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Transports\Marchandises\TRM3 Electrification PL\"/>
    </mc:Choice>
  </mc:AlternateContent>
  <xr:revisionPtr revIDLastSave="0" documentId="13_ncr:1_{9C4CFE43-230B-4C9B-BF88-576BDA0AAEC7}" xr6:coauthVersionLast="47" xr6:coauthVersionMax="47" xr10:uidLastSave="{00000000-0000-0000-0000-000000000000}"/>
  <bookViews>
    <workbookView xWindow="-110" yWindow="-110" windowWidth="19420" windowHeight="10420" activeTab="1" xr2:uid="{BBDB6042-9B53-41E9-9E30-E8DABE6AACBD}"/>
  </bookViews>
  <sheets>
    <sheet name="Feuil4" sheetId="4" r:id="rId1"/>
    <sheet name="résultats" sheetId="8" r:id="rId2"/>
    <sheet name="T graph" sheetId="11" r:id="rId3"/>
    <sheet name="Graphique2" sheetId="14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F3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E2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C20" i="11"/>
  <c r="C19" i="11"/>
  <c r="C18" i="11"/>
  <c r="C17" i="11"/>
  <c r="C16" i="11"/>
  <c r="C15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D2" i="11"/>
  <c r="D3" i="11"/>
  <c r="E3" i="11"/>
  <c r="C12" i="11"/>
  <c r="C11" i="11"/>
  <c r="C10" i="11"/>
  <c r="C9" i="11"/>
  <c r="C8" i="11"/>
  <c r="C7" i="11"/>
  <c r="C6" i="11"/>
  <c r="C5" i="11"/>
  <c r="C4" i="11"/>
  <c r="C14" i="11"/>
  <c r="C2" i="11"/>
  <c r="C3" i="11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B49" i="4"/>
  <c r="F25" i="11" l="1"/>
  <c r="AF25" i="11"/>
  <c r="AB25" i="11"/>
  <c r="X25" i="11"/>
  <c r="T25" i="11"/>
  <c r="P25" i="11"/>
  <c r="L25" i="11"/>
  <c r="H25" i="11"/>
  <c r="AF24" i="11"/>
  <c r="AB24" i="11"/>
  <c r="X24" i="11"/>
  <c r="T24" i="11"/>
  <c r="P24" i="11"/>
  <c r="L24" i="11"/>
  <c r="H24" i="11"/>
  <c r="AE25" i="11"/>
  <c r="AA25" i="11"/>
  <c r="W25" i="11"/>
  <c r="S25" i="11"/>
  <c r="O25" i="11"/>
  <c r="K25" i="11"/>
  <c r="G25" i="11"/>
  <c r="AE24" i="11"/>
  <c r="AA24" i="11"/>
  <c r="W24" i="11"/>
  <c r="S24" i="11"/>
  <c r="O24" i="11"/>
  <c r="K24" i="11"/>
  <c r="G24" i="11"/>
  <c r="AD25" i="11"/>
  <c r="Z25" i="11"/>
  <c r="V25" i="11"/>
  <c r="R25" i="11"/>
  <c r="N25" i="11"/>
  <c r="J25" i="11"/>
  <c r="AD24" i="11"/>
  <c r="Z24" i="11"/>
  <c r="V24" i="11"/>
  <c r="R24" i="11"/>
  <c r="N24" i="11"/>
  <c r="J24" i="11"/>
  <c r="F24" i="11"/>
  <c r="F21" i="11"/>
  <c r="AG25" i="11"/>
  <c r="AC25" i="11"/>
  <c r="Y25" i="11"/>
  <c r="U25" i="11"/>
  <c r="Q25" i="11"/>
  <c r="M25" i="11"/>
  <c r="I25" i="11"/>
  <c r="AG24" i="11"/>
  <c r="AC24" i="11"/>
  <c r="Y24" i="11"/>
  <c r="U24" i="11"/>
  <c r="Q24" i="11"/>
  <c r="M24" i="11"/>
  <c r="I24" i="11"/>
  <c r="M21" i="11"/>
  <c r="W21" i="11"/>
  <c r="R21" i="11"/>
  <c r="AG21" i="11"/>
  <c r="AC21" i="11"/>
  <c r="Y21" i="11"/>
  <c r="U21" i="11"/>
  <c r="Q21" i="11"/>
  <c r="I21" i="11"/>
  <c r="AF21" i="11"/>
  <c r="AB21" i="11"/>
  <c r="X21" i="11"/>
  <c r="T21" i="11"/>
  <c r="P21" i="11"/>
  <c r="L21" i="11"/>
  <c r="H21" i="11"/>
  <c r="AE21" i="11"/>
  <c r="AA21" i="11"/>
  <c r="S21" i="11"/>
  <c r="O21" i="11"/>
  <c r="K21" i="11"/>
  <c r="G21" i="11"/>
  <c r="E21" i="11"/>
  <c r="E24" i="11"/>
  <c r="AD21" i="11"/>
  <c r="Z21" i="11"/>
  <c r="V21" i="11"/>
  <c r="N21" i="11"/>
  <c r="J21" i="11"/>
  <c r="AH4" i="11"/>
  <c r="AH2" i="11"/>
</calcChain>
</file>

<file path=xl/sharedStrings.xml><?xml version="1.0" encoding="utf-8"?>
<sst xmlns="http://schemas.openxmlformats.org/spreadsheetml/2006/main" count="308" uniqueCount="201">
  <si>
    <t>DEP_VAL_0</t>
  </si>
  <si>
    <t>CL_S_20_0</t>
  </si>
  <si>
    <t>L_S_20_0</t>
  </si>
  <si>
    <t>PROG_L_20_0</t>
  </si>
  <si>
    <t>R_G_0(-1)</t>
  </si>
  <si>
    <t>DEBT_G_VAL_0(-1)</t>
  </si>
  <si>
    <t>PRESOC_VAL_0</t>
  </si>
  <si>
    <t>SUB_AUTO_VAL_0</t>
  </si>
  <si>
    <t>PE_20_0</t>
  </si>
  <si>
    <t>E_20_0</t>
  </si>
  <si>
    <t>PMAT_20_0</t>
  </si>
  <si>
    <t>MAT_20_0</t>
  </si>
  <si>
    <t>PIY_20_0</t>
  </si>
  <si>
    <t>IY_20_0</t>
  </si>
  <si>
    <t>PIA_20_0</t>
  </si>
  <si>
    <t>IA_20_0</t>
  </si>
  <si>
    <t>PG_0</t>
  </si>
  <si>
    <t>G_0</t>
  </si>
  <si>
    <t>PG_20_0</t>
  </si>
  <si>
    <t>G_20_0</t>
  </si>
  <si>
    <t>PSUB_0</t>
  </si>
  <si>
    <t>SUB_0</t>
  </si>
  <si>
    <t>PSUB_01_0</t>
  </si>
  <si>
    <t>SUB_01_0</t>
  </si>
  <si>
    <t>PSY_0</t>
  </si>
  <si>
    <t>SY_0</t>
  </si>
  <si>
    <t>PSY_0*SY_0</t>
  </si>
  <si>
    <t>PSY_01_0</t>
  </si>
  <si>
    <t>SY_01_0</t>
  </si>
  <si>
    <t>TAX_CR_19_0</t>
  </si>
  <si>
    <t>CL_S_20_0*L_S_20_0*PROG_L_20_0</t>
  </si>
  <si>
    <t>R_G_0(-1)*DEBT_G_VAL_0(-1)</t>
  </si>
  <si>
    <t>PE_20_0*E_20_0</t>
  </si>
  <si>
    <t>PMAT_20_0*MAT_20_0</t>
  </si>
  <si>
    <t>PIY_20_0*IY_20_0</t>
  </si>
  <si>
    <t>PIA_20_0*IA_20_0</t>
  </si>
  <si>
    <t>PG_0*G_0-PG_20_0*G_20_0</t>
  </si>
  <si>
    <t>REC_VAL_0</t>
  </si>
  <si>
    <t>DIV_GOV_VAL_0</t>
  </si>
  <si>
    <t>IR_VAL_0</t>
  </si>
  <si>
    <t>AIC_VAL_0</t>
  </si>
  <si>
    <t>PY_20_0</t>
  </si>
  <si>
    <t>Y_20_0</t>
  </si>
  <si>
    <t>PTAX_0</t>
  </si>
  <si>
    <t>TAX_0</t>
  </si>
  <si>
    <t>PIY_0</t>
  </si>
  <si>
    <t>IY_0</t>
  </si>
  <si>
    <t>PIS_0</t>
  </si>
  <si>
    <t>IS_0</t>
  </si>
  <si>
    <t>PCSE_TOT_0</t>
  </si>
  <si>
    <t>CSE_TOT_0</t>
  </si>
  <si>
    <t>PCSS_TOT_0</t>
  </si>
  <si>
    <t>CSS_TOT_0</t>
  </si>
  <si>
    <t>PTAX_0*TAX_0</t>
  </si>
  <si>
    <t>PIY_0*IY_0</t>
  </si>
  <si>
    <t>PIS_0*IS_0</t>
  </si>
  <si>
    <t>PCSE_TOT_0*CSE_TOT_0</t>
  </si>
  <si>
    <t>PCSS_TOT_0*CSS_TOT_0</t>
  </si>
  <si>
    <t>REC_VAL_2</t>
  </si>
  <si>
    <t>DIV_GOV_VAL_2</t>
  </si>
  <si>
    <t>IR_VAL_2</t>
  </si>
  <si>
    <t>AIC_VAL_2</t>
  </si>
  <si>
    <t>CL_S_20_2</t>
  </si>
  <si>
    <t>L_S_20_2</t>
  </si>
  <si>
    <t>PROG_L_20_2</t>
  </si>
  <si>
    <t>PY_20_2</t>
  </si>
  <si>
    <t>Y_20_2</t>
  </si>
  <si>
    <t>PTAX_2</t>
  </si>
  <si>
    <t>TAX_2</t>
  </si>
  <si>
    <t>PIY_2</t>
  </si>
  <si>
    <t>IY_2</t>
  </si>
  <si>
    <t>PIS_2</t>
  </si>
  <si>
    <t>IS_2</t>
  </si>
  <si>
    <t>PCSE_TOT_2</t>
  </si>
  <si>
    <t>CSE_TOT_2</t>
  </si>
  <si>
    <t>PCSS_TOT_2</t>
  </si>
  <si>
    <t>CSS_TOT_2</t>
  </si>
  <si>
    <t>PE_20_2</t>
  </si>
  <si>
    <t>E_20_2</t>
  </si>
  <si>
    <t>PMAT_20_2</t>
  </si>
  <si>
    <t>MAT_20_2</t>
  </si>
  <si>
    <t>PIY_20_2</t>
  </si>
  <si>
    <t>IY_20_2</t>
  </si>
  <si>
    <t>CL_S_20_2*L_S_20_2*PROG_L_20_2</t>
  </si>
  <si>
    <t>PTAX_2*TAX_2</t>
  </si>
  <si>
    <t>PIY_2*IY_2</t>
  </si>
  <si>
    <t>PIS_2*IS_2</t>
  </si>
  <si>
    <t>PCSE_TOT_2*CSE_TOT_2</t>
  </si>
  <si>
    <t>PCSS_TOT_2*CSS_TOT_2</t>
  </si>
  <si>
    <t>PE_20_2*E_20_2</t>
  </si>
  <si>
    <t>PMAT_20_2*MAT_20_2</t>
  </si>
  <si>
    <t>PIY_20_2*IY_20_2</t>
  </si>
  <si>
    <t>DEP_VAL_2</t>
  </si>
  <si>
    <t>R_G_2(-1)</t>
  </si>
  <si>
    <t>DEBT_G_VAL_2(-1)</t>
  </si>
  <si>
    <t>PRESOC_VAL_2</t>
  </si>
  <si>
    <t>SUB_AUTO_VAL_2</t>
  </si>
  <si>
    <t>PIA_20_2</t>
  </si>
  <si>
    <t>IA_20_2</t>
  </si>
  <si>
    <t>PG_2</t>
  </si>
  <si>
    <t>G_2</t>
  </si>
  <si>
    <t>PG_20_2</t>
  </si>
  <si>
    <t>G_20_2</t>
  </si>
  <si>
    <t>PSUB_2</t>
  </si>
  <si>
    <t>SUB_2</t>
  </si>
  <si>
    <t>PSUB_01_2</t>
  </si>
  <si>
    <t>SUB_01_2</t>
  </si>
  <si>
    <t>PSY_2</t>
  </si>
  <si>
    <t>SY_2</t>
  </si>
  <si>
    <t>PSY_2*SY_2</t>
  </si>
  <si>
    <t>PSY_01_2</t>
  </si>
  <si>
    <t>SY_01_2</t>
  </si>
  <si>
    <t>TAX_CR_19_2</t>
  </si>
  <si>
    <t>R_G_2(-1)*DEBT_G_VAL_2(-1)</t>
  </si>
  <si>
    <t>PIA_20_2*IA_20_2</t>
  </si>
  <si>
    <t>PG_2*G_2-PG_20_2*G_20_2</t>
  </si>
  <si>
    <t>PSUB_2*SUB_2-PSUB_20*SUB_20</t>
  </si>
  <si>
    <t>PSY_2*SY_2-PSY_20_2*SY_20_2</t>
  </si>
  <si>
    <t>DEP_VAL_0-REC_VAL_0</t>
  </si>
  <si>
    <t>(DEP_VAL_0-REC_VAL_0)/(PGDP_0*GDP_0)</t>
  </si>
  <si>
    <t>DEP_VAL_2-REC_VAL_2</t>
  </si>
  <si>
    <t>(DEP_VAL_2-REC_VAL_2)/(PGDP_2*GDP_2)</t>
  </si>
  <si>
    <t>0-(PSUB_0*SUB_0-PSUB_01_0*SUB_01_0)</t>
  </si>
  <si>
    <t>0-(PSY_0*SY_0-PSY_01_0*SY_01_0)</t>
  </si>
  <si>
    <t>PCSE_TOT_0*CSE_TOT_0+PCSS_TOT_0*CSS_TOT_0</t>
  </si>
  <si>
    <t>TAX_01_0</t>
  </si>
  <si>
    <t>TAX_02_0</t>
  </si>
  <si>
    <t>TAX_03_0</t>
  </si>
  <si>
    <t>TAX_04_0</t>
  </si>
  <si>
    <t>TAX_05_0</t>
  </si>
  <si>
    <t>TAX_06_0</t>
  </si>
  <si>
    <t>TAX_07_0</t>
  </si>
  <si>
    <t>TAX_08_0</t>
  </si>
  <si>
    <t>TAX_09_0</t>
  </si>
  <si>
    <t>TAX_10_0</t>
  </si>
  <si>
    <t>TAX_11_0</t>
  </si>
  <si>
    <t>TAX_12_0</t>
  </si>
  <si>
    <t>TAX_13_0</t>
  </si>
  <si>
    <t>TAX_14_0</t>
  </si>
  <si>
    <t>TAX_15_0</t>
  </si>
  <si>
    <t>TAX_16_0</t>
  </si>
  <si>
    <t>TAX_17_0</t>
  </si>
  <si>
    <t>TAX_18_0</t>
  </si>
  <si>
    <t>TAX_19_0</t>
  </si>
  <si>
    <t>TAX_21_0</t>
  </si>
  <si>
    <t>TAX_22_0</t>
  </si>
  <si>
    <t>TAX_23_0</t>
  </si>
  <si>
    <t>TAX_24_0</t>
  </si>
  <si>
    <t>SUB_REHAB_VAL_0-CEE</t>
  </si>
  <si>
    <t>SUB_REHAB_VAL_2-CEE</t>
  </si>
  <si>
    <t>0-(PSUB_2*SUB_2-PSUB_01_2*SUB_01_2)</t>
  </si>
  <si>
    <t>0-(PSY_2*SY_2-PSY_01_2*SY_01_2)</t>
  </si>
  <si>
    <t>INC_GOV_OTH_NET</t>
  </si>
  <si>
    <t>PY_20_0*Y_20_0-(PE_20_0*E_20_0+PMAT_20_0*MAT_20_0+PIY_20_0*IY_20_0)</t>
  </si>
  <si>
    <t>(-1)*CL_S_20_0*L_S_20_0*PROG_L_20_0</t>
  </si>
  <si>
    <t>PCSE_TOT_2*CSE_TOT_2+PCSS_TOT_2*CSS_TOT_2</t>
  </si>
  <si>
    <t>PY_20_2*Y_20_2-(PE_20_2*E_20_2+PMAT_20_2*MAT_20_2+PIY_20_2*IY_20_2)</t>
  </si>
  <si>
    <t>(-1)*CL_S_20_2*L_S_20_2*PROG_L_20_2</t>
  </si>
  <si>
    <t xml:space="preserve">Déficit public  Tend </t>
  </si>
  <si>
    <t>TEND</t>
  </si>
  <si>
    <t>Déficit public   en % PIB</t>
  </si>
  <si>
    <t>Dépenses publiques</t>
  </si>
  <si>
    <t>Cotisations sociales</t>
  </si>
  <si>
    <t>Intérêts de la dette</t>
  </si>
  <si>
    <t>Consommations intermédiaires</t>
  </si>
  <si>
    <t>Taxe à la production</t>
  </si>
  <si>
    <t>Investissements</t>
  </si>
  <si>
    <t>Consommation finale</t>
  </si>
  <si>
    <t>Subventions</t>
  </si>
  <si>
    <t xml:space="preserve">Taxes à la production </t>
  </si>
  <si>
    <t>Prestations sociales</t>
  </si>
  <si>
    <t>Subventions à la rénovation énergétique</t>
  </si>
  <si>
    <t>Subventions aux automobiles</t>
  </si>
  <si>
    <t>Redistribution aux ménages</t>
  </si>
  <si>
    <t>choc</t>
  </si>
  <si>
    <t>Recettes publiques</t>
  </si>
  <si>
    <t>Dividendes</t>
  </si>
  <si>
    <t>Impôts sur les revenus et le patrimoine</t>
  </si>
  <si>
    <t>Versement européens</t>
  </si>
  <si>
    <t>Taxes à la consommation</t>
  </si>
  <si>
    <t>Impôts sur les bénéfices</t>
  </si>
  <si>
    <t>Revenus des services publics</t>
  </si>
  <si>
    <t>moins les cotisations salariales des salariés du public</t>
  </si>
  <si>
    <t>Taxes sur les revenus financiers</t>
  </si>
  <si>
    <t>Facture énergétique</t>
  </si>
  <si>
    <t>Déficit public  choc</t>
  </si>
  <si>
    <t xml:space="preserve">Subventions à la production </t>
  </si>
  <si>
    <t>Subventions sur les produits</t>
  </si>
  <si>
    <t>Charges courantes</t>
  </si>
  <si>
    <t xml:space="preserve">Subventions </t>
  </si>
  <si>
    <t>Recettes publiques en M€ courants</t>
  </si>
  <si>
    <t>Dépenses publiques (-) en M€ courants</t>
  </si>
  <si>
    <t>Solde bonus malus automobile</t>
  </si>
  <si>
    <t xml:space="preserve">Solde public </t>
  </si>
  <si>
    <t xml:space="preserve">en écart au Tend </t>
  </si>
  <si>
    <t>SUB_RENOV_VAL_0</t>
  </si>
  <si>
    <t>SUB_RENOV_VAL_2</t>
  </si>
  <si>
    <t>BONUS_ELEC_H01_2</t>
  </si>
  <si>
    <t>BONUS_ELEC_H01_0</t>
  </si>
  <si>
    <t>BONUS_ELEC_H01_2*NEWAUTO_ELEC_H01_2</t>
  </si>
  <si>
    <t>BONUS_ELEC_H01_0*NEWAUTO_ELEC_H01_0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</si>
</sst>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3" fillId="3" borderId="3" xfId="0" applyFont="1" applyFill="1" applyBorder="1"/>
    <xf numFmtId="0" fontId="0" fillId="4" borderId="3" xfId="0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4" fillId="3" borderId="3" xfId="0" applyFont="1" applyFill="1" applyBorder="1"/>
    <xf numFmtId="0" fontId="2" fillId="2" borderId="3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4" borderId="3" xfId="0" applyFont="1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1" fontId="5" fillId="0" borderId="0" xfId="0" applyNumberFormat="1" applyFont="1"/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11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finances publiques (M€ courants, écart au Tend)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graph'!$B$5</c:f>
              <c:strCache>
                <c:ptCount val="1"/>
                <c:pt idx="0">
                  <c:v>Intérêts de la dette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graph'!$C$5:$AG$5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-11.671115492994431</c:v>
                </c:pt>
                <c:pt idx="3">
                  <c:v>-44.881786470010411</c:v>
                </c:pt>
                <c:pt idx="4">
                  <c:v>-129.71345909198863</c:v>
                </c:pt>
                <c:pt idx="5">
                  <c:v>-288.3726143540116</c:v>
                </c:pt>
                <c:pt idx="6">
                  <c:v>-549.0439167660079</c:v>
                </c:pt>
                <c:pt idx="7">
                  <c:v>-929.84820156701608</c:v>
                </c:pt>
                <c:pt idx="8">
                  <c:v>-4972.4266160769912</c:v>
                </c:pt>
                <c:pt idx="9">
                  <c:v>-11986.316652665992</c:v>
                </c:pt>
                <c:pt idx="10">
                  <c:v>-14831.883347447001</c:v>
                </c:pt>
                <c:pt idx="11">
                  <c:v>-36118.303610194009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28-4713-AEBF-2E4DB2323FAA}"/>
            </c:ext>
          </c:extLst>
        </c:ser>
        <c:ser>
          <c:idx val="4"/>
          <c:order val="1"/>
          <c:tx>
            <c:strRef>
              <c:f>'T graph'!$B$6</c:f>
              <c:strCache>
                <c:ptCount val="1"/>
                <c:pt idx="0">
                  <c:v>Facture énergétique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graph'!$C$6:$AG$6</c:f>
              <c:numCache>
                <c:formatCode>0</c:formatCode>
                <c:ptCount val="12"/>
                <c:pt idx="0">
                  <c:v>0</c:v>
                </c:pt>
                <c:pt idx="1">
                  <c:v>9.6260125609660463E-2</c:v>
                </c:pt>
                <c:pt idx="2">
                  <c:v>0.20891405107977334</c:v>
                </c:pt>
                <c:pt idx="3">
                  <c:v>-0.10514733238960616</c:v>
                </c:pt>
                <c:pt idx="4">
                  <c:v>-0.58365154935017927</c:v>
                </c:pt>
                <c:pt idx="5">
                  <c:v>-1.3533095306411269</c:v>
                </c:pt>
                <c:pt idx="6">
                  <c:v>-2.613124738309125</c:v>
                </c:pt>
                <c:pt idx="7">
                  <c:v>-4.6006303093599854</c:v>
                </c:pt>
                <c:pt idx="8">
                  <c:v>-32.207622493699091</c:v>
                </c:pt>
                <c:pt idx="9">
                  <c:v>-111.86895474670018</c:v>
                </c:pt>
                <c:pt idx="10">
                  <c:v>-221.42023820500071</c:v>
                </c:pt>
                <c:pt idx="11">
                  <c:v>-364.86501070630038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8-4713-AEBF-2E4DB2323FAA}"/>
            </c:ext>
          </c:extLst>
        </c:ser>
        <c:ser>
          <c:idx val="5"/>
          <c:order val="2"/>
          <c:tx>
            <c:strRef>
              <c:f>'T graph'!$B$7</c:f>
              <c:strCache>
                <c:ptCount val="1"/>
                <c:pt idx="0">
                  <c:v>Charges courantes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graph'!$C$7:$AG$7</c:f>
              <c:numCache>
                <c:formatCode>0</c:formatCode>
                <c:ptCount val="12"/>
                <c:pt idx="0">
                  <c:v>0</c:v>
                </c:pt>
                <c:pt idx="1">
                  <c:v>-2.7087021367460693</c:v>
                </c:pt>
                <c:pt idx="2">
                  <c:v>-8.7896491485098522</c:v>
                </c:pt>
                <c:pt idx="3">
                  <c:v>-25.173847212672626</c:v>
                </c:pt>
                <c:pt idx="4">
                  <c:v>-61.010444984134665</c:v>
                </c:pt>
                <c:pt idx="5">
                  <c:v>-129.92273628007388</c:v>
                </c:pt>
                <c:pt idx="6">
                  <c:v>-247.09800933490624</c:v>
                </c:pt>
                <c:pt idx="7">
                  <c:v>-426.57736716008003</c:v>
                </c:pt>
                <c:pt idx="8">
                  <c:v>-2697.8476514223657</c:v>
                </c:pt>
                <c:pt idx="9">
                  <c:v>-8166.1652214534952</c:v>
                </c:pt>
                <c:pt idx="10">
                  <c:v>-15756.821605008416</c:v>
                </c:pt>
                <c:pt idx="11">
                  <c:v>-25477.970965653753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28-4713-AEBF-2E4DB2323FAA}"/>
            </c:ext>
          </c:extLst>
        </c:ser>
        <c:ser>
          <c:idx val="6"/>
          <c:order val="3"/>
          <c:tx>
            <c:strRef>
              <c:f>'T graph'!$B$8</c:f>
              <c:strCache>
                <c:ptCount val="1"/>
                <c:pt idx="0">
                  <c:v>Investissements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graph'!$C$8:$AG$8</c:f>
              <c:numCache>
                <c:formatCode>0</c:formatCode>
                <c:ptCount val="12"/>
                <c:pt idx="0">
                  <c:v>0</c:v>
                </c:pt>
                <c:pt idx="1">
                  <c:v>-0.81262392300413921</c:v>
                </c:pt>
                <c:pt idx="2">
                  <c:v>-1.7907775589992525</c:v>
                </c:pt>
                <c:pt idx="3">
                  <c:v>-3.3231729719991563</c:v>
                </c:pt>
                <c:pt idx="4">
                  <c:v>-5.1809538070083363</c:v>
                </c:pt>
                <c:pt idx="5">
                  <c:v>-7.96789130900288</c:v>
                </c:pt>
                <c:pt idx="6">
                  <c:v>-12.32306829400477</c:v>
                </c:pt>
                <c:pt idx="7">
                  <c:v>-18.897589464002522</c:v>
                </c:pt>
                <c:pt idx="8">
                  <c:v>-102.37689667701488</c:v>
                </c:pt>
                <c:pt idx="9">
                  <c:v>-341.22787948400946</c:v>
                </c:pt>
                <c:pt idx="10">
                  <c:v>-600.84791132499231</c:v>
                </c:pt>
                <c:pt idx="11">
                  <c:v>-799.01449107204098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28-4713-AEBF-2E4DB2323FAA}"/>
            </c:ext>
          </c:extLst>
        </c:ser>
        <c:ser>
          <c:idx val="7"/>
          <c:order val="4"/>
          <c:tx>
            <c:strRef>
              <c:f>'T graph'!$B$9</c:f>
              <c:strCache>
                <c:ptCount val="1"/>
                <c:pt idx="0">
                  <c:v>Prestations sociales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graph'!$C$9:$AG$9</c:f>
              <c:numCache>
                <c:formatCode>0</c:formatCode>
                <c:ptCount val="12"/>
                <c:pt idx="0">
                  <c:v>0</c:v>
                </c:pt>
                <c:pt idx="1">
                  <c:v>5.0592999999644235</c:v>
                </c:pt>
                <c:pt idx="2">
                  <c:v>23.704000000027008</c:v>
                </c:pt>
                <c:pt idx="3">
                  <c:v>57.664299999945797</c:v>
                </c:pt>
                <c:pt idx="4">
                  <c:v>108.82370000006631</c:v>
                </c:pt>
                <c:pt idx="5">
                  <c:v>171.12589999998454</c:v>
                </c:pt>
                <c:pt idx="6">
                  <c:v>232.86959999997634</c:v>
                </c:pt>
                <c:pt idx="7">
                  <c:v>279.76750000007451</c:v>
                </c:pt>
                <c:pt idx="8">
                  <c:v>300.13699999998789</c:v>
                </c:pt>
                <c:pt idx="9">
                  <c:v>-1864.7469999999739</c:v>
                </c:pt>
                <c:pt idx="10">
                  <c:v>-3530.4499999999534</c:v>
                </c:pt>
                <c:pt idx="11">
                  <c:v>-6677.903999999864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28-4713-AEBF-2E4DB2323FAA}"/>
            </c:ext>
          </c:extLst>
        </c:ser>
        <c:ser>
          <c:idx val="8"/>
          <c:order val="5"/>
          <c:tx>
            <c:strRef>
              <c:f>'T graph'!$B$10</c:f>
              <c:strCache>
                <c:ptCount val="1"/>
                <c:pt idx="0">
                  <c:v>Subventions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graph'!$C$10:$AG$10</c:f>
              <c:numCache>
                <c:formatCode>0</c:formatCode>
                <c:ptCount val="12"/>
                <c:pt idx="0">
                  <c:v>0</c:v>
                </c:pt>
                <c:pt idx="1">
                  <c:v>-2.1864519668997673</c:v>
                </c:pt>
                <c:pt idx="2">
                  <c:v>-6.3529046799994831</c:v>
                </c:pt>
                <c:pt idx="3">
                  <c:v>-12.89910038549715</c:v>
                </c:pt>
                <c:pt idx="4">
                  <c:v>-21.825300464201064</c:v>
                </c:pt>
                <c:pt idx="5">
                  <c:v>-33.391457568102851</c:v>
                </c:pt>
                <c:pt idx="6">
                  <c:v>-47.644362461294804</c:v>
                </c:pt>
                <c:pt idx="7">
                  <c:v>-64.597932861699519</c:v>
                </c:pt>
                <c:pt idx="8">
                  <c:v>-233.43517311790129</c:v>
                </c:pt>
                <c:pt idx="9">
                  <c:v>-498.52823683929819</c:v>
                </c:pt>
                <c:pt idx="10">
                  <c:v>-936.28654206019564</c:v>
                </c:pt>
                <c:pt idx="11">
                  <c:v>-1496.2152103832996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28-4713-AEBF-2E4DB2323FAA}"/>
            </c:ext>
          </c:extLst>
        </c:ser>
        <c:ser>
          <c:idx val="9"/>
          <c:order val="6"/>
          <c:tx>
            <c:strRef>
              <c:f>'T graph'!$B$11</c:f>
              <c:strCache>
                <c:ptCount val="1"/>
                <c:pt idx="0">
                  <c:v>Subventions à la rénovation énergétique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graph'!$C$11:$AG$11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28-4713-AEBF-2E4DB2323FAA}"/>
            </c:ext>
          </c:extLst>
        </c:ser>
        <c:ser>
          <c:idx val="10"/>
          <c:order val="7"/>
          <c:tx>
            <c:strRef>
              <c:f>'T graph'!$B$12</c:f>
              <c:strCache>
                <c:ptCount val="1"/>
                <c:pt idx="0">
                  <c:v>Solde bonus malus automobile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graph'!$C$12:$AG$12</c:f>
              <c:numCache>
                <c:formatCode>0</c:formatCode>
                <c:ptCount val="12"/>
                <c:pt idx="0">
                  <c:v>0</c:v>
                </c:pt>
                <c:pt idx="1">
                  <c:v>0.1760799999997289</c:v>
                </c:pt>
                <c:pt idx="2">
                  <c:v>0.48138699999981327</c:v>
                </c:pt>
                <c:pt idx="3">
                  <c:v>0.80429999999978463</c:v>
                </c:pt>
                <c:pt idx="4">
                  <c:v>0.97495000000026266</c:v>
                </c:pt>
                <c:pt idx="5">
                  <c:v>0.895375999999942</c:v>
                </c:pt>
                <c:pt idx="6">
                  <c:v>0.53355099999998856</c:v>
                </c:pt>
                <c:pt idx="7">
                  <c:v>-6.4087999999969725E-2</c:v>
                </c:pt>
                <c:pt idx="8">
                  <c:v>-5.1936329999998634</c:v>
                </c:pt>
                <c:pt idx="9">
                  <c:v>-5.4300229999998919</c:v>
                </c:pt>
                <c:pt idx="10">
                  <c:v>-1.5254120000008697</c:v>
                </c:pt>
                <c:pt idx="11">
                  <c:v>-89.198859999998604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28-4713-AEBF-2E4DB2323FAA}"/>
            </c:ext>
          </c:extLst>
        </c:ser>
        <c:ser>
          <c:idx val="11"/>
          <c:order val="8"/>
          <c:tx>
            <c:strRef>
              <c:f>'T graph'!$B$13</c:f>
              <c:strCache>
                <c:ptCount val="1"/>
                <c:pt idx="0">
                  <c:v>Redistribution aux ménages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graph'!$C$13:$AG$13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28-4713-AEBF-2E4DB2323FAA}"/>
            </c:ext>
          </c:extLst>
        </c:ser>
        <c:ser>
          <c:idx val="13"/>
          <c:order val="9"/>
          <c:tx>
            <c:strRef>
              <c:f>'T graph'!$B$15</c:f>
              <c:strCache>
                <c:ptCount val="1"/>
                <c:pt idx="0">
                  <c:v>Impôts sur les revenus et le patrimoine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graph'!$C$15:$AG$15</c:f>
              <c:numCache>
                <c:formatCode>0</c:formatCode>
                <c:ptCount val="12"/>
                <c:pt idx="0">
                  <c:v>0</c:v>
                </c:pt>
                <c:pt idx="1">
                  <c:v>5.7305900000283145</c:v>
                </c:pt>
                <c:pt idx="2">
                  <c:v>31.404199999971752</c:v>
                </c:pt>
                <c:pt idx="3">
                  <c:v>87.188720000047397</c:v>
                </c:pt>
                <c:pt idx="4">
                  <c:v>180.25858000001972</c:v>
                </c:pt>
                <c:pt idx="5">
                  <c:v>312.11348999996881</c:v>
                </c:pt>
                <c:pt idx="6">
                  <c:v>481.83157000003303</c:v>
                </c:pt>
                <c:pt idx="7">
                  <c:v>686.99947000000975</c:v>
                </c:pt>
                <c:pt idx="8">
                  <c:v>2682.2004400000296</c:v>
                </c:pt>
                <c:pt idx="9">
                  <c:v>5734.5391099999651</c:v>
                </c:pt>
                <c:pt idx="10">
                  <c:v>10895.284260000015</c:v>
                </c:pt>
                <c:pt idx="11">
                  <c:v>18887.620749999944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28-4713-AEBF-2E4DB2323FAA}"/>
            </c:ext>
          </c:extLst>
        </c:ser>
        <c:ser>
          <c:idx val="14"/>
          <c:order val="10"/>
          <c:tx>
            <c:strRef>
              <c:f>'T graph'!$B$16</c:f>
              <c:strCache>
                <c:ptCount val="1"/>
                <c:pt idx="0">
                  <c:v>Taxes à la consommation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graph'!$C$16:$AG$16</c:f>
              <c:numCache>
                <c:formatCode>0</c:formatCode>
                <c:ptCount val="12"/>
                <c:pt idx="0">
                  <c:v>0</c:v>
                </c:pt>
                <c:pt idx="1">
                  <c:v>-43.328921130974777</c:v>
                </c:pt>
                <c:pt idx="2">
                  <c:v>-102.3730273739784</c:v>
                </c:pt>
                <c:pt idx="3">
                  <c:v>-155.80560491100186</c:v>
                </c:pt>
                <c:pt idx="4">
                  <c:v>-193.35399200598476</c:v>
                </c:pt>
                <c:pt idx="5">
                  <c:v>-208.13469944096869</c:v>
                </c:pt>
                <c:pt idx="6">
                  <c:v>-198.36687446502037</c:v>
                </c:pt>
                <c:pt idx="7">
                  <c:v>-164.59147906897124</c:v>
                </c:pt>
                <c:pt idx="8">
                  <c:v>472.46862269600388</c:v>
                </c:pt>
                <c:pt idx="9">
                  <c:v>1840.3140391049674</c:v>
                </c:pt>
                <c:pt idx="10">
                  <c:v>4858.2059200080112</c:v>
                </c:pt>
                <c:pt idx="11">
                  <c:v>8010.8054372629849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28-4713-AEBF-2E4DB2323FAA}"/>
            </c:ext>
          </c:extLst>
        </c:ser>
        <c:ser>
          <c:idx val="15"/>
          <c:order val="11"/>
          <c:tx>
            <c:strRef>
              <c:f>'T graph'!$B$17</c:f>
              <c:strCache>
                <c:ptCount val="1"/>
                <c:pt idx="0">
                  <c:v>Taxes à la production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graph'!$C$17:$AG$17</c:f>
              <c:numCache>
                <c:formatCode>0</c:formatCode>
                <c:ptCount val="12"/>
                <c:pt idx="0">
                  <c:v>0</c:v>
                </c:pt>
                <c:pt idx="1">
                  <c:v>5.4219381840084679</c:v>
                </c:pt>
                <c:pt idx="2">
                  <c:v>15.557394766015932</c:v>
                </c:pt>
                <c:pt idx="3">
                  <c:v>32.854645523999352</c:v>
                </c:pt>
                <c:pt idx="4">
                  <c:v>57.718919646984432</c:v>
                </c:pt>
                <c:pt idx="5">
                  <c:v>91.97057528901496</c:v>
                </c:pt>
                <c:pt idx="6">
                  <c:v>136.35039513200172</c:v>
                </c:pt>
                <c:pt idx="7">
                  <c:v>191.23592541800463</c:v>
                </c:pt>
                <c:pt idx="8">
                  <c:v>747.31163369701244</c:v>
                </c:pt>
                <c:pt idx="9">
                  <c:v>1702.4604508230113</c:v>
                </c:pt>
                <c:pt idx="10">
                  <c:v>3267.5148155679926</c:v>
                </c:pt>
                <c:pt idx="11">
                  <c:v>4885.0116148919915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28-4713-AEBF-2E4DB2323FAA}"/>
            </c:ext>
          </c:extLst>
        </c:ser>
        <c:ser>
          <c:idx val="16"/>
          <c:order val="12"/>
          <c:tx>
            <c:strRef>
              <c:f>'T graph'!$B$18</c:f>
              <c:strCache>
                <c:ptCount val="1"/>
                <c:pt idx="0">
                  <c:v>Impôts sur les bénéfices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graph'!$C$18:$AG$18</c:f>
              <c:numCache>
                <c:formatCode>0</c:formatCode>
                <c:ptCount val="12"/>
                <c:pt idx="0">
                  <c:v>0</c:v>
                </c:pt>
                <c:pt idx="1">
                  <c:v>-51.241544404198066</c:v>
                </c:pt>
                <c:pt idx="2">
                  <c:v>-207.14789268879395</c:v>
                </c:pt>
                <c:pt idx="3">
                  <c:v>-455.67545723429066</c:v>
                </c:pt>
                <c:pt idx="4">
                  <c:v>-831.49581314370153</c:v>
                </c:pt>
                <c:pt idx="5">
                  <c:v>-1289.5005467103038</c:v>
                </c:pt>
                <c:pt idx="6">
                  <c:v>-1795.462465813398</c:v>
                </c:pt>
                <c:pt idx="7">
                  <c:v>-2328.9303627867048</c:v>
                </c:pt>
                <c:pt idx="8">
                  <c:v>-7532.0078813709988</c:v>
                </c:pt>
                <c:pt idx="9">
                  <c:v>-11385.681216586003</c:v>
                </c:pt>
                <c:pt idx="10">
                  <c:v>3462.9004464170139</c:v>
                </c:pt>
                <c:pt idx="11">
                  <c:v>-90327.261823565088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28-4713-AEBF-2E4DB2323FAA}"/>
            </c:ext>
          </c:extLst>
        </c:ser>
        <c:ser>
          <c:idx val="17"/>
          <c:order val="13"/>
          <c:tx>
            <c:strRef>
              <c:f>'T graph'!$B$19</c:f>
              <c:strCache>
                <c:ptCount val="1"/>
                <c:pt idx="0">
                  <c:v>Cotisations sociales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graph'!$C$19:$AG$19</c:f>
              <c:numCache>
                <c:formatCode>0</c:formatCode>
                <c:ptCount val="12"/>
                <c:pt idx="0">
                  <c:v>0</c:v>
                </c:pt>
                <c:pt idx="1">
                  <c:v>10.925422362051904</c:v>
                </c:pt>
                <c:pt idx="2">
                  <c:v>45.401956430985592</c:v>
                </c:pt>
                <c:pt idx="3">
                  <c:v>119.98523026704788</c:v>
                </c:pt>
                <c:pt idx="4">
                  <c:v>250.74129180901218</c:v>
                </c:pt>
                <c:pt idx="5">
                  <c:v>452.17400322493631</c:v>
                </c:pt>
                <c:pt idx="6">
                  <c:v>733.31430066097528</c:v>
                </c:pt>
                <c:pt idx="7">
                  <c:v>1097.8956321390579</c:v>
                </c:pt>
                <c:pt idx="8">
                  <c:v>4945.1055556801148</c:v>
                </c:pt>
                <c:pt idx="9">
                  <c:v>11341.310563680017</c:v>
                </c:pt>
                <c:pt idx="10">
                  <c:v>22245.025596060092</c:v>
                </c:pt>
                <c:pt idx="11">
                  <c:v>34041.966450170148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D28-4713-AEBF-2E4DB2323FAA}"/>
            </c:ext>
          </c:extLst>
        </c:ser>
        <c:ser>
          <c:idx val="18"/>
          <c:order val="14"/>
          <c:tx>
            <c:strRef>
              <c:f>'T graph'!$B$20</c:f>
              <c:strCache>
                <c:ptCount val="1"/>
                <c:pt idx="0">
                  <c:v>Revenus des services publics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graph'!$C$20:$AG$20</c:f>
              <c:numCache>
                <c:formatCode>0</c:formatCode>
                <c:ptCount val="12"/>
                <c:pt idx="0">
                  <c:v>0</c:v>
                </c:pt>
                <c:pt idx="1">
                  <c:v>1.460553097887896</c:v>
                </c:pt>
                <c:pt idx="2">
                  <c:v>4.3664713310427032</c:v>
                </c:pt>
                <c:pt idx="3">
                  <c:v>8.5664687690441497</c:v>
                </c:pt>
                <c:pt idx="4">
                  <c:v>14.164435161976144</c:v>
                </c:pt>
                <c:pt idx="5">
                  <c:v>21.316925642895512</c:v>
                </c:pt>
                <c:pt idx="6">
                  <c:v>30.538634987082332</c:v>
                </c:pt>
                <c:pt idx="7">
                  <c:v>43.267441174946725</c:v>
                </c:pt>
                <c:pt idx="8">
                  <c:v>254.13982131099328</c:v>
                </c:pt>
                <c:pt idx="9">
                  <c:v>796.78106272604782</c:v>
                </c:pt>
                <c:pt idx="10">
                  <c:v>1411.8447174829198</c:v>
                </c:pt>
                <c:pt idx="11">
                  <c:v>3733.5659899702296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D28-4713-AEBF-2E4DB232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390912"/>
        <c:axId val="230396320"/>
      </c:barChart>
      <c:lineChart>
        <c:grouping val="standard"/>
        <c:varyColors val="0"/>
        <c:ser>
          <c:idx val="0"/>
          <c:order val="15"/>
          <c:tx>
            <c:strRef>
              <c:f>'T graph'!$B$2</c:f>
              <c:strCache>
                <c:ptCount val="1"/>
                <c:pt idx="0">
                  <c:v>Solde public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graph'!$C$2:$AG$2</c:f>
              <c:numCache>
                <c:formatCode>0</c:formatCode>
                <c:ptCount val="12"/>
                <c:pt idx="0">
                  <c:v>0</c:v>
                </c:pt>
                <c:pt idx="1">
                  <c:v>-71.408000000054017</c:v>
                </c:pt>
                <c:pt idx="2">
                  <c:v>-217.00200000009499</c:v>
                </c:pt>
                <c:pt idx="3">
                  <c:v>-390.80000000004657</c:v>
                </c:pt>
                <c:pt idx="4">
                  <c:v>-630.48100000014529</c:v>
                </c:pt>
                <c:pt idx="5">
                  <c:v>-909.04700000025332</c:v>
                </c:pt>
                <c:pt idx="6">
                  <c:v>-1237.1140000000596</c:v>
                </c:pt>
                <c:pt idx="7">
                  <c:v>-1638.941000000108</c:v>
                </c:pt>
                <c:pt idx="8">
                  <c:v>-6174.13300000038</c:v>
                </c:pt>
                <c:pt idx="9">
                  <c:v>-12944.560000000522</c:v>
                </c:pt>
                <c:pt idx="10">
                  <c:v>10261.54099999927</c:v>
                </c:pt>
                <c:pt idx="11">
                  <c:v>-91791.763999999966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1AD-8045-F8822514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90912"/>
        <c:axId val="230396320"/>
      </c:lineChart>
      <c:catAx>
        <c:axId val="2303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6320"/>
        <c:crosses val="autoZero"/>
        <c:auto val="1"/>
        <c:lblAlgn val="ctr"/>
        <c:lblOffset val="100"/>
        <c:noMultiLvlLbl val="0"/>
      </c:catAx>
      <c:valAx>
        <c:axId val="2303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076EE0-9AFC-425C-8D8E-70025A02FF84}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75149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79C01F-38CB-9A6B-ECCB-D3E4A6BD6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448A-04C4-469B-ADBF-45A1C797268A}">
  <dimension ref="A1:Z49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I52" sqref="I52"/>
    </sheetView>
  </sheetViews>
  <sheetFormatPr baseColWidth="10" defaultRowHeight="14.5" x14ac:dyDescent="0.35"/>
  <sheetData>
    <row r="1" spans="1:26" x14ac:dyDescent="0.35">
      <c r="B1" t="s">
        <v>44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29</v>
      </c>
    </row>
    <row r="2" spans="1:26" x14ac:dyDescent="0.35">
      <c r="A2">
        <v>2004</v>
      </c>
      <c r="B2">
        <v>198321.64173969199</v>
      </c>
      <c r="C2">
        <v>1826.86719476238</v>
      </c>
      <c r="D2">
        <v>23732.806542242899</v>
      </c>
      <c r="E2">
        <v>10811.353563504699</v>
      </c>
      <c r="F2">
        <v>318.68468031475101</v>
      </c>
      <c r="G2">
        <v>249.91078273894701</v>
      </c>
      <c r="H2">
        <v>834.97323535358203</v>
      </c>
      <c r="I2">
        <v>52.3069080148381</v>
      </c>
      <c r="J2">
        <v>120.11215914581901</v>
      </c>
      <c r="K2">
        <v>803.97654912233202</v>
      </c>
      <c r="L2">
        <v>7.7491715574644404</v>
      </c>
      <c r="M2">
        <v>11.6237573365913</v>
      </c>
      <c r="N2">
        <v>31876.895255556101</v>
      </c>
      <c r="O2">
        <v>21060.3110012375</v>
      </c>
      <c r="P2">
        <v>282.13878739847598</v>
      </c>
      <c r="Q2">
        <v>743.92046954974001</v>
      </c>
      <c r="R2">
        <v>235.78891252896199</v>
      </c>
      <c r="S2">
        <v>12.8732456456229</v>
      </c>
      <c r="T2">
        <v>525.99232562322698</v>
      </c>
      <c r="U2">
        <v>63127.6574492531</v>
      </c>
      <c r="V2">
        <v>32.933979120874703</v>
      </c>
      <c r="W2">
        <v>33245.165240907299</v>
      </c>
      <c r="X2">
        <v>6431.8123929821204</v>
      </c>
      <c r="Y2">
        <v>1975.78813579454</v>
      </c>
      <c r="Z2">
        <v>0</v>
      </c>
    </row>
    <row r="3" spans="1:26" x14ac:dyDescent="0.35">
      <c r="A3">
        <v>2005</v>
      </c>
      <c r="B3">
        <v>201505.75984677501</v>
      </c>
      <c r="C3">
        <v>1856.1981384912301</v>
      </c>
      <c r="D3">
        <v>24113.8444278723</v>
      </c>
      <c r="E3">
        <v>10984.933341998099</v>
      </c>
      <c r="F3">
        <v>323.80126593868499</v>
      </c>
      <c r="G3">
        <v>253.923181191754</v>
      </c>
      <c r="H3">
        <v>848.37900072692901</v>
      </c>
      <c r="I3">
        <v>53.146712342165102</v>
      </c>
      <c r="J3">
        <v>122.04059871228399</v>
      </c>
      <c r="K3">
        <v>816.88465267207403</v>
      </c>
      <c r="L3">
        <v>7.8735870133601003</v>
      </c>
      <c r="M3">
        <v>11.8103805204411</v>
      </c>
      <c r="N3">
        <v>32388.689119758001</v>
      </c>
      <c r="O3">
        <v>21398.441106513001</v>
      </c>
      <c r="P3">
        <v>286.66861689053502</v>
      </c>
      <c r="Q3">
        <v>755.86435331625501</v>
      </c>
      <c r="R3">
        <v>239.57457978769901</v>
      </c>
      <c r="S3">
        <v>13.079929768432599</v>
      </c>
      <c r="T3">
        <v>534.43730254814602</v>
      </c>
      <c r="U3">
        <v>64141.192408820199</v>
      </c>
      <c r="V3">
        <v>33.462744808457799</v>
      </c>
      <c r="W3">
        <v>33778.927122303401</v>
      </c>
      <c r="X3">
        <v>6535.0772213801101</v>
      </c>
      <c r="Y3">
        <v>2007.5100534015</v>
      </c>
      <c r="Z3">
        <v>0</v>
      </c>
    </row>
    <row r="4" spans="1:26" x14ac:dyDescent="0.35">
      <c r="A4">
        <v>2006</v>
      </c>
      <c r="B4">
        <v>204740.95970000001</v>
      </c>
      <c r="C4">
        <v>1886</v>
      </c>
      <c r="D4">
        <v>24501</v>
      </c>
      <c r="E4">
        <v>11161.299559999999</v>
      </c>
      <c r="F4">
        <v>329</v>
      </c>
      <c r="G4">
        <v>258</v>
      </c>
      <c r="H4">
        <v>862.000001</v>
      </c>
      <c r="I4">
        <v>54.000000020000002</v>
      </c>
      <c r="J4">
        <v>123.9999991</v>
      </c>
      <c r="K4">
        <v>830</v>
      </c>
      <c r="L4">
        <v>8.0000000250000003</v>
      </c>
      <c r="M4">
        <v>12</v>
      </c>
      <c r="N4">
        <v>32908.698980000001</v>
      </c>
      <c r="O4">
        <v>21741.99454</v>
      </c>
      <c r="P4">
        <v>291.27117429999998</v>
      </c>
      <c r="Q4">
        <v>768.00000030000001</v>
      </c>
      <c r="R4">
        <v>243.42103130000001</v>
      </c>
      <c r="S4">
        <v>13.28993227</v>
      </c>
      <c r="T4">
        <v>543.01787320000005</v>
      </c>
      <c r="U4">
        <v>65170.999689999997</v>
      </c>
      <c r="V4">
        <v>33.999984750000003</v>
      </c>
      <c r="W4">
        <v>34321.218730000001</v>
      </c>
      <c r="X4">
        <v>6640.008683</v>
      </c>
      <c r="Y4">
        <v>2039.739562</v>
      </c>
      <c r="Z4">
        <v>0</v>
      </c>
    </row>
    <row r="5" spans="1:26" x14ac:dyDescent="0.35">
      <c r="A5">
        <v>2007</v>
      </c>
      <c r="B5">
        <v>209991.48079999999</v>
      </c>
      <c r="C5">
        <v>1905.3784069999999</v>
      </c>
      <c r="D5">
        <v>25023.32648</v>
      </c>
      <c r="E5">
        <v>11567.724270000001</v>
      </c>
      <c r="F5">
        <v>338.88249999999999</v>
      </c>
      <c r="G5">
        <v>265.7524598</v>
      </c>
      <c r="H5">
        <v>882.31679559999998</v>
      </c>
      <c r="I5">
        <v>56.439167670000003</v>
      </c>
      <c r="J5">
        <v>128.57922020000001</v>
      </c>
      <c r="K5">
        <v>863.56226839999999</v>
      </c>
      <c r="L5">
        <v>8.2068010190000003</v>
      </c>
      <c r="M5">
        <v>12.26666107</v>
      </c>
      <c r="N5">
        <v>34428.956579999998</v>
      </c>
      <c r="O5">
        <v>22680.40408</v>
      </c>
      <c r="P5">
        <v>297.651206</v>
      </c>
      <c r="Q5">
        <v>784.87868649999996</v>
      </c>
      <c r="R5">
        <v>250.2793714</v>
      </c>
      <c r="S5">
        <v>13.7466916</v>
      </c>
      <c r="T5">
        <v>570.48783920000005</v>
      </c>
      <c r="U5">
        <v>66788.125780000002</v>
      </c>
      <c r="V5">
        <v>33.509740829999998</v>
      </c>
      <c r="W5">
        <v>34363.047359999997</v>
      </c>
      <c r="X5">
        <v>6704.8704729999999</v>
      </c>
      <c r="Y5">
        <v>2023.087941</v>
      </c>
      <c r="Z5">
        <v>0</v>
      </c>
    </row>
    <row r="6" spans="1:26" x14ac:dyDescent="0.35">
      <c r="A6">
        <v>2008</v>
      </c>
      <c r="B6">
        <v>209240.758</v>
      </c>
      <c r="C6">
        <v>1896.5490460000001</v>
      </c>
      <c r="D6">
        <v>24894.248189999998</v>
      </c>
      <c r="E6">
        <v>11196.43399</v>
      </c>
      <c r="F6">
        <v>331.84910109999998</v>
      </c>
      <c r="G6">
        <v>260.37758769999999</v>
      </c>
      <c r="H6">
        <v>863.61728400000004</v>
      </c>
      <c r="I6">
        <v>57.082175800000002</v>
      </c>
      <c r="J6">
        <v>128.94594720000001</v>
      </c>
      <c r="K6">
        <v>856.90965010000002</v>
      </c>
      <c r="L6">
        <v>7.5151292659999998</v>
      </c>
      <c r="M6">
        <v>11.236935519999999</v>
      </c>
      <c r="N6">
        <v>34437.71675</v>
      </c>
      <c r="O6">
        <v>22926.552660000001</v>
      </c>
      <c r="P6">
        <v>313.61208690000001</v>
      </c>
      <c r="Q6">
        <v>821.52287190000004</v>
      </c>
      <c r="R6">
        <v>250.80887910000001</v>
      </c>
      <c r="S6">
        <v>13.8221042</v>
      </c>
      <c r="T6">
        <v>578.00803810000002</v>
      </c>
      <c r="U6">
        <v>67101.751120000001</v>
      </c>
      <c r="V6">
        <v>30.068642520000001</v>
      </c>
      <c r="W6">
        <v>33456.791319999997</v>
      </c>
      <c r="X6">
        <v>6844.7813839999999</v>
      </c>
      <c r="Y6">
        <v>1960.557078</v>
      </c>
      <c r="Z6">
        <v>0</v>
      </c>
    </row>
    <row r="7" spans="1:26" x14ac:dyDescent="0.35">
      <c r="A7">
        <v>2009</v>
      </c>
      <c r="B7">
        <v>204626.30350000001</v>
      </c>
      <c r="C7">
        <v>1947.3628670000001</v>
      </c>
      <c r="D7">
        <v>24730.05054</v>
      </c>
      <c r="E7">
        <v>11129.92578</v>
      </c>
      <c r="F7">
        <v>305.08906880000001</v>
      </c>
      <c r="G7">
        <v>239.18113349999999</v>
      </c>
      <c r="H7">
        <v>838.55166780000002</v>
      </c>
      <c r="I7">
        <v>54.58101465</v>
      </c>
      <c r="J7">
        <v>119.5547421</v>
      </c>
      <c r="K7">
        <v>847.06200000000001</v>
      </c>
      <c r="L7">
        <v>6.0322074130000001</v>
      </c>
      <c r="M7">
        <v>8.5210076939999997</v>
      </c>
      <c r="N7">
        <v>33709.028660000004</v>
      </c>
      <c r="O7">
        <v>21800.770789999999</v>
      </c>
      <c r="P7">
        <v>312.4620999</v>
      </c>
      <c r="Q7">
        <v>814.74771480000004</v>
      </c>
      <c r="R7">
        <v>240.58612389999999</v>
      </c>
      <c r="S7">
        <v>13.67167703</v>
      </c>
      <c r="T7">
        <v>507.46659240000002</v>
      </c>
      <c r="U7">
        <v>65807.790439999997</v>
      </c>
      <c r="V7">
        <v>27.57218902</v>
      </c>
      <c r="W7">
        <v>32730.936610000001</v>
      </c>
      <c r="X7">
        <v>6499.3414190000003</v>
      </c>
      <c r="Y7">
        <v>1936.0172070000001</v>
      </c>
      <c r="Z7">
        <v>0</v>
      </c>
    </row>
    <row r="8" spans="1:26" x14ac:dyDescent="0.35">
      <c r="A8">
        <v>2010</v>
      </c>
      <c r="B8">
        <v>207310.26139999999</v>
      </c>
      <c r="C8">
        <v>1951.0906520000001</v>
      </c>
      <c r="D8">
        <v>25085.222590000001</v>
      </c>
      <c r="E8">
        <v>11057.387779999999</v>
      </c>
      <c r="F8">
        <v>308.9355367</v>
      </c>
      <c r="G8">
        <v>242.7337694</v>
      </c>
      <c r="H8">
        <v>844.34920990000001</v>
      </c>
      <c r="I8">
        <v>58.08351923</v>
      </c>
      <c r="J8">
        <v>127.7650374</v>
      </c>
      <c r="K8">
        <v>892.90759830000002</v>
      </c>
      <c r="L8">
        <v>6.5552106810000002</v>
      </c>
      <c r="M8">
        <v>9.632842278</v>
      </c>
      <c r="N8">
        <v>34473.2664</v>
      </c>
      <c r="O8">
        <v>22074.18145</v>
      </c>
      <c r="P8">
        <v>319.45385240000002</v>
      </c>
      <c r="Q8">
        <v>833.39602600000001</v>
      </c>
      <c r="R8">
        <v>252.27213990000001</v>
      </c>
      <c r="S8">
        <v>14.17664079</v>
      </c>
      <c r="T8">
        <v>535.11449440000001</v>
      </c>
      <c r="U8">
        <v>67121.994829999996</v>
      </c>
      <c r="V8">
        <v>27.171899060000001</v>
      </c>
      <c r="W8">
        <v>32504.314170000001</v>
      </c>
      <c r="X8">
        <v>6639.6542319999999</v>
      </c>
      <c r="Y8">
        <v>1930.601506</v>
      </c>
      <c r="Z8">
        <v>0</v>
      </c>
    </row>
    <row r="9" spans="1:26" x14ac:dyDescent="0.35">
      <c r="A9">
        <v>2011</v>
      </c>
      <c r="B9">
        <v>209299.35560000001</v>
      </c>
      <c r="C9">
        <v>1932.555736</v>
      </c>
      <c r="D9">
        <v>25689.1165</v>
      </c>
      <c r="E9">
        <v>11180.927</v>
      </c>
      <c r="F9">
        <v>316.98660869999998</v>
      </c>
      <c r="G9">
        <v>248.96461830000001</v>
      </c>
      <c r="H9">
        <v>842.96819540000001</v>
      </c>
      <c r="I9">
        <v>60.323065319999998</v>
      </c>
      <c r="J9">
        <v>131.71102260000001</v>
      </c>
      <c r="K9">
        <v>916.0617747</v>
      </c>
      <c r="L9">
        <v>6.6628277709999999</v>
      </c>
      <c r="M9">
        <v>10.18924842</v>
      </c>
      <c r="N9">
        <v>35058.739300000001</v>
      </c>
      <c r="O9">
        <v>22342.249650000002</v>
      </c>
      <c r="P9">
        <v>323.89320759999998</v>
      </c>
      <c r="Q9">
        <v>844.07263650000004</v>
      </c>
      <c r="R9">
        <v>255.74179770000001</v>
      </c>
      <c r="S9">
        <v>13.96051587</v>
      </c>
      <c r="T9">
        <v>571.38807840000004</v>
      </c>
      <c r="U9">
        <v>67990.382110000006</v>
      </c>
      <c r="V9">
        <v>25.836486969999999</v>
      </c>
      <c r="W9">
        <v>31824.112280000001</v>
      </c>
      <c r="X9">
        <v>6829.5699210000002</v>
      </c>
      <c r="Y9">
        <v>1882.942988</v>
      </c>
      <c r="Z9">
        <v>0</v>
      </c>
    </row>
    <row r="10" spans="1:26" x14ac:dyDescent="0.35">
      <c r="A10">
        <v>2012</v>
      </c>
      <c r="B10">
        <v>207603.30739999999</v>
      </c>
      <c r="C10">
        <v>1935.278374</v>
      </c>
      <c r="D10">
        <v>25530.945339999998</v>
      </c>
      <c r="E10">
        <v>10384.84584</v>
      </c>
      <c r="F10">
        <v>311.92784319999998</v>
      </c>
      <c r="G10">
        <v>244.72035880000001</v>
      </c>
      <c r="H10">
        <v>837.21273180000003</v>
      </c>
      <c r="I10">
        <v>60.99918143</v>
      </c>
      <c r="J10">
        <v>131.36426499999999</v>
      </c>
      <c r="K10">
        <v>899.37691900000004</v>
      </c>
      <c r="L10">
        <v>6.3662692710000002</v>
      </c>
      <c r="M10">
        <v>9.5946222199999998</v>
      </c>
      <c r="N10">
        <v>34855.861749999996</v>
      </c>
      <c r="O10">
        <v>22242.910449999999</v>
      </c>
      <c r="P10">
        <v>325.51307220000001</v>
      </c>
      <c r="Q10">
        <v>846.95562870000003</v>
      </c>
      <c r="R10">
        <v>253.8574217</v>
      </c>
      <c r="S10">
        <v>13.643760139999999</v>
      </c>
      <c r="T10">
        <v>574.61610250000001</v>
      </c>
      <c r="U10">
        <v>68506.186960000006</v>
      </c>
      <c r="V10">
        <v>24.980024520000001</v>
      </c>
      <c r="W10">
        <v>30852.696629999999</v>
      </c>
      <c r="X10">
        <v>6948.9827690000002</v>
      </c>
      <c r="Y10">
        <v>1804.471084</v>
      </c>
      <c r="Z10">
        <v>0</v>
      </c>
    </row>
    <row r="11" spans="1:26" x14ac:dyDescent="0.35">
      <c r="A11">
        <v>2013</v>
      </c>
      <c r="B11">
        <v>207229.40030000001</v>
      </c>
      <c r="C11">
        <v>1969.8311779999999</v>
      </c>
      <c r="D11">
        <v>25554.738529999999</v>
      </c>
      <c r="E11">
        <v>9974.364431</v>
      </c>
      <c r="F11">
        <v>307.53943820000001</v>
      </c>
      <c r="G11">
        <v>241.44689750000001</v>
      </c>
      <c r="H11">
        <v>833.40555819999997</v>
      </c>
      <c r="I11">
        <v>60.82727586</v>
      </c>
      <c r="J11">
        <v>128.80102059999999</v>
      </c>
      <c r="K11">
        <v>884.60346419999996</v>
      </c>
      <c r="L11">
        <v>6.3358360630000004</v>
      </c>
      <c r="M11">
        <v>9.7084024709999994</v>
      </c>
      <c r="N11">
        <v>35011.170480000001</v>
      </c>
      <c r="O11">
        <v>22079.734329999999</v>
      </c>
      <c r="P11">
        <v>324.94147950000001</v>
      </c>
      <c r="Q11">
        <v>845.90580220000004</v>
      </c>
      <c r="R11">
        <v>255.20131470000001</v>
      </c>
      <c r="S11">
        <v>14.042137589999999</v>
      </c>
      <c r="T11">
        <v>575.97144990000004</v>
      </c>
      <c r="U11">
        <v>69243.97494</v>
      </c>
      <c r="V11">
        <v>25.08655332</v>
      </c>
      <c r="W11">
        <v>30190.98315</v>
      </c>
      <c r="X11">
        <v>6928.1031970000004</v>
      </c>
      <c r="Y11">
        <v>1762.6834469999999</v>
      </c>
      <c r="Z11">
        <v>0</v>
      </c>
    </row>
    <row r="12" spans="1:26" x14ac:dyDescent="0.35">
      <c r="A12">
        <v>2014</v>
      </c>
      <c r="B12">
        <v>209134.9485</v>
      </c>
      <c r="C12">
        <v>2040.6589469999999</v>
      </c>
      <c r="D12">
        <v>25862.833289999999</v>
      </c>
      <c r="E12">
        <v>9941.7860849999997</v>
      </c>
      <c r="F12">
        <v>306.48310789999999</v>
      </c>
      <c r="G12">
        <v>240.8137945</v>
      </c>
      <c r="H12">
        <v>837.12413600000002</v>
      </c>
      <c r="I12">
        <v>62.771681620000003</v>
      </c>
      <c r="J12">
        <v>131.5253084</v>
      </c>
      <c r="K12">
        <v>901.38293220000003</v>
      </c>
      <c r="L12">
        <v>6.3640719969999999</v>
      </c>
      <c r="M12">
        <v>9.7492742630000002</v>
      </c>
      <c r="N12">
        <v>35883.383289999998</v>
      </c>
      <c r="O12">
        <v>22005.91043</v>
      </c>
      <c r="P12">
        <v>322.3744974</v>
      </c>
      <c r="Q12">
        <v>839.73136280000006</v>
      </c>
      <c r="R12">
        <v>255.8142383</v>
      </c>
      <c r="S12">
        <v>14.51024305</v>
      </c>
      <c r="T12">
        <v>581.14739750000001</v>
      </c>
      <c r="U12">
        <v>70352.64112</v>
      </c>
      <c r="V12">
        <v>24.93872494</v>
      </c>
      <c r="W12">
        <v>29881.596389999999</v>
      </c>
      <c r="X12">
        <v>6892.6535080000003</v>
      </c>
      <c r="Y12">
        <v>1738.754631</v>
      </c>
      <c r="Z12">
        <v>0</v>
      </c>
    </row>
    <row r="13" spans="1:26" x14ac:dyDescent="0.35">
      <c r="A13">
        <v>2015</v>
      </c>
      <c r="B13">
        <v>212002.0398</v>
      </c>
      <c r="C13">
        <v>2031.8000440000001</v>
      </c>
      <c r="D13">
        <v>26297.76009</v>
      </c>
      <c r="E13">
        <v>10415.96969</v>
      </c>
      <c r="F13">
        <v>303.26802609999999</v>
      </c>
      <c r="G13">
        <v>238.3957068</v>
      </c>
      <c r="H13">
        <v>840.76785540000003</v>
      </c>
      <c r="I13">
        <v>64.551056740000007</v>
      </c>
      <c r="J13">
        <v>135.09932470000001</v>
      </c>
      <c r="K13">
        <v>907.42526859999998</v>
      </c>
      <c r="L13">
        <v>6.1862031049999997</v>
      </c>
      <c r="M13">
        <v>9.8302362270000003</v>
      </c>
      <c r="N13">
        <v>36853.612059999999</v>
      </c>
      <c r="O13">
        <v>22000.406080000001</v>
      </c>
      <c r="P13">
        <v>320.64200849999997</v>
      </c>
      <c r="Q13">
        <v>831.31364740000004</v>
      </c>
      <c r="R13">
        <v>249.8077863</v>
      </c>
      <c r="S13">
        <v>14.932054859999999</v>
      </c>
      <c r="T13">
        <v>580.20501200000001</v>
      </c>
      <c r="U13">
        <v>71533.501629999999</v>
      </c>
      <c r="V13">
        <v>24.415354570000002</v>
      </c>
      <c r="W13">
        <v>29853.08597</v>
      </c>
      <c r="X13">
        <v>6763.2854779999998</v>
      </c>
      <c r="Y13">
        <v>1725.779178</v>
      </c>
      <c r="Z13">
        <v>0</v>
      </c>
    </row>
    <row r="14" spans="1:26" x14ac:dyDescent="0.35">
      <c r="A14">
        <v>2016</v>
      </c>
      <c r="B14">
        <v>220143.04149999999</v>
      </c>
      <c r="C14">
        <v>2004.509047</v>
      </c>
      <c r="D14">
        <v>27156.031599999998</v>
      </c>
      <c r="E14">
        <v>11503.78779</v>
      </c>
      <c r="F14">
        <v>326.0622755</v>
      </c>
      <c r="G14">
        <v>258.60797600000001</v>
      </c>
      <c r="H14">
        <v>868.00991150000004</v>
      </c>
      <c r="I14">
        <v>64.841149939999994</v>
      </c>
      <c r="J14">
        <v>138.32475479999999</v>
      </c>
      <c r="K14">
        <v>892.90199810000001</v>
      </c>
      <c r="L14">
        <v>6.3686652779999999</v>
      </c>
      <c r="M14">
        <v>10.057834550000001</v>
      </c>
      <c r="N14">
        <v>36615.72795</v>
      </c>
      <c r="O14">
        <v>26248.34921</v>
      </c>
      <c r="P14">
        <v>321.64705729999997</v>
      </c>
      <c r="Q14">
        <v>832.49969599999997</v>
      </c>
      <c r="R14">
        <v>250.00313610000001</v>
      </c>
      <c r="S14">
        <v>15.92572766</v>
      </c>
      <c r="T14">
        <v>594.57513029999996</v>
      </c>
      <c r="U14">
        <v>73567.338810000001</v>
      </c>
      <c r="V14">
        <v>23.963822159999999</v>
      </c>
      <c r="W14">
        <v>29949.645059999999</v>
      </c>
      <c r="X14">
        <v>6785.5173580000001</v>
      </c>
      <c r="Y14">
        <v>1708.3454999999999</v>
      </c>
      <c r="Z14">
        <v>0</v>
      </c>
    </row>
    <row r="15" spans="1:26" x14ac:dyDescent="0.35">
      <c r="A15">
        <v>2017</v>
      </c>
      <c r="B15">
        <v>223155.6257</v>
      </c>
      <c r="C15">
        <v>1998.1322540000001</v>
      </c>
      <c r="D15">
        <v>27872.937010000001</v>
      </c>
      <c r="E15">
        <v>11902.585719999999</v>
      </c>
      <c r="F15">
        <v>340.45258159999997</v>
      </c>
      <c r="G15">
        <v>270.72262019999999</v>
      </c>
      <c r="H15">
        <v>889.07248619999996</v>
      </c>
      <c r="I15">
        <v>65.580397590000004</v>
      </c>
      <c r="J15">
        <v>140.7266199</v>
      </c>
      <c r="K15">
        <v>897.41021260000002</v>
      </c>
      <c r="L15">
        <v>6.481188854</v>
      </c>
      <c r="M15">
        <v>10.22909741</v>
      </c>
      <c r="N15">
        <v>36938.442690000003</v>
      </c>
      <c r="O15">
        <v>26269.782999999999</v>
      </c>
      <c r="P15">
        <v>323.62119619999999</v>
      </c>
      <c r="Q15">
        <v>835.05597049999994</v>
      </c>
      <c r="R15">
        <v>252.3908989</v>
      </c>
      <c r="S15">
        <v>16.591103279999999</v>
      </c>
      <c r="T15">
        <v>608.95495200000005</v>
      </c>
      <c r="U15">
        <v>75329.556500000006</v>
      </c>
      <c r="V15">
        <v>23.45136226</v>
      </c>
      <c r="W15">
        <v>29671.185649999999</v>
      </c>
      <c r="X15">
        <v>6837.9244429999999</v>
      </c>
      <c r="Y15">
        <v>1654.3377379999999</v>
      </c>
      <c r="Z15">
        <v>0</v>
      </c>
    </row>
    <row r="16" spans="1:26" x14ac:dyDescent="0.35">
      <c r="A16">
        <v>2018</v>
      </c>
      <c r="B16">
        <v>226300.63329999999</v>
      </c>
      <c r="C16">
        <v>2000.554521</v>
      </c>
      <c r="D16">
        <v>28543.989150000001</v>
      </c>
      <c r="E16">
        <v>12224.883030000001</v>
      </c>
      <c r="F16">
        <v>351.40390889999998</v>
      </c>
      <c r="G16">
        <v>279.76308289999997</v>
      </c>
      <c r="H16">
        <v>908.45016029999999</v>
      </c>
      <c r="I16">
        <v>66.512104820000005</v>
      </c>
      <c r="J16">
        <v>142.91107289999999</v>
      </c>
      <c r="K16">
        <v>911.0804048</v>
      </c>
      <c r="L16">
        <v>6.5961245140000004</v>
      </c>
      <c r="M16">
        <v>10.40807991</v>
      </c>
      <c r="N16">
        <v>37538.81409</v>
      </c>
      <c r="O16">
        <v>26466.55905</v>
      </c>
      <c r="P16">
        <v>325.68194</v>
      </c>
      <c r="Q16">
        <v>837.34864489999995</v>
      </c>
      <c r="R16">
        <v>256.03254659999999</v>
      </c>
      <c r="S16">
        <v>17.100570220000002</v>
      </c>
      <c r="T16">
        <v>622.23214540000004</v>
      </c>
      <c r="U16">
        <v>77069.070550000004</v>
      </c>
      <c r="V16">
        <v>22.912104549999999</v>
      </c>
      <c r="W16">
        <v>29206.240559999998</v>
      </c>
      <c r="X16">
        <v>6917.7864920000002</v>
      </c>
      <c r="Y16">
        <v>1574.3029899999999</v>
      </c>
      <c r="Z16">
        <v>0</v>
      </c>
    </row>
    <row r="17" spans="1:26" x14ac:dyDescent="0.35">
      <c r="A17">
        <v>2019</v>
      </c>
      <c r="B17">
        <v>229405.94820000001</v>
      </c>
      <c r="C17">
        <v>2006.5120010000001</v>
      </c>
      <c r="D17">
        <v>29152.699929999999</v>
      </c>
      <c r="E17">
        <v>12599.981739999999</v>
      </c>
      <c r="F17">
        <v>360.2548693</v>
      </c>
      <c r="G17">
        <v>286.98773879999999</v>
      </c>
      <c r="H17">
        <v>925.69613370000002</v>
      </c>
      <c r="I17">
        <v>67.445796380000004</v>
      </c>
      <c r="J17">
        <v>144.8577253</v>
      </c>
      <c r="K17">
        <v>927.60492020000004</v>
      </c>
      <c r="L17">
        <v>6.7082977069999998</v>
      </c>
      <c r="M17">
        <v>10.584610509999999</v>
      </c>
      <c r="N17">
        <v>38209.142220000002</v>
      </c>
      <c r="O17">
        <v>26724.29406</v>
      </c>
      <c r="P17">
        <v>327.50520940000001</v>
      </c>
      <c r="Q17">
        <v>839.32923730000005</v>
      </c>
      <c r="R17">
        <v>260.1098126</v>
      </c>
      <c r="S17">
        <v>17.504298989999999</v>
      </c>
      <c r="T17">
        <v>633.72821309999995</v>
      </c>
      <c r="U17">
        <v>78666.585949999906</v>
      </c>
      <c r="V17">
        <v>22.47793699</v>
      </c>
      <c r="W17">
        <v>28743.7366</v>
      </c>
      <c r="X17">
        <v>6961.3910820000001</v>
      </c>
      <c r="Y17">
        <v>1510.8098050000001</v>
      </c>
      <c r="Z17">
        <v>0</v>
      </c>
    </row>
    <row r="18" spans="1:26" x14ac:dyDescent="0.35">
      <c r="A18">
        <v>2020</v>
      </c>
      <c r="B18">
        <v>232141.03909999999</v>
      </c>
      <c r="C18">
        <v>2013.8227770000001</v>
      </c>
      <c r="D18">
        <v>29713.609369999998</v>
      </c>
      <c r="E18">
        <v>12822.299870000001</v>
      </c>
      <c r="F18">
        <v>367.94451070000002</v>
      </c>
      <c r="G18">
        <v>293.23678009999998</v>
      </c>
      <c r="H18">
        <v>941.37592489999997</v>
      </c>
      <c r="I18">
        <v>68.309073670000004</v>
      </c>
      <c r="J18">
        <v>146.52114950000001</v>
      </c>
      <c r="K18">
        <v>945.25833709999995</v>
      </c>
      <c r="L18">
        <v>6.8090381620000002</v>
      </c>
      <c r="M18">
        <v>10.748257069999999</v>
      </c>
      <c r="N18">
        <v>38895.417300000001</v>
      </c>
      <c r="O18">
        <v>26945.6185</v>
      </c>
      <c r="P18">
        <v>329.1559828</v>
      </c>
      <c r="Q18">
        <v>840.78192999999999</v>
      </c>
      <c r="R18">
        <v>264.13387310000002</v>
      </c>
      <c r="S18">
        <v>17.850835369999999</v>
      </c>
      <c r="T18">
        <v>644.01264609999998</v>
      </c>
      <c r="U18">
        <v>80117.794299999994</v>
      </c>
      <c r="V18">
        <v>22.081421689999999</v>
      </c>
      <c r="W18">
        <v>28283.579959999999</v>
      </c>
      <c r="X18">
        <v>7006.2846019999997</v>
      </c>
      <c r="Y18">
        <v>1444.3926779999999</v>
      </c>
      <c r="Z18">
        <v>0</v>
      </c>
    </row>
    <row r="19" spans="1:26" x14ac:dyDescent="0.35">
      <c r="A19">
        <v>2021</v>
      </c>
      <c r="B19">
        <v>234640.57120000001</v>
      </c>
      <c r="C19">
        <v>2021.6859919999999</v>
      </c>
      <c r="D19">
        <v>30243.921719999998</v>
      </c>
      <c r="E19">
        <v>13031.120339999999</v>
      </c>
      <c r="F19">
        <v>375.06624979999998</v>
      </c>
      <c r="G19">
        <v>299.03239409999998</v>
      </c>
      <c r="H19">
        <v>956.22628069999996</v>
      </c>
      <c r="I19">
        <v>69.101279640000001</v>
      </c>
      <c r="J19">
        <v>147.88833149999999</v>
      </c>
      <c r="K19">
        <v>963.71604860000002</v>
      </c>
      <c r="L19">
        <v>6.9023285200000002</v>
      </c>
      <c r="M19">
        <v>10.900607040000001</v>
      </c>
      <c r="N19">
        <v>39594.792809999999</v>
      </c>
      <c r="O19">
        <v>27225.081819999999</v>
      </c>
      <c r="P19">
        <v>330.49341859999998</v>
      </c>
      <c r="Q19">
        <v>840.66210439999998</v>
      </c>
      <c r="R19">
        <v>268.04792379999998</v>
      </c>
      <c r="S19">
        <v>18.172908119999999</v>
      </c>
      <c r="T19">
        <v>653.54892580000001</v>
      </c>
      <c r="U19">
        <v>81471.912660000002</v>
      </c>
      <c r="V19">
        <v>21.788969949999998</v>
      </c>
      <c r="W19">
        <v>27540.2624</v>
      </c>
      <c r="X19">
        <v>7153.0799509999997</v>
      </c>
      <c r="Y19">
        <v>1397.165716</v>
      </c>
      <c r="Z19">
        <v>14.717003050000001</v>
      </c>
    </row>
    <row r="20" spans="1:26" x14ac:dyDescent="0.35">
      <c r="A20">
        <v>2022</v>
      </c>
      <c r="B20">
        <v>236044.94010000001</v>
      </c>
      <c r="C20">
        <v>2025.0104100000001</v>
      </c>
      <c r="D20">
        <v>30237.65049</v>
      </c>
      <c r="E20">
        <v>13350.963599999999</v>
      </c>
      <c r="F20">
        <v>384.36615799999998</v>
      </c>
      <c r="G20">
        <v>306.60339349999998</v>
      </c>
      <c r="H20">
        <v>972.47204409999995</v>
      </c>
      <c r="I20">
        <v>68.635704189999998</v>
      </c>
      <c r="J20">
        <v>143.2177082</v>
      </c>
      <c r="K20">
        <v>982.17509440000003</v>
      </c>
      <c r="L20">
        <v>6.8873758169999997</v>
      </c>
      <c r="M20">
        <v>10.96464039</v>
      </c>
      <c r="N20">
        <v>39503.476970000003</v>
      </c>
      <c r="O20">
        <v>27397.619640000001</v>
      </c>
      <c r="P20">
        <v>331.61814459999999</v>
      </c>
      <c r="Q20">
        <v>841.42089150000004</v>
      </c>
      <c r="R20">
        <v>272.39985460000003</v>
      </c>
      <c r="S20">
        <v>18.62442016</v>
      </c>
      <c r="T20">
        <v>661.67826790000004</v>
      </c>
      <c r="U20">
        <v>83143.029469999994</v>
      </c>
      <c r="V20">
        <v>20.94259628</v>
      </c>
      <c r="W20">
        <v>26088.196919999998</v>
      </c>
      <c r="X20">
        <v>7726.1668129999998</v>
      </c>
      <c r="Y20">
        <v>1550.819467</v>
      </c>
      <c r="Z20">
        <v>17.083757869999999</v>
      </c>
    </row>
    <row r="21" spans="1:26" x14ac:dyDescent="0.35">
      <c r="A21">
        <v>2023</v>
      </c>
      <c r="B21">
        <v>236950.44130000001</v>
      </c>
      <c r="C21">
        <v>2026.5929759999999</v>
      </c>
      <c r="D21">
        <v>30115.182860000001</v>
      </c>
      <c r="E21">
        <v>13666.88363</v>
      </c>
      <c r="F21">
        <v>394.29659779999997</v>
      </c>
      <c r="G21">
        <v>314.67924870000002</v>
      </c>
      <c r="H21">
        <v>989.22332870000002</v>
      </c>
      <c r="I21">
        <v>67.880927029999995</v>
      </c>
      <c r="J21">
        <v>139.49627129999999</v>
      </c>
      <c r="K21">
        <v>1004.3352619999999</v>
      </c>
      <c r="L21">
        <v>6.8310565009999999</v>
      </c>
      <c r="M21">
        <v>10.98269314</v>
      </c>
      <c r="N21">
        <v>39035.283819999997</v>
      </c>
      <c r="O21">
        <v>27595.508089999999</v>
      </c>
      <c r="P21">
        <v>332.49142940000002</v>
      </c>
      <c r="Q21">
        <v>841.82374979999997</v>
      </c>
      <c r="R21">
        <v>276.58027379999999</v>
      </c>
      <c r="S21">
        <v>19.113472829999999</v>
      </c>
      <c r="T21">
        <v>668.11108920000004</v>
      </c>
      <c r="U21">
        <v>84837.114109999995</v>
      </c>
      <c r="V21">
        <v>19.921323409999999</v>
      </c>
      <c r="W21">
        <v>25012.837439999999</v>
      </c>
      <c r="X21">
        <v>7966.7059019999997</v>
      </c>
      <c r="Y21">
        <v>1608.5657490000001</v>
      </c>
      <c r="Z21">
        <v>18.987111590000001</v>
      </c>
    </row>
    <row r="22" spans="1:26" x14ac:dyDescent="0.35">
      <c r="A22">
        <v>2024</v>
      </c>
      <c r="B22">
        <v>237692.42009999999</v>
      </c>
      <c r="C22">
        <v>2027.4085110000001</v>
      </c>
      <c r="D22">
        <v>29955.307059999999</v>
      </c>
      <c r="E22">
        <v>13989.9715</v>
      </c>
      <c r="F22">
        <v>403.94688739999998</v>
      </c>
      <c r="G22">
        <v>322.5416318</v>
      </c>
      <c r="H22">
        <v>1005.36396</v>
      </c>
      <c r="I22">
        <v>67.051320329999996</v>
      </c>
      <c r="J22">
        <v>136.68168679999999</v>
      </c>
      <c r="K22">
        <v>1027.125888</v>
      </c>
      <c r="L22">
        <v>6.7709526579999997</v>
      </c>
      <c r="M22">
        <v>10.995443079999999</v>
      </c>
      <c r="N22">
        <v>38445.301769999998</v>
      </c>
      <c r="O22">
        <v>27797.271339999999</v>
      </c>
      <c r="P22">
        <v>333.15947269999998</v>
      </c>
      <c r="Q22">
        <v>841.95977730000004</v>
      </c>
      <c r="R22">
        <v>280.61558150000002</v>
      </c>
      <c r="S22">
        <v>19.589294599999999</v>
      </c>
      <c r="T22">
        <v>673.64456659999996</v>
      </c>
      <c r="U22">
        <v>86485.274399999995</v>
      </c>
      <c r="V22">
        <v>18.896171939999999</v>
      </c>
      <c r="W22">
        <v>24164.887050000001</v>
      </c>
      <c r="X22">
        <v>8055.7334060000003</v>
      </c>
      <c r="Y22">
        <v>1622.9223770000001</v>
      </c>
      <c r="Z22">
        <v>20.593786659999999</v>
      </c>
    </row>
    <row r="23" spans="1:26" x14ac:dyDescent="0.35">
      <c r="A23">
        <v>2025</v>
      </c>
      <c r="B23">
        <v>238365.2205</v>
      </c>
      <c r="C23">
        <v>2027.8664249999999</v>
      </c>
      <c r="D23">
        <v>29789.949809999998</v>
      </c>
      <c r="E23">
        <v>14338.00691</v>
      </c>
      <c r="F23">
        <v>413.37891669999999</v>
      </c>
      <c r="G23">
        <v>330.23027689999998</v>
      </c>
      <c r="H23">
        <v>1021.119207</v>
      </c>
      <c r="I23">
        <v>66.207363139999998</v>
      </c>
      <c r="J23">
        <v>134.4550874</v>
      </c>
      <c r="K23">
        <v>1050.2079020000001</v>
      </c>
      <c r="L23">
        <v>6.7082805619999997</v>
      </c>
      <c r="M23">
        <v>11.00568975</v>
      </c>
      <c r="N23">
        <v>37816.344340000003</v>
      </c>
      <c r="O23">
        <v>27951.851409999999</v>
      </c>
      <c r="P23">
        <v>333.77528089999998</v>
      </c>
      <c r="Q23">
        <v>842.04910159999997</v>
      </c>
      <c r="R23">
        <v>284.54016580000001</v>
      </c>
      <c r="S23">
        <v>20.055033139999999</v>
      </c>
      <c r="T23">
        <v>678.79343970000002</v>
      </c>
      <c r="U23">
        <v>88098.172099999996</v>
      </c>
      <c r="V23">
        <v>17.910700550000001</v>
      </c>
      <c r="W23">
        <v>23437.93518</v>
      </c>
      <c r="X23">
        <v>8079.0474549999999</v>
      </c>
      <c r="Y23">
        <v>1615.610381</v>
      </c>
      <c r="Z23">
        <v>22.000824359999999</v>
      </c>
    </row>
    <row r="24" spans="1:26" x14ac:dyDescent="0.35">
      <c r="A24">
        <v>2026</v>
      </c>
      <c r="B24">
        <v>239071.61960000001</v>
      </c>
      <c r="C24">
        <v>2028.1564490000001</v>
      </c>
      <c r="D24">
        <v>29633.466110000001</v>
      </c>
      <c r="E24">
        <v>14793.62846</v>
      </c>
      <c r="F24">
        <v>422.95237120000002</v>
      </c>
      <c r="G24">
        <v>338.01819130000001</v>
      </c>
      <c r="H24">
        <v>1037.2517330000001</v>
      </c>
      <c r="I24">
        <v>65.392344600000001</v>
      </c>
      <c r="J24">
        <v>132.6759883</v>
      </c>
      <c r="K24">
        <v>1074.1679810000001</v>
      </c>
      <c r="L24">
        <v>6.6410423390000002</v>
      </c>
      <c r="M24">
        <v>11.012048310000001</v>
      </c>
      <c r="N24">
        <v>37174.262000000002</v>
      </c>
      <c r="O24">
        <v>28011.938109999999</v>
      </c>
      <c r="P24">
        <v>334.36729000000003</v>
      </c>
      <c r="Q24">
        <v>842.46369760000005</v>
      </c>
      <c r="R24">
        <v>288.51084020000002</v>
      </c>
      <c r="S24">
        <v>20.529344519999999</v>
      </c>
      <c r="T24">
        <v>684.20741139999996</v>
      </c>
      <c r="U24">
        <v>89727.566850000003</v>
      </c>
      <c r="V24">
        <v>16.998046429999999</v>
      </c>
      <c r="W24">
        <v>22802.634119999999</v>
      </c>
      <c r="X24">
        <v>8026.3918350000004</v>
      </c>
      <c r="Y24">
        <v>1598.387301</v>
      </c>
      <c r="Z24">
        <v>23.024039259999999</v>
      </c>
    </row>
    <row r="25" spans="1:26" x14ac:dyDescent="0.35">
      <c r="A25">
        <v>2027</v>
      </c>
      <c r="B25">
        <v>240277.09599999999</v>
      </c>
      <c r="C25">
        <v>2028.4427109999999</v>
      </c>
      <c r="D25">
        <v>29495.54724</v>
      </c>
      <c r="E25">
        <v>15290.112870000001</v>
      </c>
      <c r="F25">
        <v>433.18103439999999</v>
      </c>
      <c r="G25">
        <v>346.36370440000002</v>
      </c>
      <c r="H25">
        <v>1055.224999</v>
      </c>
      <c r="I25">
        <v>64.680085009999999</v>
      </c>
      <c r="J25">
        <v>131.4584562</v>
      </c>
      <c r="K25">
        <v>1100.1321849999999</v>
      </c>
      <c r="L25">
        <v>6.5921878700000001</v>
      </c>
      <c r="M25">
        <v>11.03951915</v>
      </c>
      <c r="N25">
        <v>36558.32069</v>
      </c>
      <c r="O25">
        <v>28260.83755</v>
      </c>
      <c r="P25">
        <v>335.0504401</v>
      </c>
      <c r="Q25">
        <v>843.2969008</v>
      </c>
      <c r="R25">
        <v>293.0247177</v>
      </c>
      <c r="S25">
        <v>21.035255230000001</v>
      </c>
      <c r="T25">
        <v>690.4153761</v>
      </c>
      <c r="U25">
        <v>91510.558090000006</v>
      </c>
      <c r="V25">
        <v>16.16684047</v>
      </c>
      <c r="W25">
        <v>22244.68534</v>
      </c>
      <c r="X25">
        <v>7967.0071239999997</v>
      </c>
      <c r="Y25">
        <v>1573.922638</v>
      </c>
      <c r="Z25">
        <v>24.038707129999999</v>
      </c>
    </row>
    <row r="26" spans="1:26" x14ac:dyDescent="0.35">
      <c r="A26">
        <v>2028</v>
      </c>
      <c r="B26">
        <v>241455.23800000001</v>
      </c>
      <c r="C26">
        <v>2028.691822</v>
      </c>
      <c r="D26">
        <v>29376.639289999999</v>
      </c>
      <c r="E26">
        <v>15817.94896</v>
      </c>
      <c r="F26">
        <v>444.37763469999999</v>
      </c>
      <c r="G26">
        <v>355.44981369999999</v>
      </c>
      <c r="H26">
        <v>1075.529591</v>
      </c>
      <c r="I26">
        <v>64.029106720000001</v>
      </c>
      <c r="J26">
        <v>130.5057041</v>
      </c>
      <c r="K26">
        <v>1128.7438030000001</v>
      </c>
      <c r="L26">
        <v>6.5446590459999996</v>
      </c>
      <c r="M26">
        <v>11.072130680000001</v>
      </c>
      <c r="N26">
        <v>35959.463889999999</v>
      </c>
      <c r="O26">
        <v>28203.310819999999</v>
      </c>
      <c r="P26">
        <v>335.86351200000001</v>
      </c>
      <c r="Q26">
        <v>844.51857029999996</v>
      </c>
      <c r="R26">
        <v>298.03682329999998</v>
      </c>
      <c r="S26">
        <v>21.591033459999998</v>
      </c>
      <c r="T26">
        <v>697.35345199999995</v>
      </c>
      <c r="U26">
        <v>93467.061159999997</v>
      </c>
      <c r="V26">
        <v>15.39045582</v>
      </c>
      <c r="W26">
        <v>21721.4784</v>
      </c>
      <c r="X26">
        <v>7907.8640969999997</v>
      </c>
      <c r="Y26">
        <v>1543.773299</v>
      </c>
      <c r="Z26">
        <v>25.066653729999999</v>
      </c>
    </row>
    <row r="27" spans="1:26" x14ac:dyDescent="0.35">
      <c r="A27">
        <v>2029</v>
      </c>
      <c r="B27">
        <v>243224.5061</v>
      </c>
      <c r="C27">
        <v>2028.9595240000001</v>
      </c>
      <c r="D27">
        <v>29276.446899999999</v>
      </c>
      <c r="E27">
        <v>16380.50799</v>
      </c>
      <c r="F27">
        <v>456.52210769999999</v>
      </c>
      <c r="G27">
        <v>365.33372789999999</v>
      </c>
      <c r="H27">
        <v>1098.160073</v>
      </c>
      <c r="I27">
        <v>63.45959749</v>
      </c>
      <c r="J27">
        <v>129.84750120000001</v>
      </c>
      <c r="K27">
        <v>1159.8990699999999</v>
      </c>
      <c r="L27">
        <v>6.5099041890000002</v>
      </c>
      <c r="M27">
        <v>11.121043179999999</v>
      </c>
      <c r="N27">
        <v>35381.00563</v>
      </c>
      <c r="O27">
        <v>28426.297999999999</v>
      </c>
      <c r="P27">
        <v>336.81237779999998</v>
      </c>
      <c r="Q27">
        <v>846.07537149999996</v>
      </c>
      <c r="R27">
        <v>303.65022590000001</v>
      </c>
      <c r="S27">
        <v>22.19357638</v>
      </c>
      <c r="T27">
        <v>705.03891109999995</v>
      </c>
      <c r="U27">
        <v>95611.608980000005</v>
      </c>
      <c r="V27">
        <v>14.669073790000001</v>
      </c>
      <c r="W27">
        <v>21233.641640000002</v>
      </c>
      <c r="X27">
        <v>7857.4909120000002</v>
      </c>
      <c r="Y27">
        <v>1509.253995</v>
      </c>
      <c r="Z27">
        <v>26.166470289999999</v>
      </c>
    </row>
    <row r="28" spans="1:26" x14ac:dyDescent="0.35">
      <c r="A28">
        <v>2030</v>
      </c>
      <c r="B28">
        <v>244815.8768</v>
      </c>
      <c r="C28">
        <v>2029.1695970000001</v>
      </c>
      <c r="D28">
        <v>29194.157889999999</v>
      </c>
      <c r="E28">
        <v>16969.559430000001</v>
      </c>
      <c r="F28">
        <v>469.5829895</v>
      </c>
      <c r="G28">
        <v>375.90071499999999</v>
      </c>
      <c r="H28">
        <v>1122.960752</v>
      </c>
      <c r="I28">
        <v>62.934824990000003</v>
      </c>
      <c r="J28">
        <v>129.30672060000001</v>
      </c>
      <c r="K28">
        <v>1193.447815</v>
      </c>
      <c r="L28">
        <v>6.4738490840000003</v>
      </c>
      <c r="M28">
        <v>11.172818319999999</v>
      </c>
      <c r="N28">
        <v>34820.736089999999</v>
      </c>
      <c r="O28">
        <v>28230.825199999999</v>
      </c>
      <c r="P28">
        <v>337.85159629999998</v>
      </c>
      <c r="Q28">
        <v>847.84182150000004</v>
      </c>
      <c r="R28">
        <v>309.70987500000001</v>
      </c>
      <c r="S28">
        <v>22.843565000000002</v>
      </c>
      <c r="T28">
        <v>713.22612119999997</v>
      </c>
      <c r="U28">
        <v>97916.869009999995</v>
      </c>
      <c r="V28">
        <v>13.988420339999999</v>
      </c>
      <c r="W28">
        <v>20751.247889999999</v>
      </c>
      <c r="X28">
        <v>7814.9474639999999</v>
      </c>
      <c r="Y28">
        <v>1471.1223050000001</v>
      </c>
      <c r="Z28">
        <v>27.28770969</v>
      </c>
    </row>
    <row r="29" spans="1:26" x14ac:dyDescent="0.35">
      <c r="A29">
        <v>2031</v>
      </c>
      <c r="B29">
        <v>247437.77989999999</v>
      </c>
      <c r="C29">
        <v>2029.438748</v>
      </c>
      <c r="D29">
        <v>29130.76512</v>
      </c>
      <c r="E29">
        <v>17698.775379999999</v>
      </c>
      <c r="F29">
        <v>483.45325400000002</v>
      </c>
      <c r="G29">
        <v>387.18900660000003</v>
      </c>
      <c r="H29">
        <v>1149.8901490000001</v>
      </c>
      <c r="I29">
        <v>62.554152289999998</v>
      </c>
      <c r="J29">
        <v>129.32219409999999</v>
      </c>
      <c r="K29">
        <v>1229.1296950000001</v>
      </c>
      <c r="L29">
        <v>6.4661239799999999</v>
      </c>
      <c r="M29">
        <v>11.254773500000001</v>
      </c>
      <c r="N29">
        <v>34293.844449999997</v>
      </c>
      <c r="O29">
        <v>28598.405060000001</v>
      </c>
      <c r="P29">
        <v>338.94209219999999</v>
      </c>
      <c r="Q29">
        <v>850.44518960000005</v>
      </c>
      <c r="R29">
        <v>316.49321190000001</v>
      </c>
      <c r="S29">
        <v>23.531051040000001</v>
      </c>
      <c r="T29">
        <v>723.06085410000003</v>
      </c>
      <c r="U29">
        <v>100415.02340000001</v>
      </c>
      <c r="V29">
        <v>13.45543758</v>
      </c>
      <c r="W29">
        <v>20298.587189999998</v>
      </c>
      <c r="X29">
        <v>7810.100273</v>
      </c>
      <c r="Y29">
        <v>1437.65309</v>
      </c>
      <c r="Z29">
        <v>28.053105599999999</v>
      </c>
    </row>
    <row r="30" spans="1:26" x14ac:dyDescent="0.35">
      <c r="A30">
        <v>2032</v>
      </c>
      <c r="B30">
        <v>249750.28760000001</v>
      </c>
      <c r="C30">
        <v>2029.5989549999999</v>
      </c>
      <c r="D30">
        <v>29081.461579999999</v>
      </c>
      <c r="E30">
        <v>18429.5769</v>
      </c>
      <c r="F30">
        <v>498.58665280000002</v>
      </c>
      <c r="G30">
        <v>399.41731979999997</v>
      </c>
      <c r="H30">
        <v>1179.6130009999999</v>
      </c>
      <c r="I30">
        <v>62.20951487</v>
      </c>
      <c r="J30">
        <v>129.41522800000001</v>
      </c>
      <c r="K30">
        <v>1268.0340610000001</v>
      </c>
      <c r="L30">
        <v>6.448329727</v>
      </c>
      <c r="M30">
        <v>11.33038277</v>
      </c>
      <c r="N30">
        <v>33771.8773</v>
      </c>
      <c r="O30">
        <v>28398.32892</v>
      </c>
      <c r="P30">
        <v>340.13296059999999</v>
      </c>
      <c r="Q30">
        <v>853.62899960000004</v>
      </c>
      <c r="R30">
        <v>323.80563319999999</v>
      </c>
      <c r="S30">
        <v>24.28459951</v>
      </c>
      <c r="T30">
        <v>733.92406570000003</v>
      </c>
      <c r="U30">
        <v>103113.03019999999</v>
      </c>
      <c r="V30">
        <v>12.962445280000001</v>
      </c>
      <c r="W30">
        <v>19856.728070000001</v>
      </c>
      <c r="X30">
        <v>7821.6382860000003</v>
      </c>
      <c r="Y30">
        <v>1404.2542510000001</v>
      </c>
      <c r="Z30">
        <v>28.735062379999999</v>
      </c>
    </row>
    <row r="31" spans="1:26" x14ac:dyDescent="0.35">
      <c r="A31">
        <v>2033</v>
      </c>
      <c r="B31">
        <v>252139.41990000001</v>
      </c>
      <c r="C31">
        <v>2029.692712</v>
      </c>
      <c r="D31">
        <v>29048.26009</v>
      </c>
      <c r="E31">
        <v>19132.69544</v>
      </c>
      <c r="F31">
        <v>514.42166090000001</v>
      </c>
      <c r="G31">
        <v>412.19560999999999</v>
      </c>
      <c r="H31">
        <v>1211.00765</v>
      </c>
      <c r="I31">
        <v>61.920613760000002</v>
      </c>
      <c r="J31">
        <v>129.66877819999999</v>
      </c>
      <c r="K31">
        <v>1308.7480430000001</v>
      </c>
      <c r="L31">
        <v>6.4341756620000004</v>
      </c>
      <c r="M31">
        <v>11.412850280000001</v>
      </c>
      <c r="N31">
        <v>33269.189680000003</v>
      </c>
      <c r="O31">
        <v>28095.78671</v>
      </c>
      <c r="P31">
        <v>341.32172910000003</v>
      </c>
      <c r="Q31">
        <v>857.05978010000001</v>
      </c>
      <c r="R31">
        <v>331.52998289999999</v>
      </c>
      <c r="S31">
        <v>25.07363213</v>
      </c>
      <c r="T31">
        <v>745.19545630000005</v>
      </c>
      <c r="U31">
        <v>105942.038</v>
      </c>
      <c r="V31">
        <v>12.5035156</v>
      </c>
      <c r="W31">
        <v>19429.956600000001</v>
      </c>
      <c r="X31">
        <v>7852.8112179999998</v>
      </c>
      <c r="Y31">
        <v>1370.495919</v>
      </c>
      <c r="Z31">
        <v>29.381365370000001</v>
      </c>
    </row>
    <row r="32" spans="1:26" x14ac:dyDescent="0.35">
      <c r="A32">
        <v>2034</v>
      </c>
      <c r="B32">
        <v>255401.4093</v>
      </c>
      <c r="C32">
        <v>2029.7968599999999</v>
      </c>
      <c r="D32">
        <v>29025.516090000001</v>
      </c>
      <c r="E32">
        <v>19819.95865</v>
      </c>
      <c r="F32">
        <v>530.43645479999998</v>
      </c>
      <c r="G32">
        <v>425.2119616</v>
      </c>
      <c r="H32">
        <v>1242.9475480000001</v>
      </c>
      <c r="I32">
        <v>61.703719900000003</v>
      </c>
      <c r="J32">
        <v>130.16240500000001</v>
      </c>
      <c r="K32">
        <v>1349.9720179999999</v>
      </c>
      <c r="L32">
        <v>6.4382976669999996</v>
      </c>
      <c r="M32">
        <v>11.51516522</v>
      </c>
      <c r="N32">
        <v>32783.268300000003</v>
      </c>
      <c r="O32">
        <v>28537.290260000002</v>
      </c>
      <c r="P32">
        <v>342.55430999999999</v>
      </c>
      <c r="Q32">
        <v>860.70025450000003</v>
      </c>
      <c r="R32">
        <v>339.55906870000001</v>
      </c>
      <c r="S32">
        <v>25.869120259999999</v>
      </c>
      <c r="T32">
        <v>756.95500289999995</v>
      </c>
      <c r="U32">
        <v>108835.9452</v>
      </c>
      <c r="V32">
        <v>12.08056139</v>
      </c>
      <c r="W32">
        <v>19033.334750000002</v>
      </c>
      <c r="X32">
        <v>7903.4224809999996</v>
      </c>
      <c r="Y32">
        <v>1336.7707519999999</v>
      </c>
      <c r="Z32">
        <v>30.058792329999999</v>
      </c>
    </row>
    <row r="33" spans="1:26" x14ac:dyDescent="0.35">
      <c r="A33">
        <v>2035</v>
      </c>
      <c r="B33">
        <v>257704.93799999999</v>
      </c>
      <c r="C33">
        <v>2029.7260269999999</v>
      </c>
      <c r="D33">
        <v>29010.402529999999</v>
      </c>
      <c r="E33">
        <v>20473.701590000001</v>
      </c>
      <c r="F33">
        <v>546.59657130000005</v>
      </c>
      <c r="G33">
        <v>438.22457320000001</v>
      </c>
      <c r="H33">
        <v>1275.1753249999999</v>
      </c>
      <c r="I33">
        <v>61.466772120000002</v>
      </c>
      <c r="J33">
        <v>130.5150031</v>
      </c>
      <c r="K33">
        <v>1391.5505539999999</v>
      </c>
      <c r="L33">
        <v>6.4228051730000004</v>
      </c>
      <c r="M33">
        <v>11.60110845</v>
      </c>
      <c r="N33">
        <v>32299.875240000001</v>
      </c>
      <c r="O33">
        <v>28057.314610000001</v>
      </c>
      <c r="P33">
        <v>343.75304290000003</v>
      </c>
      <c r="Q33">
        <v>864.34884539999996</v>
      </c>
      <c r="R33">
        <v>347.4903554</v>
      </c>
      <c r="S33">
        <v>26.675484690000001</v>
      </c>
      <c r="T33">
        <v>768.6077196</v>
      </c>
      <c r="U33">
        <v>111726.1937</v>
      </c>
      <c r="V33">
        <v>11.669612369999999</v>
      </c>
      <c r="W33">
        <v>18617.130249999998</v>
      </c>
      <c r="X33">
        <v>7963.808086</v>
      </c>
      <c r="Y33">
        <v>1302.6882410000001</v>
      </c>
      <c r="Z33">
        <v>30.562760260000001</v>
      </c>
    </row>
    <row r="34" spans="1:26" x14ac:dyDescent="0.35">
      <c r="A34">
        <v>2036</v>
      </c>
      <c r="B34">
        <v>260568.71840000001</v>
      </c>
      <c r="C34">
        <v>2029.6520929999999</v>
      </c>
      <c r="D34">
        <v>29005.103889999999</v>
      </c>
      <c r="E34">
        <v>21104.715100000001</v>
      </c>
      <c r="F34">
        <v>562.40969370000005</v>
      </c>
      <c r="G34">
        <v>451.02684440000002</v>
      </c>
      <c r="H34">
        <v>1306.7904980000001</v>
      </c>
      <c r="I34">
        <v>61.281607170000001</v>
      </c>
      <c r="J34">
        <v>131.04415130000001</v>
      </c>
      <c r="K34">
        <v>1432.289892</v>
      </c>
      <c r="L34">
        <v>6.4228467550000001</v>
      </c>
      <c r="M34">
        <v>11.70344354</v>
      </c>
      <c r="N34">
        <v>31837.988860000001</v>
      </c>
      <c r="O34">
        <v>28124.823189999999</v>
      </c>
      <c r="P34">
        <v>344.88868150000002</v>
      </c>
      <c r="Q34">
        <v>867.94813769999996</v>
      </c>
      <c r="R34">
        <v>355.44765560000002</v>
      </c>
      <c r="S34">
        <v>27.462213070000001</v>
      </c>
      <c r="T34">
        <v>780.13415680000003</v>
      </c>
      <c r="U34">
        <v>114588.8325</v>
      </c>
      <c r="V34">
        <v>11.29178626</v>
      </c>
      <c r="W34">
        <v>18222.104149999999</v>
      </c>
      <c r="X34">
        <v>8035.3057349999999</v>
      </c>
      <c r="Y34">
        <v>1270.0512369999999</v>
      </c>
      <c r="Z34">
        <v>31.08085531</v>
      </c>
    </row>
    <row r="35" spans="1:26" x14ac:dyDescent="0.35">
      <c r="A35">
        <v>2037</v>
      </c>
      <c r="B35">
        <v>263060.4129</v>
      </c>
      <c r="C35">
        <v>2029.4823779999999</v>
      </c>
      <c r="D35">
        <v>29006.751130000001</v>
      </c>
      <c r="E35">
        <v>21709.739130000002</v>
      </c>
      <c r="F35">
        <v>577.83827710000003</v>
      </c>
      <c r="G35">
        <v>463.48026249999998</v>
      </c>
      <c r="H35">
        <v>1337.615681</v>
      </c>
      <c r="I35">
        <v>61.099798399999997</v>
      </c>
      <c r="J35">
        <v>131.55486379999999</v>
      </c>
      <c r="K35">
        <v>1472.061608</v>
      </c>
      <c r="L35">
        <v>6.4186755099999999</v>
      </c>
      <c r="M35">
        <v>11.803095000000001</v>
      </c>
      <c r="N35">
        <v>31388.246419999999</v>
      </c>
      <c r="O35">
        <v>27891.55918</v>
      </c>
      <c r="P35">
        <v>345.97507339999999</v>
      </c>
      <c r="Q35">
        <v>871.49760730000003</v>
      </c>
      <c r="R35">
        <v>363.2114138</v>
      </c>
      <c r="S35">
        <v>28.230603500000001</v>
      </c>
      <c r="T35">
        <v>791.49466729999995</v>
      </c>
      <c r="U35">
        <v>117384.72900000001</v>
      </c>
      <c r="V35">
        <v>10.934773460000001</v>
      </c>
      <c r="W35">
        <v>17825.288980000001</v>
      </c>
      <c r="X35">
        <v>8112.9430949999996</v>
      </c>
      <c r="Y35">
        <v>1238.457249</v>
      </c>
      <c r="Z35">
        <v>31.5013343</v>
      </c>
    </row>
    <row r="36" spans="1:26" x14ac:dyDescent="0.35">
      <c r="A36">
        <v>2038</v>
      </c>
      <c r="B36">
        <v>265659.43150000001</v>
      </c>
      <c r="C36">
        <v>2029.261853</v>
      </c>
      <c r="D36">
        <v>29015.25114</v>
      </c>
      <c r="E36">
        <v>22293.948520000002</v>
      </c>
      <c r="F36">
        <v>592.81397040000002</v>
      </c>
      <c r="G36">
        <v>475.58769139999998</v>
      </c>
      <c r="H36">
        <v>1367.506942</v>
      </c>
      <c r="I36">
        <v>60.934483299999997</v>
      </c>
      <c r="J36">
        <v>132.10537479999999</v>
      </c>
      <c r="K36">
        <v>1510.706774</v>
      </c>
      <c r="L36">
        <v>6.4180739239999998</v>
      </c>
      <c r="M36">
        <v>11.90699139</v>
      </c>
      <c r="N36">
        <v>30951.370159999999</v>
      </c>
      <c r="O36">
        <v>27821.78239</v>
      </c>
      <c r="P36">
        <v>347.00866680000001</v>
      </c>
      <c r="Q36">
        <v>874.99448610000002</v>
      </c>
      <c r="R36">
        <v>370.8175554</v>
      </c>
      <c r="S36">
        <v>28.975825740000001</v>
      </c>
      <c r="T36">
        <v>802.66271689999996</v>
      </c>
      <c r="U36">
        <v>120112.5468</v>
      </c>
      <c r="V36">
        <v>10.59963879</v>
      </c>
      <c r="W36">
        <v>17437.170160000001</v>
      </c>
      <c r="X36">
        <v>8197.12837699999</v>
      </c>
      <c r="Y36">
        <v>1207.9329110000001</v>
      </c>
      <c r="Z36">
        <v>31.854646209999999</v>
      </c>
    </row>
    <row r="37" spans="1:26" x14ac:dyDescent="0.35">
      <c r="A37">
        <v>2039</v>
      </c>
      <c r="B37">
        <v>268123.51929999999</v>
      </c>
      <c r="C37">
        <v>2028.9656230000001</v>
      </c>
      <c r="D37">
        <v>29029.7673</v>
      </c>
      <c r="E37">
        <v>22855.68074</v>
      </c>
      <c r="F37">
        <v>607.39152479999996</v>
      </c>
      <c r="G37">
        <v>487.3638133</v>
      </c>
      <c r="H37">
        <v>1396.5688749999999</v>
      </c>
      <c r="I37">
        <v>60.774390619999998</v>
      </c>
      <c r="J37">
        <v>132.65264089999999</v>
      </c>
      <c r="K37">
        <v>1548.3564100000001</v>
      </c>
      <c r="L37">
        <v>6.4162632070000001</v>
      </c>
      <c r="M37">
        <v>12.010569289999999</v>
      </c>
      <c r="N37">
        <v>30525.391</v>
      </c>
      <c r="O37">
        <v>27682.87355</v>
      </c>
      <c r="P37">
        <v>347.99514479999999</v>
      </c>
      <c r="Q37">
        <v>878.45331620000002</v>
      </c>
      <c r="R37">
        <v>378.24101889999997</v>
      </c>
      <c r="S37">
        <v>29.70144672</v>
      </c>
      <c r="T37">
        <v>813.6561375</v>
      </c>
      <c r="U37">
        <v>122773.7306</v>
      </c>
      <c r="V37">
        <v>10.282129279999999</v>
      </c>
      <c r="W37">
        <v>17052.655470000002</v>
      </c>
      <c r="X37">
        <v>8286.268564</v>
      </c>
      <c r="Y37">
        <v>1178.3227750000001</v>
      </c>
      <c r="Z37">
        <v>32.12081165</v>
      </c>
    </row>
    <row r="38" spans="1:26" x14ac:dyDescent="0.35">
      <c r="A38">
        <v>2040</v>
      </c>
      <c r="B38">
        <v>270343.15019999997</v>
      </c>
      <c r="C38">
        <v>2028.9869510000001</v>
      </c>
      <c r="D38">
        <v>29341.17338</v>
      </c>
      <c r="E38">
        <v>23387.05459</v>
      </c>
      <c r="F38">
        <v>620.37024940000003</v>
      </c>
      <c r="G38">
        <v>497.7970957</v>
      </c>
      <c r="H38">
        <v>1422.2250570000001</v>
      </c>
      <c r="I38">
        <v>60.634219850000001</v>
      </c>
      <c r="J38">
        <v>133.12385639999999</v>
      </c>
      <c r="K38">
        <v>1581.9160489999999</v>
      </c>
      <c r="L38">
        <v>6.4060616359999996</v>
      </c>
      <c r="M38">
        <v>12.106955770000001</v>
      </c>
      <c r="N38">
        <v>30105.219959999999</v>
      </c>
      <c r="O38">
        <v>27300.2415</v>
      </c>
      <c r="P38">
        <v>348.91363180000002</v>
      </c>
      <c r="Q38">
        <v>881.83447679999995</v>
      </c>
      <c r="R38">
        <v>384.9589186</v>
      </c>
      <c r="S38">
        <v>30.346851869999998</v>
      </c>
      <c r="T38">
        <v>824.25604039999996</v>
      </c>
      <c r="U38">
        <v>125167.4709</v>
      </c>
      <c r="V38">
        <v>9.9756405459999904</v>
      </c>
      <c r="W38">
        <v>16669.595109999998</v>
      </c>
      <c r="X38">
        <v>8379.0394209999995</v>
      </c>
      <c r="Y38">
        <v>1149.5033330000001</v>
      </c>
      <c r="Z38">
        <v>32.236273050000001</v>
      </c>
    </row>
    <row r="39" spans="1:26" x14ac:dyDescent="0.35">
      <c r="A39">
        <v>2041</v>
      </c>
      <c r="B39">
        <v>272829.49920000002</v>
      </c>
      <c r="C39">
        <v>2029.150666</v>
      </c>
      <c r="D39">
        <v>29767.65814</v>
      </c>
      <c r="E39">
        <v>23894.66776</v>
      </c>
      <c r="F39">
        <v>632.36777229999996</v>
      </c>
      <c r="G39">
        <v>507.4650504</v>
      </c>
      <c r="H39">
        <v>1445.851776</v>
      </c>
      <c r="I39">
        <v>60.532028910000001</v>
      </c>
      <c r="J39">
        <v>133.6911571</v>
      </c>
      <c r="K39">
        <v>1613.0005699999999</v>
      </c>
      <c r="L39">
        <v>6.4033354530000004</v>
      </c>
      <c r="M39">
        <v>12.21121372</v>
      </c>
      <c r="N39">
        <v>29701.204860000002</v>
      </c>
      <c r="O39">
        <v>27187.537069999998</v>
      </c>
      <c r="P39">
        <v>349.77107799999999</v>
      </c>
      <c r="Q39">
        <v>884.92731349999997</v>
      </c>
      <c r="R39">
        <v>391.35282610000002</v>
      </c>
      <c r="S39">
        <v>30.941542640000002</v>
      </c>
      <c r="T39">
        <v>834.65423060000001</v>
      </c>
      <c r="U39">
        <v>127416.08960000001</v>
      </c>
      <c r="V39">
        <v>9.6970615680000005</v>
      </c>
      <c r="W39">
        <v>16324.60605</v>
      </c>
      <c r="X39">
        <v>8473.9026959999901</v>
      </c>
      <c r="Y39">
        <v>1121.815398</v>
      </c>
      <c r="Z39">
        <v>32.335766399999997</v>
      </c>
    </row>
    <row r="40" spans="1:26" x14ac:dyDescent="0.35">
      <c r="A40">
        <v>2042</v>
      </c>
      <c r="B40">
        <v>275347.96500000003</v>
      </c>
      <c r="C40">
        <v>2029.3346489999999</v>
      </c>
      <c r="D40">
        <v>30240.326819999998</v>
      </c>
      <c r="E40">
        <v>24378.798569999999</v>
      </c>
      <c r="F40">
        <v>643.84792219999997</v>
      </c>
      <c r="G40">
        <v>516.71977930000003</v>
      </c>
      <c r="H40">
        <v>1468.4172160000001</v>
      </c>
      <c r="I40">
        <v>60.450671290000003</v>
      </c>
      <c r="J40">
        <v>134.3029128</v>
      </c>
      <c r="K40">
        <v>1642.7880399999999</v>
      </c>
      <c r="L40">
        <v>6.4031255290000004</v>
      </c>
      <c r="M40">
        <v>12.3188174</v>
      </c>
      <c r="N40">
        <v>29308.890220000001</v>
      </c>
      <c r="O40">
        <v>27139.168720000001</v>
      </c>
      <c r="P40">
        <v>350.60795969999998</v>
      </c>
      <c r="Q40">
        <v>887.94843470000001</v>
      </c>
      <c r="R40">
        <v>397.5612185</v>
      </c>
      <c r="S40">
        <v>31.509928420000001</v>
      </c>
      <c r="T40">
        <v>845.04775289999998</v>
      </c>
      <c r="U40">
        <v>129586.14870000001</v>
      </c>
      <c r="V40">
        <v>9.436387281</v>
      </c>
      <c r="W40">
        <v>15991.720649999999</v>
      </c>
      <c r="X40">
        <v>8570.4721360000003</v>
      </c>
      <c r="Y40">
        <v>1095.744365</v>
      </c>
      <c r="Z40">
        <v>32.429703439999997</v>
      </c>
    </row>
    <row r="41" spans="1:26" x14ac:dyDescent="0.35">
      <c r="A41">
        <v>2043</v>
      </c>
      <c r="B41">
        <v>277415.5404</v>
      </c>
      <c r="C41">
        <v>2029.433722</v>
      </c>
      <c r="D41">
        <v>30735.061399999999</v>
      </c>
      <c r="E41">
        <v>24833.024020000001</v>
      </c>
      <c r="F41">
        <v>655.15167719999999</v>
      </c>
      <c r="G41">
        <v>525.77637600000003</v>
      </c>
      <c r="H41">
        <v>1490.632214</v>
      </c>
      <c r="I41">
        <v>60.36537818</v>
      </c>
      <c r="J41">
        <v>134.86485680000001</v>
      </c>
      <c r="K41">
        <v>1672.1305600000001</v>
      </c>
      <c r="L41">
        <v>6.3949406890000002</v>
      </c>
      <c r="M41">
        <v>12.420296649999999</v>
      </c>
      <c r="N41">
        <v>28925.723450000001</v>
      </c>
      <c r="O41">
        <v>26678.794040000001</v>
      </c>
      <c r="P41">
        <v>351.40564360000002</v>
      </c>
      <c r="Q41">
        <v>890.91293250000001</v>
      </c>
      <c r="R41">
        <v>403.6271883</v>
      </c>
      <c r="S41">
        <v>32.070995549999999</v>
      </c>
      <c r="T41">
        <v>855.30326869999999</v>
      </c>
      <c r="U41">
        <v>131717.0135</v>
      </c>
      <c r="V41">
        <v>9.1854099930000004</v>
      </c>
      <c r="W41">
        <v>15658.7453</v>
      </c>
      <c r="X41">
        <v>8666.9008709999998</v>
      </c>
      <c r="Y41">
        <v>1070.602359</v>
      </c>
      <c r="Z41">
        <v>32.486055149999999</v>
      </c>
    </row>
    <row r="42" spans="1:26" x14ac:dyDescent="0.35">
      <c r="A42">
        <v>2044</v>
      </c>
      <c r="B42">
        <v>279889.76860000001</v>
      </c>
      <c r="C42">
        <v>2029.5149879999999</v>
      </c>
      <c r="D42">
        <v>31236.963199999998</v>
      </c>
      <c r="E42">
        <v>25264.970939999999</v>
      </c>
      <c r="F42">
        <v>666.29694900000004</v>
      </c>
      <c r="G42">
        <v>534.75319850000005</v>
      </c>
      <c r="H42">
        <v>1512.5518649999999</v>
      </c>
      <c r="I42">
        <v>60.308259810000003</v>
      </c>
      <c r="J42">
        <v>135.51634329999999</v>
      </c>
      <c r="K42">
        <v>1701.104568</v>
      </c>
      <c r="L42">
        <v>6.3950284249999996</v>
      </c>
      <c r="M42">
        <v>12.530659979999999</v>
      </c>
      <c r="N42">
        <v>28555.528030000001</v>
      </c>
      <c r="O42">
        <v>26617.75087</v>
      </c>
      <c r="P42">
        <v>352.1892939</v>
      </c>
      <c r="Q42">
        <v>893.8876338</v>
      </c>
      <c r="R42">
        <v>409.70838300000003</v>
      </c>
      <c r="S42">
        <v>32.622946769999999</v>
      </c>
      <c r="T42">
        <v>865.56683780000003</v>
      </c>
      <c r="U42">
        <v>133835.3866</v>
      </c>
      <c r="V42">
        <v>8.9489104630000007</v>
      </c>
      <c r="W42">
        <v>15344.69613</v>
      </c>
      <c r="X42">
        <v>8766.048632</v>
      </c>
      <c r="Y42">
        <v>1046.528278</v>
      </c>
      <c r="Z42">
        <v>32.604528219999999</v>
      </c>
    </row>
    <row r="43" spans="1:26" x14ac:dyDescent="0.35">
      <c r="A43">
        <v>2045</v>
      </c>
      <c r="B43">
        <v>282463.58549999999</v>
      </c>
      <c r="C43">
        <v>2029.524228</v>
      </c>
      <c r="D43">
        <v>31744.2628</v>
      </c>
      <c r="E43">
        <v>25675.896059999999</v>
      </c>
      <c r="F43">
        <v>677.42569609999998</v>
      </c>
      <c r="G43">
        <v>543.72590609999997</v>
      </c>
      <c r="H43">
        <v>1534.4419130000001</v>
      </c>
      <c r="I43">
        <v>60.258444879999999</v>
      </c>
      <c r="J43">
        <v>136.17058710000001</v>
      </c>
      <c r="K43">
        <v>1730.0595499999999</v>
      </c>
      <c r="L43">
        <v>6.3945407970000003</v>
      </c>
      <c r="M43">
        <v>12.641652560000001</v>
      </c>
      <c r="N43">
        <v>28190.495989999999</v>
      </c>
      <c r="O43">
        <v>26658.488799999999</v>
      </c>
      <c r="P43">
        <v>352.9913411</v>
      </c>
      <c r="Q43">
        <v>896.92785519999995</v>
      </c>
      <c r="R43">
        <v>415.77892279999998</v>
      </c>
      <c r="S43">
        <v>33.174248650000003</v>
      </c>
      <c r="T43">
        <v>875.96126189999995</v>
      </c>
      <c r="U43">
        <v>135949.75820000001</v>
      </c>
      <c r="V43">
        <v>8.7193757240000007</v>
      </c>
      <c r="W43">
        <v>15041.194589999999</v>
      </c>
      <c r="X43">
        <v>8866.5949579999997</v>
      </c>
      <c r="Y43">
        <v>1022.698629</v>
      </c>
      <c r="Z43">
        <v>32.750171969999997</v>
      </c>
    </row>
    <row r="44" spans="1:26" x14ac:dyDescent="0.35">
      <c r="A44">
        <v>2046</v>
      </c>
      <c r="B44">
        <v>284624.92839999998</v>
      </c>
      <c r="C44">
        <v>2029.402059</v>
      </c>
      <c r="D44">
        <v>32260.49224</v>
      </c>
      <c r="E44">
        <v>26058.916519999999</v>
      </c>
      <c r="F44">
        <v>688.68710490000001</v>
      </c>
      <c r="G44">
        <v>552.75028729999997</v>
      </c>
      <c r="H44">
        <v>1556.677848</v>
      </c>
      <c r="I44">
        <v>60.209039799999999</v>
      </c>
      <c r="J44">
        <v>136.80810690000001</v>
      </c>
      <c r="K44">
        <v>1759.362623</v>
      </c>
      <c r="L44">
        <v>6.3884112640000001</v>
      </c>
      <c r="M44">
        <v>12.749103270000001</v>
      </c>
      <c r="N44">
        <v>27837.59578</v>
      </c>
      <c r="O44">
        <v>26273.944370000001</v>
      </c>
      <c r="P44">
        <v>353.77229</v>
      </c>
      <c r="Q44">
        <v>899.98110229999998</v>
      </c>
      <c r="R44">
        <v>421.87045499999999</v>
      </c>
      <c r="S44">
        <v>33.73353659</v>
      </c>
      <c r="T44">
        <v>886.38143700000001</v>
      </c>
      <c r="U44">
        <v>138082.18299999999</v>
      </c>
      <c r="V44">
        <v>8.49693744</v>
      </c>
      <c r="W44">
        <v>14739.879790000001</v>
      </c>
      <c r="X44">
        <v>8965.1857679999903</v>
      </c>
      <c r="Y44">
        <v>999.46055049999995</v>
      </c>
      <c r="Z44">
        <v>32.922498390000001</v>
      </c>
    </row>
    <row r="45" spans="1:26" x14ac:dyDescent="0.35">
      <c r="A45">
        <v>2047</v>
      </c>
      <c r="B45">
        <v>287338.60989999998</v>
      </c>
      <c r="C45">
        <v>2029.2434479999999</v>
      </c>
      <c r="D45">
        <v>32781.130089999999</v>
      </c>
      <c r="E45">
        <v>26426.352050000001</v>
      </c>
      <c r="F45">
        <v>699.99112639999998</v>
      </c>
      <c r="G45">
        <v>561.87051980000001</v>
      </c>
      <c r="H45">
        <v>1579.0551250000001</v>
      </c>
      <c r="I45">
        <v>60.192638680000002</v>
      </c>
      <c r="J45">
        <v>137.56503850000001</v>
      </c>
      <c r="K45">
        <v>1788.8168330000001</v>
      </c>
      <c r="L45">
        <v>6.3934906150000002</v>
      </c>
      <c r="M45">
        <v>12.868108380000001</v>
      </c>
      <c r="N45">
        <v>27498.400300000001</v>
      </c>
      <c r="O45">
        <v>26387.15799</v>
      </c>
      <c r="P45">
        <v>354.5636002</v>
      </c>
      <c r="Q45">
        <v>903.09747900000002</v>
      </c>
      <c r="R45">
        <v>428.09641440000001</v>
      </c>
      <c r="S45">
        <v>34.293345930000001</v>
      </c>
      <c r="T45">
        <v>896.99944119999998</v>
      </c>
      <c r="U45">
        <v>140241.11300000001</v>
      </c>
      <c r="V45">
        <v>8.2866386839999997</v>
      </c>
      <c r="W45">
        <v>14460.69974</v>
      </c>
      <c r="X45">
        <v>9065.4941290000006</v>
      </c>
      <c r="Y45">
        <v>976.9293758</v>
      </c>
      <c r="Z45">
        <v>33.198924429999998</v>
      </c>
    </row>
    <row r="46" spans="1:26" x14ac:dyDescent="0.35">
      <c r="A46">
        <v>2048</v>
      </c>
      <c r="B46">
        <v>289898.82069999998</v>
      </c>
      <c r="C46">
        <v>2028.953379</v>
      </c>
      <c r="D46">
        <v>33312.204169999997</v>
      </c>
      <c r="E46">
        <v>26775.005949999999</v>
      </c>
      <c r="F46">
        <v>711.50841660000003</v>
      </c>
      <c r="G46">
        <v>571.13626520000003</v>
      </c>
      <c r="H46">
        <v>1601.928328</v>
      </c>
      <c r="I46">
        <v>60.179304530000003</v>
      </c>
      <c r="J46">
        <v>138.31842219999999</v>
      </c>
      <c r="K46">
        <v>1818.8329080000001</v>
      </c>
      <c r="L46">
        <v>6.395338958</v>
      </c>
      <c r="M46">
        <v>12.98546337</v>
      </c>
      <c r="N46">
        <v>27166.715889999999</v>
      </c>
      <c r="O46">
        <v>26305.471860000001</v>
      </c>
      <c r="P46">
        <v>355.37304460000001</v>
      </c>
      <c r="Q46">
        <v>906.28441009999995</v>
      </c>
      <c r="R46">
        <v>434.39995470000002</v>
      </c>
      <c r="S46">
        <v>34.86461868</v>
      </c>
      <c r="T46">
        <v>907.87930319999998</v>
      </c>
      <c r="U46">
        <v>142434.09419999999</v>
      </c>
      <c r="V46">
        <v>8.0824917289999902</v>
      </c>
      <c r="W46">
        <v>14188.311970000001</v>
      </c>
      <c r="X46">
        <v>9164.9924489999994</v>
      </c>
      <c r="Y46">
        <v>954.90249070000004</v>
      </c>
      <c r="Z46">
        <v>33.520777440000003</v>
      </c>
    </row>
    <row r="47" spans="1:26" x14ac:dyDescent="0.35">
      <c r="A47">
        <v>2049</v>
      </c>
      <c r="B47">
        <v>292473.80739999999</v>
      </c>
      <c r="C47">
        <v>2028.541995</v>
      </c>
      <c r="D47">
        <v>33852.880700000002</v>
      </c>
      <c r="E47">
        <v>27107.80431</v>
      </c>
      <c r="F47">
        <v>723.22371740000006</v>
      </c>
      <c r="G47">
        <v>580.55539269999997</v>
      </c>
      <c r="H47">
        <v>1625.2640449999999</v>
      </c>
      <c r="I47">
        <v>60.174171090000002</v>
      </c>
      <c r="J47">
        <v>139.09359259999999</v>
      </c>
      <c r="K47">
        <v>1849.3784989999999</v>
      </c>
      <c r="L47">
        <v>6.3971022790000003</v>
      </c>
      <c r="M47">
        <v>13.10385782</v>
      </c>
      <c r="N47">
        <v>26843.851780000001</v>
      </c>
      <c r="O47">
        <v>26189.021219999999</v>
      </c>
      <c r="P47">
        <v>356.18696519999997</v>
      </c>
      <c r="Q47">
        <v>909.51311120000003</v>
      </c>
      <c r="R47">
        <v>440.8005339</v>
      </c>
      <c r="S47">
        <v>35.446050329999998</v>
      </c>
      <c r="T47">
        <v>918.91212250000001</v>
      </c>
      <c r="U47">
        <v>144662.49739999999</v>
      </c>
      <c r="V47">
        <v>7.8851002289999998</v>
      </c>
      <c r="W47">
        <v>13925.776970000001</v>
      </c>
      <c r="X47">
        <v>9264.0727330000009</v>
      </c>
      <c r="Y47">
        <v>933.42596639999999</v>
      </c>
      <c r="Z47">
        <v>33.89514243</v>
      </c>
    </row>
    <row r="48" spans="1:26" x14ac:dyDescent="0.35">
      <c r="A48">
        <v>2050</v>
      </c>
      <c r="B48">
        <v>295197.14929999999</v>
      </c>
      <c r="C48">
        <v>2028.021661</v>
      </c>
      <c r="D48">
        <v>34402.121500000001</v>
      </c>
      <c r="E48">
        <v>27423.60039</v>
      </c>
      <c r="F48">
        <v>735.110409</v>
      </c>
      <c r="G48">
        <v>590.12363100000005</v>
      </c>
      <c r="H48">
        <v>1649.0070250000001</v>
      </c>
      <c r="I48">
        <v>60.182293610000002</v>
      </c>
      <c r="J48">
        <v>139.91302809999999</v>
      </c>
      <c r="K48">
        <v>1880.3914950000001</v>
      </c>
      <c r="L48">
        <v>6.4014144169999998</v>
      </c>
      <c r="M48">
        <v>13.22561312</v>
      </c>
      <c r="N48">
        <v>26529.84246</v>
      </c>
      <c r="O48">
        <v>26170.295129999999</v>
      </c>
      <c r="P48">
        <v>357.00294559999998</v>
      </c>
      <c r="Q48">
        <v>912.78049480000004</v>
      </c>
      <c r="R48">
        <v>447.31213020000001</v>
      </c>
      <c r="S48">
        <v>36.035838560000002</v>
      </c>
      <c r="T48">
        <v>930.14481139999998</v>
      </c>
      <c r="U48">
        <v>146926.0269</v>
      </c>
      <c r="V48">
        <v>7.6950037340000002</v>
      </c>
      <c r="W48">
        <v>13675.934310000001</v>
      </c>
      <c r="X48">
        <v>9363.4382619999997</v>
      </c>
      <c r="Y48">
        <v>912.54258679999998</v>
      </c>
      <c r="Z48">
        <v>34.343912680000003</v>
      </c>
    </row>
    <row r="49" spans="2:26" x14ac:dyDescent="0.35">
      <c r="B49" s="1">
        <f>(B48/B18)^(1/30)-1</f>
        <v>8.0421094832419104E-3</v>
      </c>
      <c r="C49" s="1">
        <f t="shared" ref="C49:Z49" si="0">(C48/C18)^(1/30)-1</f>
        <v>2.3422648491089326E-4</v>
      </c>
      <c r="D49" s="1">
        <f t="shared" si="0"/>
        <v>4.8957138763541241E-3</v>
      </c>
      <c r="E49" s="1">
        <f t="shared" si="0"/>
        <v>2.566440706304296E-2</v>
      </c>
      <c r="F49" s="1">
        <f t="shared" si="0"/>
        <v>2.3337780601958569E-2</v>
      </c>
      <c r="G49" s="1">
        <f t="shared" si="0"/>
        <v>2.3585563726509662E-2</v>
      </c>
      <c r="H49" s="1">
        <f t="shared" si="0"/>
        <v>1.8861880534199349E-2</v>
      </c>
      <c r="I49" s="1">
        <f t="shared" si="0"/>
        <v>-4.2132467664226514E-3</v>
      </c>
      <c r="J49" s="1">
        <f t="shared" si="0"/>
        <v>-1.5371101513800278E-3</v>
      </c>
      <c r="K49" s="1">
        <f t="shared" si="0"/>
        <v>2.3190718764205975E-2</v>
      </c>
      <c r="L49" s="1">
        <f t="shared" si="0"/>
        <v>-2.0556144089173278E-3</v>
      </c>
      <c r="M49" s="1">
        <f t="shared" si="0"/>
        <v>6.9376792641855367E-3</v>
      </c>
      <c r="N49" s="1">
        <f t="shared" si="0"/>
        <v>-1.2672558457503147E-2</v>
      </c>
      <c r="O49" s="1">
        <f t="shared" si="0"/>
        <v>-9.7271698357492831E-4</v>
      </c>
      <c r="P49" s="1">
        <f t="shared" si="0"/>
        <v>2.7107435211235487E-3</v>
      </c>
      <c r="Q49" s="1">
        <f t="shared" si="0"/>
        <v>2.7425239198672902E-3</v>
      </c>
      <c r="R49" s="1">
        <f t="shared" si="0"/>
        <v>1.7715102190401399E-2</v>
      </c>
      <c r="S49" s="1">
        <f t="shared" si="0"/>
        <v>2.3691749145582808E-2</v>
      </c>
      <c r="T49" s="1">
        <f t="shared" si="0"/>
        <v>1.2329452750936332E-2</v>
      </c>
      <c r="U49" s="1">
        <f t="shared" si="0"/>
        <v>2.0420069517262496E-2</v>
      </c>
      <c r="V49" s="1">
        <f t="shared" si="0"/>
        <v>-3.4528644078080428E-2</v>
      </c>
      <c r="W49" s="1">
        <f t="shared" si="0"/>
        <v>-2.3930473051873791E-2</v>
      </c>
      <c r="X49" s="1">
        <f t="shared" si="0"/>
        <v>9.7137084977665378E-3</v>
      </c>
      <c r="Y49" s="1">
        <f t="shared" si="0"/>
        <v>-1.5190425792443008E-2</v>
      </c>
      <c r="Z49" s="1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B470-8BC2-438A-8A31-AD697111F297}">
  <dimension ref="A1:AX211"/>
  <sheetViews>
    <sheetView tabSelected="1" workbookViewId="0">
      <pane xSplit="2" ySplit="1" topLeftCell="C191" activePane="bottomRight" state="frozen"/>
      <selection pane="topRight" activeCell="C1" sqref="C1"/>
      <selection pane="bottomLeft" activeCell="A2" sqref="A2"/>
      <selection pane="bottomRight" activeCell="C1" sqref="C1:AX211"/>
    </sheetView>
  </sheetViews>
  <sheetFormatPr baseColWidth="10" defaultRowHeight="14.5" x14ac:dyDescent="0.35"/>
  <cols>
    <col min="2" max="2" width="32.453125" customWidth="1"/>
    <col min="3" max="3" width="42.1796875" customWidth="1"/>
    <col min="4" max="19" width="10.81640625" hidden="1" customWidth="1"/>
    <col min="20" max="20" width="10.81640625" customWidth="1"/>
    <col min="24" max="29" width="11.453125" customWidth="1"/>
    <col min="31" max="34" width="0" hidden="1" customWidth="1"/>
    <col min="36" max="39" width="0" hidden="1" customWidth="1"/>
    <col min="41" max="49" width="0" hidden="1" customWidth="1"/>
  </cols>
  <sheetData>
    <row r="1" spans="1:50" ht="15" thickBot="1" x14ac:dyDescent="0.4"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  <c r="V1">
        <v>2022</v>
      </c>
      <c r="W1">
        <v>2023</v>
      </c>
      <c r="X1">
        <v>2024</v>
      </c>
      <c r="Y1">
        <v>2025</v>
      </c>
      <c r="Z1">
        <v>2026</v>
      </c>
      <c r="AA1">
        <v>2027</v>
      </c>
      <c r="AB1">
        <v>2028</v>
      </c>
      <c r="AC1">
        <v>2029</v>
      </c>
      <c r="AD1">
        <v>2030</v>
      </c>
      <c r="AE1">
        <v>2031</v>
      </c>
      <c r="AF1">
        <v>2032</v>
      </c>
      <c r="AG1">
        <v>2033</v>
      </c>
      <c r="AH1">
        <v>2034</v>
      </c>
      <c r="AI1">
        <v>2035</v>
      </c>
      <c r="AJ1">
        <v>2036</v>
      </c>
      <c r="AK1">
        <v>2037</v>
      </c>
      <c r="AL1">
        <v>2038</v>
      </c>
      <c r="AM1">
        <v>2039</v>
      </c>
      <c r="AN1">
        <v>2040</v>
      </c>
      <c r="AO1">
        <v>2041</v>
      </c>
      <c r="AP1">
        <v>2042</v>
      </c>
      <c r="AQ1">
        <v>2043</v>
      </c>
      <c r="AR1">
        <v>2044</v>
      </c>
      <c r="AS1">
        <v>2045</v>
      </c>
      <c r="AT1">
        <v>2046</v>
      </c>
      <c r="AU1">
        <v>2047</v>
      </c>
      <c r="AV1">
        <v>2048</v>
      </c>
      <c r="AW1">
        <v>2049</v>
      </c>
      <c r="AX1">
        <v>2050</v>
      </c>
    </row>
    <row r="2" spans="1:50" x14ac:dyDescent="0.35">
      <c r="A2" s="6"/>
      <c r="B2" s="16" t="s">
        <v>158</v>
      </c>
      <c r="C2" t="s">
        <v>118</v>
      </c>
      <c r="F2">
        <v>39238.101699999999</v>
      </c>
      <c r="G2">
        <v>34085.362999999903</v>
      </c>
      <c r="H2">
        <v>38259.433199999898</v>
      </c>
      <c r="I2">
        <v>62817.826899999898</v>
      </c>
      <c r="J2">
        <v>69911.028000000006</v>
      </c>
      <c r="K2">
        <v>70896.672999999893</v>
      </c>
      <c r="L2">
        <v>81387.1700000001</v>
      </c>
      <c r="M2">
        <v>92026.273999999903</v>
      </c>
      <c r="N2">
        <v>95726.191999999995</v>
      </c>
      <c r="O2">
        <v>100459.72</v>
      </c>
      <c r="P2">
        <v>95365.937999999995</v>
      </c>
      <c r="Q2">
        <v>87824.337999999902</v>
      </c>
      <c r="R2">
        <v>86637.147000000099</v>
      </c>
      <c r="S2">
        <v>89705.980999999898</v>
      </c>
      <c r="T2">
        <v>73524.266000000003</v>
      </c>
      <c r="U2">
        <v>65113.78</v>
      </c>
      <c r="V2">
        <v>71638.404999999999</v>
      </c>
      <c r="W2">
        <v>83484.904999999999</v>
      </c>
      <c r="X2">
        <v>100160.67699999901</v>
      </c>
      <c r="Y2">
        <v>117579.980999999</v>
      </c>
      <c r="Z2">
        <v>136155.67699999901</v>
      </c>
      <c r="AA2">
        <v>142286.323</v>
      </c>
      <c r="AB2">
        <v>144252.11299999899</v>
      </c>
      <c r="AC2">
        <v>142023.946</v>
      </c>
      <c r="AD2">
        <v>136740.652999999</v>
      </c>
      <c r="AE2">
        <v>129349.98</v>
      </c>
      <c r="AF2">
        <v>121820.311</v>
      </c>
      <c r="AG2">
        <v>115518.527999999</v>
      </c>
      <c r="AH2">
        <v>111457.683</v>
      </c>
      <c r="AI2">
        <v>109607.986999999</v>
      </c>
      <c r="AJ2">
        <v>111408.954999999</v>
      </c>
      <c r="AK2">
        <v>116587.535</v>
      </c>
      <c r="AL2">
        <v>122455.11299999899</v>
      </c>
      <c r="AM2">
        <v>129592.484999999</v>
      </c>
      <c r="AN2">
        <v>137565.660999999</v>
      </c>
      <c r="AO2">
        <v>146003.81199999899</v>
      </c>
      <c r="AP2">
        <v>155584.967</v>
      </c>
      <c r="AQ2">
        <v>165143.57999999999</v>
      </c>
      <c r="AR2">
        <v>174371.679</v>
      </c>
      <c r="AS2">
        <v>184618.258999999</v>
      </c>
      <c r="AT2">
        <v>195667.90599999999</v>
      </c>
      <c r="AU2">
        <v>207867.098</v>
      </c>
      <c r="AV2">
        <v>221745.30100000001</v>
      </c>
      <c r="AW2">
        <v>236802.008999999</v>
      </c>
      <c r="AX2">
        <v>249927.52299999999</v>
      </c>
    </row>
    <row r="3" spans="1:50" x14ac:dyDescent="0.35">
      <c r="A3" s="7" t="s">
        <v>159</v>
      </c>
      <c r="B3" s="17" t="s">
        <v>160</v>
      </c>
      <c r="C3" t="s">
        <v>119</v>
      </c>
      <c r="F3">
        <v>2.1708938669015899E-2</v>
      </c>
      <c r="G3">
        <v>1.7986595318833801E-2</v>
      </c>
      <c r="H3">
        <v>1.98150541504893E-2</v>
      </c>
      <c r="I3">
        <v>3.31365803741481E-2</v>
      </c>
      <c r="J3">
        <v>3.5679742995131998E-2</v>
      </c>
      <c r="K3">
        <v>3.5075919364058399E-2</v>
      </c>
      <c r="L3">
        <v>3.9783039584346501E-2</v>
      </c>
      <c r="M3">
        <v>4.4306067255709E-2</v>
      </c>
      <c r="N3">
        <v>4.5044456429039099E-2</v>
      </c>
      <c r="O3">
        <v>4.6284844703486198E-2</v>
      </c>
      <c r="P3">
        <v>4.2237969705974703E-2</v>
      </c>
      <c r="Q3">
        <v>3.7394209415190498E-2</v>
      </c>
      <c r="R3">
        <v>3.5229514562495901E-2</v>
      </c>
      <c r="S3">
        <v>3.4511504503604497E-2</v>
      </c>
      <c r="T3">
        <v>2.6620857199036299E-2</v>
      </c>
      <c r="U3">
        <v>2.2433374979038599E-2</v>
      </c>
      <c r="V3">
        <v>2.34719233759276E-2</v>
      </c>
      <c r="W3">
        <v>2.5823617506470602E-2</v>
      </c>
      <c r="X3">
        <v>2.9408727486588598E-2</v>
      </c>
      <c r="Y3">
        <v>3.2795260934102601E-2</v>
      </c>
      <c r="Z3">
        <v>3.6194173570376201E-2</v>
      </c>
      <c r="AA3">
        <v>3.6093459060892299E-2</v>
      </c>
      <c r="AB3">
        <v>3.50095148897702E-2</v>
      </c>
      <c r="AC3">
        <v>3.3073109070949999E-2</v>
      </c>
      <c r="AD3">
        <v>3.06349899493208E-2</v>
      </c>
      <c r="AE3">
        <v>2.7939059405875901E-2</v>
      </c>
      <c r="AF3">
        <v>2.5429237831060499E-2</v>
      </c>
      <c r="AG3">
        <v>2.33501430442059E-2</v>
      </c>
      <c r="AH3" s="26">
        <v>2.1851023224973901E-2</v>
      </c>
      <c r="AI3">
        <v>2.0860154778185501E-2</v>
      </c>
      <c r="AJ3">
        <v>2.0612115201622701E-2</v>
      </c>
      <c r="AK3">
        <v>2.0986757420975499E-2</v>
      </c>
      <c r="AL3">
        <v>2.14480079947988E-2</v>
      </c>
      <c r="AM3">
        <v>2.2091474089890002E-2</v>
      </c>
      <c r="AN3">
        <v>2.2828614605860699E-2</v>
      </c>
      <c r="AO3">
        <v>2.35818042676047E-2</v>
      </c>
      <c r="AP3">
        <v>2.4456669373971798E-2</v>
      </c>
      <c r="AQ3">
        <v>2.52571978127193E-2</v>
      </c>
      <c r="AR3">
        <v>2.59286008891919E-2</v>
      </c>
      <c r="AS3">
        <v>2.6684052555565E-2</v>
      </c>
      <c r="AT3">
        <v>2.7471342590615198E-2</v>
      </c>
      <c r="AU3">
        <v>2.8328343699662001E-2</v>
      </c>
      <c r="AV3">
        <v>2.9317156913806298E-2</v>
      </c>
      <c r="AW3">
        <v>3.03521895595022E-2</v>
      </c>
      <c r="AX3">
        <v>3.0996047284279699E-2</v>
      </c>
    </row>
    <row r="4" spans="1:50" x14ac:dyDescent="0.35">
      <c r="A4" s="7"/>
      <c r="B4" s="15" t="s">
        <v>161</v>
      </c>
      <c r="C4" t="s">
        <v>0</v>
      </c>
      <c r="E4">
        <v>912128.34170305706</v>
      </c>
      <c r="F4">
        <v>945307.9828</v>
      </c>
      <c r="G4">
        <v>985773.99509999994</v>
      </c>
      <c r="H4">
        <v>1027060.649</v>
      </c>
      <c r="I4">
        <v>1056388.341</v>
      </c>
      <c r="J4">
        <v>1080268.7390000001</v>
      </c>
      <c r="K4">
        <v>1114006.936</v>
      </c>
      <c r="L4">
        <v>1152370.2620000001</v>
      </c>
      <c r="M4">
        <v>1185160.6029999999</v>
      </c>
      <c r="N4">
        <v>1210684.0560000001</v>
      </c>
      <c r="O4">
        <v>1238106.3810000001</v>
      </c>
      <c r="P4">
        <v>1268782.78</v>
      </c>
      <c r="Q4">
        <v>1309401.7050000001</v>
      </c>
      <c r="R4">
        <v>1366652.0660000001</v>
      </c>
      <c r="S4">
        <v>1435649.973</v>
      </c>
      <c r="T4">
        <v>1495379.8470000001</v>
      </c>
      <c r="U4">
        <v>1569368.007</v>
      </c>
      <c r="V4">
        <v>1656672.1880000001</v>
      </c>
      <c r="W4">
        <v>1759587.5730000001</v>
      </c>
      <c r="X4">
        <v>1866526.632</v>
      </c>
      <c r="Y4">
        <v>1974443.6329999999</v>
      </c>
      <c r="Z4">
        <v>2079775.6629999999</v>
      </c>
      <c r="AA4">
        <v>2173877.398</v>
      </c>
      <c r="AB4">
        <v>2263494.9139999999</v>
      </c>
      <c r="AC4">
        <v>2347383.7719999999</v>
      </c>
      <c r="AD4">
        <v>2426376.9929999998</v>
      </c>
      <c r="AE4">
        <v>2502055.0610000002</v>
      </c>
      <c r="AF4">
        <v>2575712.7450000001</v>
      </c>
      <c r="AG4">
        <v>2648720.179</v>
      </c>
      <c r="AH4">
        <v>2722522.6910000001</v>
      </c>
      <c r="AI4">
        <v>2798339.5219999999</v>
      </c>
      <c r="AJ4">
        <v>2876947.2659999998</v>
      </c>
      <c r="AK4">
        <v>2958397.523</v>
      </c>
      <c r="AL4">
        <v>3041711.139</v>
      </c>
      <c r="AM4">
        <v>3127656.193</v>
      </c>
      <c r="AN4">
        <v>3215920.8139999998</v>
      </c>
      <c r="AO4">
        <v>3307470.986</v>
      </c>
      <c r="AP4">
        <v>3402692.2560000001</v>
      </c>
      <c r="AQ4">
        <v>3501050.4750000001</v>
      </c>
      <c r="AR4">
        <v>3603697.963</v>
      </c>
      <c r="AS4">
        <v>3711406.3</v>
      </c>
      <c r="AT4">
        <v>3824861.7820000001</v>
      </c>
      <c r="AU4">
        <v>3945276.0780000002</v>
      </c>
      <c r="AV4">
        <v>4073035.7340000002</v>
      </c>
      <c r="AW4">
        <v>4208088.7309999997</v>
      </c>
      <c r="AX4">
        <v>4351692.91</v>
      </c>
    </row>
    <row r="5" spans="1:50" x14ac:dyDescent="0.35">
      <c r="A5" s="7"/>
      <c r="B5" s="9" t="s">
        <v>162</v>
      </c>
      <c r="C5" t="s">
        <v>30</v>
      </c>
      <c r="D5">
        <v>225891.81435188401</v>
      </c>
      <c r="E5">
        <v>234108.95210804199</v>
      </c>
      <c r="F5">
        <v>242625.0006688</v>
      </c>
      <c r="G5">
        <v>251939.309109939</v>
      </c>
      <c r="H5">
        <v>261325.47006808801</v>
      </c>
      <c r="I5">
        <v>270740.23242341401</v>
      </c>
      <c r="J5">
        <v>274743.737559514</v>
      </c>
      <c r="K5">
        <v>278214.42456810601</v>
      </c>
      <c r="L5">
        <v>283011.092840867</v>
      </c>
      <c r="M5">
        <v>288411.16959479701</v>
      </c>
      <c r="N5">
        <v>292063.13719413301</v>
      </c>
      <c r="O5">
        <v>295290.86402228201</v>
      </c>
      <c r="P5">
        <v>300051.49022976501</v>
      </c>
      <c r="Q5">
        <v>307948.87028567499</v>
      </c>
      <c r="R5">
        <v>319994.966399825</v>
      </c>
      <c r="S5">
        <v>336994.43001300999</v>
      </c>
      <c r="T5">
        <v>357818.00180684798</v>
      </c>
      <c r="U5">
        <v>381084.191784536</v>
      </c>
      <c r="V5">
        <v>406164.78330727102</v>
      </c>
      <c r="W5">
        <v>432894.83975663601</v>
      </c>
      <c r="X5">
        <v>460925.38259108597</v>
      </c>
      <c r="Y5">
        <v>489269.09086661402</v>
      </c>
      <c r="Z5">
        <v>517657.46766035497</v>
      </c>
      <c r="AA5">
        <v>545083.84475840698</v>
      </c>
      <c r="AB5">
        <v>571325.56555335899</v>
      </c>
      <c r="AC5">
        <v>596326.46020569501</v>
      </c>
      <c r="AD5">
        <v>620156.16456138599</v>
      </c>
      <c r="AE5">
        <v>642996.91554937197</v>
      </c>
      <c r="AF5">
        <v>665077.99958856194</v>
      </c>
      <c r="AG5">
        <v>686579.11435877404</v>
      </c>
      <c r="AH5">
        <v>707682.65783221798</v>
      </c>
      <c r="AI5">
        <v>728586.56405281206</v>
      </c>
      <c r="AJ5">
        <v>749491.06323220395</v>
      </c>
      <c r="AK5">
        <v>770524.54273029999</v>
      </c>
      <c r="AL5">
        <v>791728.29150993901</v>
      </c>
      <c r="AM5">
        <v>813238.04230329196</v>
      </c>
      <c r="AN5">
        <v>835163.64091393002</v>
      </c>
      <c r="AO5">
        <v>857651.47125115804</v>
      </c>
      <c r="AP5">
        <v>880868.81500642002</v>
      </c>
      <c r="AQ5">
        <v>904908.07298660302</v>
      </c>
      <c r="AR5">
        <v>929911.68572366401</v>
      </c>
      <c r="AS5">
        <v>956068.083820623</v>
      </c>
      <c r="AT5">
        <v>983527.59529961902</v>
      </c>
      <c r="AU5">
        <v>1012486.5782434799</v>
      </c>
      <c r="AV5">
        <v>1043117.86108003</v>
      </c>
      <c r="AW5">
        <v>1075528.27872628</v>
      </c>
      <c r="AX5">
        <v>1109867.5799974201</v>
      </c>
    </row>
    <row r="6" spans="1:50" x14ac:dyDescent="0.35">
      <c r="A6" s="7"/>
      <c r="B6" s="9" t="s">
        <v>163</v>
      </c>
      <c r="C6" t="s">
        <v>31</v>
      </c>
      <c r="E6">
        <v>41668.560924012403</v>
      </c>
      <c r="F6">
        <v>43184.314410679799</v>
      </c>
      <c r="G6">
        <v>44755.247424879897</v>
      </c>
      <c r="H6">
        <v>47643.579634955102</v>
      </c>
      <c r="I6">
        <v>52619.585878776597</v>
      </c>
      <c r="J6">
        <v>40903.938944983704</v>
      </c>
      <c r="K6">
        <v>47707.044753025999</v>
      </c>
      <c r="L6">
        <v>53056.061898292202</v>
      </c>
      <c r="M6">
        <v>55704.732579577103</v>
      </c>
      <c r="N6">
        <v>53645.9017839105</v>
      </c>
      <c r="O6">
        <v>55727.547639491298</v>
      </c>
      <c r="P6">
        <v>54999.2146552306</v>
      </c>
      <c r="Q6">
        <v>57009.641827385502</v>
      </c>
      <c r="R6">
        <v>66868.176886704794</v>
      </c>
      <c r="S6">
        <v>80068.804444576395</v>
      </c>
      <c r="T6">
        <v>87192.007042418802</v>
      </c>
      <c r="U6">
        <v>90062.387225843297</v>
      </c>
      <c r="V6">
        <v>103813.332799065</v>
      </c>
      <c r="W6">
        <v>117649.692559011</v>
      </c>
      <c r="X6">
        <v>135083.67875173499</v>
      </c>
      <c r="Y6">
        <v>149799.53765589101</v>
      </c>
      <c r="Z6">
        <v>163818.250617855</v>
      </c>
      <c r="AA6">
        <v>167314.74694535401</v>
      </c>
      <c r="AB6">
        <v>168165.33321669599</v>
      </c>
      <c r="AC6">
        <v>166326.07196572699</v>
      </c>
      <c r="AD6">
        <v>162651.531260091</v>
      </c>
      <c r="AE6">
        <v>158126.990739336</v>
      </c>
      <c r="AF6">
        <v>153856.82465515099</v>
      </c>
      <c r="AG6">
        <v>150356.761563924</v>
      </c>
      <c r="AH6">
        <v>148019.51876329101</v>
      </c>
      <c r="AI6">
        <v>146825.70822250901</v>
      </c>
      <c r="AJ6">
        <v>146783.46719535699</v>
      </c>
      <c r="AK6">
        <v>147159.15296543401</v>
      </c>
      <c r="AL6">
        <v>147215.483617474</v>
      </c>
      <c r="AM6">
        <v>147572.22561927399</v>
      </c>
      <c r="AN6">
        <v>148005.93505037201</v>
      </c>
      <c r="AO6">
        <v>148641.36086039399</v>
      </c>
      <c r="AP6">
        <v>149830.85919046699</v>
      </c>
      <c r="AQ6">
        <v>151337.673097297</v>
      </c>
      <c r="AR6">
        <v>153799.07386772701</v>
      </c>
      <c r="AS6">
        <v>157951.42442511101</v>
      </c>
      <c r="AT6">
        <v>163624.14265469901</v>
      </c>
      <c r="AU6">
        <v>171282.88888431099</v>
      </c>
      <c r="AV6">
        <v>180797.776970715</v>
      </c>
      <c r="AW6">
        <v>191744.124277978</v>
      </c>
      <c r="AX6">
        <v>204076.387106068</v>
      </c>
    </row>
    <row r="7" spans="1:50" x14ac:dyDescent="0.35">
      <c r="A7" s="7"/>
      <c r="B7" s="9" t="s">
        <v>184</v>
      </c>
      <c r="C7" t="s">
        <v>32</v>
      </c>
      <c r="D7">
        <v>5997.7127998138503</v>
      </c>
      <c r="E7">
        <v>6215.8881792066404</v>
      </c>
      <c r="F7">
        <v>6441.9987299514496</v>
      </c>
      <c r="G7">
        <v>6669.3448098825602</v>
      </c>
      <c r="H7">
        <v>7088.0805928272002</v>
      </c>
      <c r="I7">
        <v>6882.1279778096596</v>
      </c>
      <c r="J7">
        <v>7161.2739930006001</v>
      </c>
      <c r="K7">
        <v>7546.4932069406204</v>
      </c>
      <c r="L7">
        <v>7844.7332775957902</v>
      </c>
      <c r="M7">
        <v>7847.6474735440497</v>
      </c>
      <c r="N7">
        <v>7787.7226255318701</v>
      </c>
      <c r="O7">
        <v>7624.4139300874303</v>
      </c>
      <c r="P7">
        <v>7441.8961382874404</v>
      </c>
      <c r="Q7">
        <v>7487.0003302499199</v>
      </c>
      <c r="R7">
        <v>7579.5475543808498</v>
      </c>
      <c r="S7">
        <v>7333.8606066576303</v>
      </c>
      <c r="T7">
        <v>6870.8974155603701</v>
      </c>
      <c r="U7">
        <v>6924.5182328753399</v>
      </c>
      <c r="V7">
        <v>7102.1412600784497</v>
      </c>
      <c r="W7">
        <v>7417.33177080938</v>
      </c>
      <c r="X7">
        <v>7819.8553299577698</v>
      </c>
      <c r="Y7">
        <v>8300.7590173819299</v>
      </c>
      <c r="Z7">
        <v>8439.3271603394405</v>
      </c>
      <c r="AA7">
        <v>8634.2651695110799</v>
      </c>
      <c r="AB7">
        <v>8870.6378711837497</v>
      </c>
      <c r="AC7">
        <v>9131.1070807917404</v>
      </c>
      <c r="AD7">
        <v>9398.1729849170806</v>
      </c>
      <c r="AE7">
        <v>9642.9571953436607</v>
      </c>
      <c r="AF7">
        <v>9870.1578021883906</v>
      </c>
      <c r="AG7">
        <v>10081.9593942871</v>
      </c>
      <c r="AH7">
        <v>10281.8401924231</v>
      </c>
      <c r="AI7">
        <v>10476.2615278263</v>
      </c>
      <c r="AJ7">
        <v>10683.5220691056</v>
      </c>
      <c r="AK7">
        <v>10894.911357564601</v>
      </c>
      <c r="AL7">
        <v>11109.801980882899</v>
      </c>
      <c r="AM7">
        <v>11326.110766170201</v>
      </c>
      <c r="AN7">
        <v>11543.0779250756</v>
      </c>
      <c r="AO7">
        <v>11774.098880542801</v>
      </c>
      <c r="AP7">
        <v>12010.6601313351</v>
      </c>
      <c r="AQ7">
        <v>12252.10394795</v>
      </c>
      <c r="AR7">
        <v>12501.599855046299</v>
      </c>
      <c r="AS7">
        <v>12759.1189897568</v>
      </c>
      <c r="AT7">
        <v>13041.270485863501</v>
      </c>
      <c r="AU7">
        <v>13343.9867504268</v>
      </c>
      <c r="AV7">
        <v>13668.2255639781</v>
      </c>
      <c r="AW7">
        <v>14015.7812712429</v>
      </c>
      <c r="AX7">
        <v>14399.405030591999</v>
      </c>
    </row>
    <row r="8" spans="1:50" x14ac:dyDescent="0.35">
      <c r="A8" s="7"/>
      <c r="B8" s="9" t="s">
        <v>164</v>
      </c>
      <c r="C8" t="s">
        <v>33</v>
      </c>
      <c r="D8">
        <v>79234.608835044695</v>
      </c>
      <c r="E8">
        <v>82116.881031232799</v>
      </c>
      <c r="F8">
        <v>85104.004936031997</v>
      </c>
      <c r="G8">
        <v>89657.488173251098</v>
      </c>
      <c r="H8">
        <v>91273.745518374097</v>
      </c>
      <c r="I8">
        <v>85671.457395904596</v>
      </c>
      <c r="J8">
        <v>89884.005386213306</v>
      </c>
      <c r="K8">
        <v>92640.021282565503</v>
      </c>
      <c r="L8">
        <v>93513.534091843394</v>
      </c>
      <c r="M8">
        <v>94906.342696517706</v>
      </c>
      <c r="N8">
        <v>97423.904429593502</v>
      </c>
      <c r="O8">
        <v>101224.630745931</v>
      </c>
      <c r="P8">
        <v>106275.90370357499</v>
      </c>
      <c r="Q8">
        <v>111817.843060342</v>
      </c>
      <c r="R8">
        <v>118109.10153529501</v>
      </c>
      <c r="S8">
        <v>125180.96661235399</v>
      </c>
      <c r="T8">
        <v>130569.28331368</v>
      </c>
      <c r="U8">
        <v>136603.971715936</v>
      </c>
      <c r="V8">
        <v>143210.944285087</v>
      </c>
      <c r="W8">
        <v>150813.316261995</v>
      </c>
      <c r="X8">
        <v>158756.244901625</v>
      </c>
      <c r="Y8">
        <v>166845.70277686499</v>
      </c>
      <c r="Z8">
        <v>174809.27331015901</v>
      </c>
      <c r="AA8">
        <v>182721.383660305</v>
      </c>
      <c r="AB8">
        <v>190494.79622513801</v>
      </c>
      <c r="AC8">
        <v>198053.84753873601</v>
      </c>
      <c r="AD8">
        <v>205385.185178079</v>
      </c>
      <c r="AE8">
        <v>212552.500820788</v>
      </c>
      <c r="AF8">
        <v>219564.31131490599</v>
      </c>
      <c r="AG8">
        <v>226480.628989958</v>
      </c>
      <c r="AH8">
        <v>233380.51044127901</v>
      </c>
      <c r="AI8">
        <v>240368.582089612</v>
      </c>
      <c r="AJ8">
        <v>247494.32375401899</v>
      </c>
      <c r="AK8">
        <v>254828.501754114</v>
      </c>
      <c r="AL8">
        <v>262404.93776888901</v>
      </c>
      <c r="AM8">
        <v>270222.51302925998</v>
      </c>
      <c r="AN8">
        <v>278277.77436405001</v>
      </c>
      <c r="AO8">
        <v>286615.02244022198</v>
      </c>
      <c r="AP8">
        <v>295252.66450591403</v>
      </c>
      <c r="AQ8">
        <v>304190.623667571</v>
      </c>
      <c r="AR8">
        <v>313469.09151872399</v>
      </c>
      <c r="AS8">
        <v>323076.19973917399</v>
      </c>
      <c r="AT8">
        <v>333073.61852358101</v>
      </c>
      <c r="AU8">
        <v>343516.41589426802</v>
      </c>
      <c r="AV8">
        <v>354443.214509763</v>
      </c>
      <c r="AW8">
        <v>365894.64697219798</v>
      </c>
      <c r="AX8">
        <v>378015.72131196898</v>
      </c>
    </row>
    <row r="9" spans="1:50" x14ac:dyDescent="0.35">
      <c r="A9" s="7"/>
      <c r="B9" s="9" t="s">
        <v>165</v>
      </c>
      <c r="C9" t="s">
        <v>34</v>
      </c>
      <c r="D9">
        <v>7105.6417398601898</v>
      </c>
      <c r="E9">
        <v>7364.1196187061596</v>
      </c>
      <c r="F9">
        <v>7632.0000935839998</v>
      </c>
      <c r="G9">
        <v>7930.6922871961297</v>
      </c>
      <c r="H9">
        <v>8161.6064807633902</v>
      </c>
      <c r="I9">
        <v>8333.2899230960193</v>
      </c>
      <c r="J9">
        <v>8519.1547499355602</v>
      </c>
      <c r="K9">
        <v>8708.1298250794607</v>
      </c>
      <c r="L9">
        <v>8898.5095689242207</v>
      </c>
      <c r="M9">
        <v>9081.6624748295799</v>
      </c>
      <c r="N9">
        <v>9214.8138121675092</v>
      </c>
      <c r="O9">
        <v>9372.9898270592403</v>
      </c>
      <c r="P9">
        <v>9656.7236389309801</v>
      </c>
      <c r="Q9">
        <v>9986.7828834679804</v>
      </c>
      <c r="R9">
        <v>10408.376213043</v>
      </c>
      <c r="S9">
        <v>10933.7359385416</v>
      </c>
      <c r="T9">
        <v>11481.3575258572</v>
      </c>
      <c r="U9">
        <v>12102.4065658613</v>
      </c>
      <c r="V9">
        <v>12794.5637221381</v>
      </c>
      <c r="W9">
        <v>13565.049281596701</v>
      </c>
      <c r="X9">
        <v>14376.9372663909</v>
      </c>
      <c r="Y9">
        <v>15204.0690652173</v>
      </c>
      <c r="Z9">
        <v>16023.314720013101</v>
      </c>
      <c r="AA9">
        <v>16826.0685480223</v>
      </c>
      <c r="AB9">
        <v>17602.300669931701</v>
      </c>
      <c r="AC9">
        <v>18345.7553320591</v>
      </c>
      <c r="AD9">
        <v>19056.159291898999</v>
      </c>
      <c r="AE9">
        <v>19739.3864488213</v>
      </c>
      <c r="AF9">
        <v>20400.638823555601</v>
      </c>
      <c r="AG9">
        <v>21047.050862518699</v>
      </c>
      <c r="AH9">
        <v>21686.444431729102</v>
      </c>
      <c r="AI9">
        <v>22327.791791181098</v>
      </c>
      <c r="AJ9">
        <v>22977.071536306401</v>
      </c>
      <c r="AK9">
        <v>23639.405840687399</v>
      </c>
      <c r="AL9">
        <v>24315.800005358498</v>
      </c>
      <c r="AM9">
        <v>25007.0490282254</v>
      </c>
      <c r="AN9">
        <v>25713.914744522001</v>
      </c>
      <c r="AO9">
        <v>26440.718133696399</v>
      </c>
      <c r="AP9">
        <v>27190.822539673201</v>
      </c>
      <c r="AQ9">
        <v>27965.3441851637</v>
      </c>
      <c r="AR9">
        <v>28768.258021141501</v>
      </c>
      <c r="AS9">
        <v>29602.604202052498</v>
      </c>
      <c r="AT9">
        <v>30474.420314538202</v>
      </c>
      <c r="AU9">
        <v>31390.196386325399</v>
      </c>
      <c r="AV9">
        <v>32355.446011370899</v>
      </c>
      <c r="AW9">
        <v>33374.059728499502</v>
      </c>
      <c r="AX9">
        <v>34453.923647476797</v>
      </c>
    </row>
    <row r="10" spans="1:50" x14ac:dyDescent="0.35">
      <c r="A10" s="7"/>
      <c r="B10" s="9" t="s">
        <v>166</v>
      </c>
      <c r="C10" t="s">
        <v>35</v>
      </c>
      <c r="D10">
        <v>56421.514030040198</v>
      </c>
      <c r="E10">
        <v>58473.927281605298</v>
      </c>
      <c r="F10">
        <v>60601.001575626004</v>
      </c>
      <c r="G10">
        <v>62913.526498184401</v>
      </c>
      <c r="H10">
        <v>63158.104420848802</v>
      </c>
      <c r="I10">
        <v>65653.919936874896</v>
      </c>
      <c r="J10">
        <v>67138.813524451194</v>
      </c>
      <c r="K10">
        <v>65599.614016943204</v>
      </c>
      <c r="L10">
        <v>68974.127247556695</v>
      </c>
      <c r="M10">
        <v>69056.761641276695</v>
      </c>
      <c r="N10">
        <v>67514.131122484599</v>
      </c>
      <c r="O10">
        <v>67479.017142060402</v>
      </c>
      <c r="P10">
        <v>72308.833134548404</v>
      </c>
      <c r="Q10">
        <v>77337.012423485401</v>
      </c>
      <c r="R10">
        <v>82654.670156370295</v>
      </c>
      <c r="S10">
        <v>88281.075463408197</v>
      </c>
      <c r="T10">
        <v>92609.6852837232</v>
      </c>
      <c r="U10">
        <v>96653.975544082496</v>
      </c>
      <c r="V10">
        <v>100937.34317081</v>
      </c>
      <c r="W10">
        <v>106426.937089759</v>
      </c>
      <c r="X10">
        <v>112125.986737876</v>
      </c>
      <c r="Y10">
        <v>118151.408473446</v>
      </c>
      <c r="Z10">
        <v>123946.644146538</v>
      </c>
      <c r="AA10">
        <v>129919.878163812</v>
      </c>
      <c r="AB10">
        <v>135977.639129188</v>
      </c>
      <c r="AC10">
        <v>142005.62598866699</v>
      </c>
      <c r="AD10">
        <v>147961.03147827601</v>
      </c>
      <c r="AE10">
        <v>153901.19346063799</v>
      </c>
      <c r="AF10">
        <v>159705.539014009</v>
      </c>
      <c r="AG10">
        <v>165372.323449719</v>
      </c>
      <c r="AH10">
        <v>170945.378367981</v>
      </c>
      <c r="AI10">
        <v>176567.793857079</v>
      </c>
      <c r="AJ10">
        <v>182154.36744286501</v>
      </c>
      <c r="AK10">
        <v>187805.205760832</v>
      </c>
      <c r="AL10">
        <v>193749.92780939199</v>
      </c>
      <c r="AM10">
        <v>199942.469994738</v>
      </c>
      <c r="AN10">
        <v>206351.778165225</v>
      </c>
      <c r="AO10">
        <v>213085.36782730001</v>
      </c>
      <c r="AP10">
        <v>220068.034719463</v>
      </c>
      <c r="AQ10">
        <v>227343.81294804701</v>
      </c>
      <c r="AR10">
        <v>235037.36451667201</v>
      </c>
      <c r="AS10">
        <v>242965.579630464</v>
      </c>
      <c r="AT10">
        <v>251199.96080860001</v>
      </c>
      <c r="AU10">
        <v>259793.44805840301</v>
      </c>
      <c r="AV10">
        <v>268677.70577311801</v>
      </c>
      <c r="AW10">
        <v>277898.49541539198</v>
      </c>
      <c r="AX10">
        <v>288001.96930488897</v>
      </c>
    </row>
    <row r="11" spans="1:50" x14ac:dyDescent="0.35">
      <c r="A11" s="7"/>
      <c r="B11" s="9" t="s">
        <v>167</v>
      </c>
      <c r="C11" t="s">
        <v>36</v>
      </c>
      <c r="D11">
        <v>107619.00345285299</v>
      </c>
      <c r="E11">
        <v>111533.798590915</v>
      </c>
      <c r="F11">
        <v>115591.01551509</v>
      </c>
      <c r="G11">
        <v>121472.98484708001</v>
      </c>
      <c r="H11">
        <v>129187.349769929</v>
      </c>
      <c r="I11">
        <v>133651.29394318</v>
      </c>
      <c r="J11">
        <v>140416.25241184401</v>
      </c>
      <c r="K11">
        <v>144113.65080553899</v>
      </c>
      <c r="L11">
        <v>149824.68323740101</v>
      </c>
      <c r="M11">
        <v>156271.19339853499</v>
      </c>
      <c r="N11">
        <v>161880.12773886</v>
      </c>
      <c r="O11">
        <v>167007.16379843999</v>
      </c>
      <c r="P11">
        <v>171953.55562168799</v>
      </c>
      <c r="Q11">
        <v>177528.36032425801</v>
      </c>
      <c r="R11">
        <v>184154.697348204</v>
      </c>
      <c r="S11">
        <v>191905.20363409299</v>
      </c>
      <c r="T11">
        <v>199718.002362378</v>
      </c>
      <c r="U11">
        <v>208771.70395836001</v>
      </c>
      <c r="V11">
        <v>218930.53047973299</v>
      </c>
      <c r="W11">
        <v>230614.067382104</v>
      </c>
      <c r="X11">
        <v>243055.38305830699</v>
      </c>
      <c r="Y11">
        <v>255700.40911399</v>
      </c>
      <c r="Z11">
        <v>268229.45707048202</v>
      </c>
      <c r="AA11">
        <v>280557.3225681</v>
      </c>
      <c r="AB11">
        <v>292566.36541570601</v>
      </c>
      <c r="AC11">
        <v>304136.19200461201</v>
      </c>
      <c r="AD11">
        <v>315252.24356637697</v>
      </c>
      <c r="AE11">
        <v>326007.83607825701</v>
      </c>
      <c r="AF11">
        <v>336474.36447221303</v>
      </c>
      <c r="AG11">
        <v>346773.22125398199</v>
      </c>
      <c r="AH11">
        <v>357051.81071740802</v>
      </c>
      <c r="AI11">
        <v>367472.19885257201</v>
      </c>
      <c r="AJ11">
        <v>378161.77299122303</v>
      </c>
      <c r="AK11">
        <v>389224.15209393098</v>
      </c>
      <c r="AL11">
        <v>400654.975332795</v>
      </c>
      <c r="AM11">
        <v>412462.22515063197</v>
      </c>
      <c r="AN11">
        <v>424638.40543018898</v>
      </c>
      <c r="AO11">
        <v>437236.51960797299</v>
      </c>
      <c r="AP11">
        <v>450297.672980926</v>
      </c>
      <c r="AQ11">
        <v>463800.82213897002</v>
      </c>
      <c r="AR11">
        <v>477777.00115428399</v>
      </c>
      <c r="AS11">
        <v>492252.11265849799</v>
      </c>
      <c r="AT11">
        <v>507308.86360410601</v>
      </c>
      <c r="AU11">
        <v>523036.53873201698</v>
      </c>
      <c r="AV11">
        <v>539520.61037357803</v>
      </c>
      <c r="AW11">
        <v>556819.02379534498</v>
      </c>
      <c r="AX11">
        <v>575041.26011823805</v>
      </c>
    </row>
    <row r="12" spans="1:50" x14ac:dyDescent="0.35">
      <c r="A12" s="7"/>
      <c r="B12" s="9" t="s">
        <v>168</v>
      </c>
      <c r="C12" t="s">
        <v>122</v>
      </c>
      <c r="D12">
        <v>8435.1564679157891</v>
      </c>
      <c r="E12">
        <v>8741.9973461055797</v>
      </c>
      <c r="F12">
        <v>9060.0009260000006</v>
      </c>
      <c r="G12">
        <v>9484.52225867999</v>
      </c>
      <c r="H12">
        <v>9541.2890129328007</v>
      </c>
      <c r="I12">
        <v>9156.5698993513906</v>
      </c>
      <c r="J12">
        <v>9629.4309290055207</v>
      </c>
      <c r="K12">
        <v>9910.9581985618897</v>
      </c>
      <c r="L12">
        <v>10074.2319418884</v>
      </c>
      <c r="M12">
        <v>10301.6859742163</v>
      </c>
      <c r="N12">
        <v>10571.9685617551</v>
      </c>
      <c r="O12">
        <v>10449.2774343578</v>
      </c>
      <c r="P12">
        <v>10910.543378221901</v>
      </c>
      <c r="Q12">
        <v>11426.9302334767</v>
      </c>
      <c r="R12">
        <v>11995.021097405601</v>
      </c>
      <c r="S12">
        <v>12544.702117926799</v>
      </c>
      <c r="T12">
        <v>12936.086718069</v>
      </c>
      <c r="U12">
        <v>13251.1861800922</v>
      </c>
      <c r="V12">
        <v>13575.6127664791</v>
      </c>
      <c r="W12">
        <v>13945.4732074678</v>
      </c>
      <c r="X12">
        <v>14375.114433739</v>
      </c>
      <c r="Y12">
        <v>14812.8325786267</v>
      </c>
      <c r="Z12">
        <v>15189.078497504999</v>
      </c>
      <c r="AA12">
        <v>15589.387986370601</v>
      </c>
      <c r="AB12">
        <v>16015.9231000335</v>
      </c>
      <c r="AC12">
        <v>16461.134973923599</v>
      </c>
      <c r="AD12">
        <v>16930.602667098701</v>
      </c>
      <c r="AE12">
        <v>17412.9349195957</v>
      </c>
      <c r="AF12">
        <v>17919.407200922898</v>
      </c>
      <c r="AG12">
        <v>18448.950207375401</v>
      </c>
      <c r="AH12">
        <v>19000.959622789</v>
      </c>
      <c r="AI12">
        <v>19576.9492281081</v>
      </c>
      <c r="AJ12">
        <v>20174.650684705299</v>
      </c>
      <c r="AK12">
        <v>20794.483036744601</v>
      </c>
      <c r="AL12">
        <v>21438.9439128146</v>
      </c>
      <c r="AM12">
        <v>22107.208590335998</v>
      </c>
      <c r="AN12">
        <v>22799.007865744501</v>
      </c>
      <c r="AO12">
        <v>23524.8248650879</v>
      </c>
      <c r="AP12">
        <v>24276.632760217701</v>
      </c>
      <c r="AQ12">
        <v>25053.597177519699</v>
      </c>
      <c r="AR12">
        <v>25857.730785244999</v>
      </c>
      <c r="AS12">
        <v>26684.9088009802</v>
      </c>
      <c r="AT12">
        <v>27552.066660701799</v>
      </c>
      <c r="AU12">
        <v>28446.501133737202</v>
      </c>
      <c r="AV12">
        <v>29366.839158884999</v>
      </c>
      <c r="AW12">
        <v>30314.411702135301</v>
      </c>
      <c r="AX12">
        <v>31301.969335886701</v>
      </c>
    </row>
    <row r="13" spans="1:50" x14ac:dyDescent="0.35">
      <c r="A13" s="7"/>
      <c r="B13" s="9" t="s">
        <v>186</v>
      </c>
      <c r="C13" t="s">
        <v>123</v>
      </c>
      <c r="D13">
        <v>14588.351732425201</v>
      </c>
      <c r="E13">
        <v>15119.0238869898</v>
      </c>
      <c r="F13">
        <v>15668.625776982301</v>
      </c>
      <c r="G13">
        <v>16572.418756178598</v>
      </c>
      <c r="H13">
        <v>17112.683972899998</v>
      </c>
      <c r="I13">
        <v>16591.653755647101</v>
      </c>
      <c r="J13">
        <v>17266.900401886302</v>
      </c>
      <c r="K13">
        <v>17790.9930246894</v>
      </c>
      <c r="L13">
        <v>18160.723566822599</v>
      </c>
      <c r="M13">
        <v>18469.248453989101</v>
      </c>
      <c r="N13">
        <v>18933.576997074098</v>
      </c>
      <c r="O13">
        <v>19363.320214417799</v>
      </c>
      <c r="P13">
        <v>20168.050243866699</v>
      </c>
      <c r="Q13">
        <v>21076.538484687098</v>
      </c>
      <c r="R13">
        <v>22153.971704784301</v>
      </c>
      <c r="S13">
        <v>23403.529155718301</v>
      </c>
      <c r="T13">
        <v>24633.8607394508</v>
      </c>
      <c r="U13">
        <v>25880.663568497199</v>
      </c>
      <c r="V13">
        <v>27191.263217287898</v>
      </c>
      <c r="W13">
        <v>28702.852859863098</v>
      </c>
      <c r="X13">
        <v>30181.181421064201</v>
      </c>
      <c r="Y13">
        <v>31701.330811254898</v>
      </c>
      <c r="Z13">
        <v>33149.3438635407</v>
      </c>
      <c r="AA13">
        <v>34601.939366721701</v>
      </c>
      <c r="AB13">
        <v>36017.519818322296</v>
      </c>
      <c r="AC13">
        <v>37379.108665299304</v>
      </c>
      <c r="AD13">
        <v>38681.574405987798</v>
      </c>
      <c r="AE13">
        <v>39939.5245573188</v>
      </c>
      <c r="AF13">
        <v>41137.0792846201</v>
      </c>
      <c r="AG13">
        <v>42282.322411367997</v>
      </c>
      <c r="AH13">
        <v>43382.7540352898</v>
      </c>
      <c r="AI13">
        <v>44457.074672566101</v>
      </c>
      <c r="AJ13">
        <v>45496.650541074203</v>
      </c>
      <c r="AK13">
        <v>46515.449807613899</v>
      </c>
      <c r="AL13">
        <v>47537.108394524199</v>
      </c>
      <c r="AM13">
        <v>48560.1753390249</v>
      </c>
      <c r="AN13">
        <v>49590.745840058698</v>
      </c>
      <c r="AO13">
        <v>50642.123448635597</v>
      </c>
      <c r="AP13">
        <v>51719.914735099999</v>
      </c>
      <c r="AQ13">
        <v>52836.325807647998</v>
      </c>
      <c r="AR13">
        <v>54013.039897702904</v>
      </c>
      <c r="AS13">
        <v>55242.126525650601</v>
      </c>
      <c r="AT13">
        <v>56547.564669799198</v>
      </c>
      <c r="AU13">
        <v>57935.658463148196</v>
      </c>
      <c r="AV13">
        <v>59410.7514798634</v>
      </c>
      <c r="AW13">
        <v>60984.528738593697</v>
      </c>
      <c r="AX13">
        <v>62715.725230846103</v>
      </c>
    </row>
    <row r="14" spans="1:50" x14ac:dyDescent="0.35">
      <c r="A14" s="7"/>
      <c r="B14" s="9" t="s">
        <v>170</v>
      </c>
      <c r="C14" t="s">
        <v>6</v>
      </c>
      <c r="D14">
        <v>334613.16054844699</v>
      </c>
      <c r="E14">
        <v>346785.19273624098</v>
      </c>
      <c r="F14">
        <v>359400.02</v>
      </c>
      <c r="G14">
        <v>373369.44319999998</v>
      </c>
      <c r="H14">
        <v>391345.17859999998</v>
      </c>
      <c r="I14">
        <v>405833.7573</v>
      </c>
      <c r="J14">
        <v>423618.15669999999</v>
      </c>
      <c r="K14">
        <v>440776.9276</v>
      </c>
      <c r="L14">
        <v>458176.91239999997</v>
      </c>
      <c r="M14">
        <v>473716.17609999998</v>
      </c>
      <c r="N14">
        <v>489743.14860000001</v>
      </c>
      <c r="O14">
        <v>504140.97169999999</v>
      </c>
      <c r="P14">
        <v>515077.77980000002</v>
      </c>
      <c r="Q14">
        <v>528546.97609999997</v>
      </c>
      <c r="R14">
        <v>544784.72750000004</v>
      </c>
      <c r="S14">
        <v>560145.51009999996</v>
      </c>
      <c r="T14">
        <v>575999.44429999997</v>
      </c>
      <c r="U14">
        <v>597971.30059999996</v>
      </c>
      <c r="V14">
        <v>624157.52119999996</v>
      </c>
      <c r="W14">
        <v>658083.70689999999</v>
      </c>
      <c r="X14">
        <v>692837.93180000002</v>
      </c>
      <c r="Y14">
        <v>727361.21050000004</v>
      </c>
      <c r="Z14">
        <v>760975.50419999997</v>
      </c>
      <c r="AA14">
        <v>794815.96810000006</v>
      </c>
      <c r="AB14">
        <v>828310.78079999995</v>
      </c>
      <c r="AC14">
        <v>860669.8848</v>
      </c>
      <c r="AD14">
        <v>891892.70140000002</v>
      </c>
      <c r="AE14">
        <v>922200.17260000005</v>
      </c>
      <c r="AF14">
        <v>951596.35199999996</v>
      </c>
      <c r="AG14">
        <v>980567.07039999997</v>
      </c>
      <c r="AH14">
        <v>1009701.976</v>
      </c>
      <c r="AI14">
        <v>1039604.6459999999</v>
      </c>
      <c r="AJ14">
        <v>1070750.3119999999</v>
      </c>
      <c r="AK14">
        <v>1103518.4140000001</v>
      </c>
      <c r="AL14">
        <v>1137350.4369999999</v>
      </c>
      <c r="AM14">
        <v>1172310.6200000001</v>
      </c>
      <c r="AN14">
        <v>1208246.6780000001</v>
      </c>
      <c r="AO14">
        <v>1245601.915</v>
      </c>
      <c r="AP14">
        <v>1284284.6499999999</v>
      </c>
      <c r="AQ14">
        <v>1323879.0330000001</v>
      </c>
      <c r="AR14">
        <v>1364532.567</v>
      </c>
      <c r="AS14">
        <v>1406273.55</v>
      </c>
      <c r="AT14">
        <v>1449529.6580000001</v>
      </c>
      <c r="AU14">
        <v>1494651.6629999999</v>
      </c>
      <c r="AV14">
        <v>1541916.1040000001</v>
      </c>
      <c r="AW14">
        <v>1591422.676</v>
      </c>
      <c r="AX14">
        <v>1643420.9380000001</v>
      </c>
    </row>
    <row r="15" spans="1:50" x14ac:dyDescent="0.35">
      <c r="A15" s="7"/>
      <c r="B15" s="9" t="s">
        <v>171</v>
      </c>
      <c r="C15" t="s">
        <v>195</v>
      </c>
      <c r="D15">
        <v>0</v>
      </c>
      <c r="E15">
        <v>0</v>
      </c>
      <c r="F15">
        <v>0</v>
      </c>
      <c r="G15">
        <v>1009.0176750000001</v>
      </c>
      <c r="H15">
        <v>1367.372488</v>
      </c>
      <c r="I15">
        <v>1405.6133930000001</v>
      </c>
      <c r="J15">
        <v>1121.038528</v>
      </c>
      <c r="K15">
        <v>1079.2227539999999</v>
      </c>
      <c r="L15">
        <v>859.15801859999999</v>
      </c>
      <c r="M15">
        <v>1207.127068</v>
      </c>
      <c r="N15">
        <v>1693.235328</v>
      </c>
      <c r="O15">
        <v>2384.4032910000001</v>
      </c>
      <c r="P15">
        <v>1807.272391</v>
      </c>
      <c r="Q15">
        <v>1813.2134249999999</v>
      </c>
      <c r="R15">
        <v>1345.3436750000001</v>
      </c>
      <c r="S15">
        <v>1929.7501099999999</v>
      </c>
      <c r="T15">
        <v>1780.3614930000001</v>
      </c>
      <c r="U15">
        <v>3097.5381219999999</v>
      </c>
      <c r="V15">
        <v>2368.5800060000001</v>
      </c>
      <c r="W15">
        <v>2792.4691809999999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35">
      <c r="A16" s="7"/>
      <c r="B16" s="9" t="s">
        <v>172</v>
      </c>
      <c r="C16" t="s">
        <v>7</v>
      </c>
      <c r="D16">
        <v>0</v>
      </c>
      <c r="E16">
        <v>0</v>
      </c>
      <c r="F16">
        <v>0</v>
      </c>
      <c r="G16">
        <v>0</v>
      </c>
      <c r="H16">
        <v>-143.81181509999999</v>
      </c>
      <c r="I16">
        <v>-151.16008640000001</v>
      </c>
      <c r="J16">
        <v>-133.96426729999999</v>
      </c>
      <c r="K16">
        <v>-80.544744390000005</v>
      </c>
      <c r="L16">
        <v>-23.505864930000001</v>
      </c>
      <c r="M16">
        <v>186.8562167</v>
      </c>
      <c r="N16">
        <v>212.38826069999999</v>
      </c>
      <c r="O16">
        <v>-1958.218826</v>
      </c>
      <c r="P16">
        <v>-1868.482105</v>
      </c>
      <c r="Q16">
        <v>-2577.4646560000001</v>
      </c>
      <c r="R16">
        <v>-3396.5337290000002</v>
      </c>
      <c r="S16">
        <v>-3071.595268</v>
      </c>
      <c r="T16">
        <v>-6229.1405400000003</v>
      </c>
      <c r="U16">
        <v>-3035.8370199999999</v>
      </c>
      <c r="V16">
        <v>-3574.4279120000001</v>
      </c>
      <c r="W16">
        <v>-3318.1632800000002</v>
      </c>
      <c r="X16">
        <v>-3011.0643930000001</v>
      </c>
      <c r="Y16">
        <v>-2702.7174380000001</v>
      </c>
      <c r="Z16">
        <v>-2461.9988370000001</v>
      </c>
      <c r="AA16">
        <v>-2187.4071869999998</v>
      </c>
      <c r="AB16">
        <v>-1851.9481370000001</v>
      </c>
      <c r="AC16">
        <v>-1451.416164</v>
      </c>
      <c r="AD16">
        <v>-988.37458089999996</v>
      </c>
      <c r="AE16">
        <v>-465.35114529999998</v>
      </c>
      <c r="AF16">
        <v>110.07081359999999</v>
      </c>
      <c r="AG16">
        <v>730.77598009999997</v>
      </c>
      <c r="AH16">
        <v>1388.8399010000001</v>
      </c>
      <c r="AI16">
        <v>2075.9517300000002</v>
      </c>
      <c r="AJ16">
        <v>2780.0646400000001</v>
      </c>
      <c r="AK16">
        <v>3493.304486</v>
      </c>
      <c r="AL16">
        <v>4205.4321550000004</v>
      </c>
      <c r="AM16">
        <v>4907.5537089999998</v>
      </c>
      <c r="AN16">
        <v>5589.8557790000004</v>
      </c>
      <c r="AO16">
        <v>6257.5630350000001</v>
      </c>
      <c r="AP16">
        <v>6891.5297200000005</v>
      </c>
      <c r="AQ16">
        <v>7483.0652790000004</v>
      </c>
      <c r="AR16">
        <v>8030.5494360000002</v>
      </c>
      <c r="AS16">
        <v>8530.5907939999997</v>
      </c>
      <c r="AT16">
        <v>8982.6209980000003</v>
      </c>
      <c r="AU16">
        <v>9392.2019909999999</v>
      </c>
      <c r="AV16">
        <v>9761.1997580000007</v>
      </c>
      <c r="AW16">
        <v>10092.70462</v>
      </c>
      <c r="AX16">
        <v>10398.030580000001</v>
      </c>
    </row>
    <row r="17" spans="1:50" x14ac:dyDescent="0.35">
      <c r="A17" s="7"/>
      <c r="B17" s="14" t="s">
        <v>175</v>
      </c>
      <c r="C17" t="s">
        <v>37</v>
      </c>
      <c r="F17">
        <v>906069.8811</v>
      </c>
      <c r="G17">
        <v>951688.63210000005</v>
      </c>
      <c r="H17">
        <v>988801.21580000001</v>
      </c>
      <c r="I17">
        <v>993570.51410000003</v>
      </c>
      <c r="J17">
        <v>1010357.711</v>
      </c>
      <c r="K17">
        <v>1043110.263</v>
      </c>
      <c r="L17">
        <v>1070983.0919999999</v>
      </c>
      <c r="M17">
        <v>1093134.3289999999</v>
      </c>
      <c r="N17">
        <v>1114957.8640000001</v>
      </c>
      <c r="O17">
        <v>1137646.6610000001</v>
      </c>
      <c r="P17">
        <v>1173416.8419999999</v>
      </c>
      <c r="Q17">
        <v>1221577.3670000001</v>
      </c>
      <c r="R17">
        <v>1280014.919</v>
      </c>
      <c r="S17">
        <v>1345943.9920000001</v>
      </c>
      <c r="T17">
        <v>1421855.581</v>
      </c>
      <c r="U17">
        <v>1504254.227</v>
      </c>
      <c r="V17">
        <v>1585033.7830000001</v>
      </c>
      <c r="W17">
        <v>1676102.6680000001</v>
      </c>
      <c r="X17">
        <v>1766365.9550000001</v>
      </c>
      <c r="Y17">
        <v>1856863.652</v>
      </c>
      <c r="Z17">
        <v>1943619.986</v>
      </c>
      <c r="AA17">
        <v>2031591.075</v>
      </c>
      <c r="AB17">
        <v>2119242.801</v>
      </c>
      <c r="AC17">
        <v>2205359.8259999999</v>
      </c>
      <c r="AD17">
        <v>2289636.34</v>
      </c>
      <c r="AE17">
        <v>2372705.0809999998</v>
      </c>
      <c r="AF17">
        <v>2453892.4339999999</v>
      </c>
      <c r="AG17">
        <v>2533201.6510000001</v>
      </c>
      <c r="AH17">
        <v>2611065.0079999999</v>
      </c>
      <c r="AI17">
        <v>2688731.5350000001</v>
      </c>
      <c r="AJ17">
        <v>2765538.3110000002</v>
      </c>
      <c r="AK17">
        <v>2841809.9879999999</v>
      </c>
      <c r="AL17">
        <v>2919256.0260000001</v>
      </c>
      <c r="AM17">
        <v>2998063.7080000001</v>
      </c>
      <c r="AN17">
        <v>3078355.1529999999</v>
      </c>
      <c r="AO17">
        <v>3161467.1740000001</v>
      </c>
      <c r="AP17">
        <v>3247107.2889999999</v>
      </c>
      <c r="AQ17">
        <v>3335906.895</v>
      </c>
      <c r="AR17">
        <v>3429326.284</v>
      </c>
      <c r="AS17">
        <v>3526788.0410000002</v>
      </c>
      <c r="AT17">
        <v>3629193.8760000002</v>
      </c>
      <c r="AU17">
        <v>3737408.98</v>
      </c>
      <c r="AV17">
        <v>3851290.4330000002</v>
      </c>
      <c r="AW17">
        <v>3971286.7220000001</v>
      </c>
      <c r="AX17">
        <v>4101765.3870000001</v>
      </c>
    </row>
    <row r="18" spans="1:50" x14ac:dyDescent="0.35">
      <c r="A18" s="7"/>
      <c r="B18" s="10" t="s">
        <v>176</v>
      </c>
      <c r="C18" t="s">
        <v>38</v>
      </c>
      <c r="D18">
        <v>6736.0217489371698</v>
      </c>
      <c r="E18">
        <v>6981.0541720832098</v>
      </c>
      <c r="F18">
        <v>7235</v>
      </c>
      <c r="G18">
        <v>7498.1876890000003</v>
      </c>
      <c r="H18">
        <v>7885.7035779999997</v>
      </c>
      <c r="I18">
        <v>7970.4439009999996</v>
      </c>
      <c r="J18">
        <v>7558.115057</v>
      </c>
      <c r="K18">
        <v>7687.2484919999997</v>
      </c>
      <c r="L18">
        <v>8075.8205660000003</v>
      </c>
      <c r="M18">
        <v>8332.8076679999995</v>
      </c>
      <c r="N18">
        <v>8569.3567459999995</v>
      </c>
      <c r="O18">
        <v>8908.1413979999998</v>
      </c>
      <c r="P18">
        <v>9278.6765070000001</v>
      </c>
      <c r="Q18">
        <v>9875.1471939999901</v>
      </c>
      <c r="R18">
        <v>10480.21636</v>
      </c>
      <c r="S18">
        <v>11059.106089999999</v>
      </c>
      <c r="T18">
        <v>11711.88085</v>
      </c>
      <c r="U18">
        <v>12429.241980000001</v>
      </c>
      <c r="V18">
        <v>12875.077740000001</v>
      </c>
      <c r="W18">
        <v>13176.89133</v>
      </c>
      <c r="X18">
        <v>13551.83899</v>
      </c>
      <c r="Y18">
        <v>13926.91223</v>
      </c>
      <c r="Z18">
        <v>14354.500889999999</v>
      </c>
      <c r="AA18">
        <v>14845.6204</v>
      </c>
      <c r="AB18">
        <v>15423.129430000001</v>
      </c>
      <c r="AC18">
        <v>16062.579379999999</v>
      </c>
      <c r="AD18">
        <v>16731.538519999998</v>
      </c>
      <c r="AE18">
        <v>17402.466</v>
      </c>
      <c r="AF18">
        <v>18059.46903</v>
      </c>
      <c r="AG18">
        <v>18674.762350000001</v>
      </c>
      <c r="AH18">
        <v>19238.493549999999</v>
      </c>
      <c r="AI18">
        <v>19751.965660000002</v>
      </c>
      <c r="AJ18">
        <v>20233.89704</v>
      </c>
      <c r="AK18">
        <v>20679.54279</v>
      </c>
      <c r="AL18">
        <v>21107.327410000002</v>
      </c>
      <c r="AM18">
        <v>21551.466420000001</v>
      </c>
      <c r="AN18">
        <v>22023.53614</v>
      </c>
      <c r="AO18">
        <v>22528.656849999999</v>
      </c>
      <c r="AP18">
        <v>23074.109909999999</v>
      </c>
      <c r="AQ18">
        <v>23659.966179999999</v>
      </c>
      <c r="AR18">
        <v>24288.837029999999</v>
      </c>
      <c r="AS18">
        <v>24972.140719999999</v>
      </c>
      <c r="AT18">
        <v>25695.88982</v>
      </c>
      <c r="AU18">
        <v>26466.032050000002</v>
      </c>
      <c r="AV18">
        <v>27283.634870000002</v>
      </c>
      <c r="AW18">
        <v>28145.027669999999</v>
      </c>
      <c r="AX18">
        <v>29053.928179999999</v>
      </c>
    </row>
    <row r="19" spans="1:50" x14ac:dyDescent="0.35">
      <c r="A19" s="7"/>
      <c r="B19" s="10" t="s">
        <v>177</v>
      </c>
      <c r="C19" t="s">
        <v>39</v>
      </c>
      <c r="D19">
        <v>130354.82254187101</v>
      </c>
      <c r="E19">
        <v>135096.665609888</v>
      </c>
      <c r="F19">
        <v>140011.01029999999</v>
      </c>
      <c r="G19">
        <v>152250.8933</v>
      </c>
      <c r="H19">
        <v>164468.0871</v>
      </c>
      <c r="I19">
        <v>172194.71849999999</v>
      </c>
      <c r="J19">
        <v>179435.6697</v>
      </c>
      <c r="K19">
        <v>189380.334</v>
      </c>
      <c r="L19">
        <v>200455.55850000001</v>
      </c>
      <c r="M19">
        <v>210715.15280000001</v>
      </c>
      <c r="N19">
        <v>214122.9406</v>
      </c>
      <c r="O19">
        <v>217822.60079999999</v>
      </c>
      <c r="P19">
        <v>222413.52669999999</v>
      </c>
      <c r="Q19">
        <v>230060.30840000001</v>
      </c>
      <c r="R19">
        <v>239281.34039999999</v>
      </c>
      <c r="S19">
        <v>251745.8181</v>
      </c>
      <c r="T19">
        <v>266004.57280000002</v>
      </c>
      <c r="U19">
        <v>282220.01140000002</v>
      </c>
      <c r="V19">
        <v>298133.23070000001</v>
      </c>
      <c r="W19">
        <v>315190.83360000001</v>
      </c>
      <c r="X19">
        <v>332594.86959999998</v>
      </c>
      <c r="Y19">
        <v>349898.22960000002</v>
      </c>
      <c r="Z19">
        <v>366770.37709999998</v>
      </c>
      <c r="AA19">
        <v>383667.64840000001</v>
      </c>
      <c r="AB19">
        <v>400573.6925</v>
      </c>
      <c r="AC19">
        <v>417293.85139999999</v>
      </c>
      <c r="AD19">
        <v>433739.61660000001</v>
      </c>
      <c r="AE19">
        <v>449945.62190000003</v>
      </c>
      <c r="AF19">
        <v>465833.5001</v>
      </c>
      <c r="AG19">
        <v>481365.77279999998</v>
      </c>
      <c r="AH19">
        <v>496592.6274</v>
      </c>
      <c r="AI19">
        <v>511669.92599999998</v>
      </c>
      <c r="AJ19">
        <v>526668.48970000003</v>
      </c>
      <c r="AK19">
        <v>541626.69019999995</v>
      </c>
      <c r="AL19">
        <v>556670.78430000006</v>
      </c>
      <c r="AM19">
        <v>571994.49089999998</v>
      </c>
      <c r="AN19">
        <v>587685.90300000005</v>
      </c>
      <c r="AO19">
        <v>603945.11860000005</v>
      </c>
      <c r="AP19">
        <v>620823.9388</v>
      </c>
      <c r="AQ19">
        <v>638367.24439999997</v>
      </c>
      <c r="AR19">
        <v>656765.46340000001</v>
      </c>
      <c r="AS19">
        <v>676080.10580000002</v>
      </c>
      <c r="AT19">
        <v>696413.08940000006</v>
      </c>
      <c r="AU19">
        <v>717911.82499999995</v>
      </c>
      <c r="AV19">
        <v>740623.73380000005</v>
      </c>
      <c r="AW19">
        <v>764591.07030000002</v>
      </c>
      <c r="AX19">
        <v>790226.15520000004</v>
      </c>
    </row>
    <row r="20" spans="1:50" x14ac:dyDescent="0.35">
      <c r="A20" s="7"/>
      <c r="B20" s="10" t="s">
        <v>183</v>
      </c>
      <c r="C20" t="s">
        <v>40</v>
      </c>
      <c r="D20">
        <v>16317.279498531099</v>
      </c>
      <c r="E20">
        <v>16910.843872830701</v>
      </c>
      <c r="F20">
        <v>17526.00129</v>
      </c>
      <c r="G20">
        <v>18254.105459999999</v>
      </c>
      <c r="H20">
        <v>19033.010419999999</v>
      </c>
      <c r="I20">
        <v>19257.351149999999</v>
      </c>
      <c r="J20">
        <v>19414.551090000001</v>
      </c>
      <c r="K20">
        <v>19845.170819999999</v>
      </c>
      <c r="L20">
        <v>20364.347170000001</v>
      </c>
      <c r="M20">
        <v>20772.352480000001</v>
      </c>
      <c r="N20">
        <v>21201.21862</v>
      </c>
      <c r="O20">
        <v>21656.985349999999</v>
      </c>
      <c r="P20">
        <v>22210.501919999999</v>
      </c>
      <c r="Q20">
        <v>23063.687419999998</v>
      </c>
      <c r="R20">
        <v>24130.069579999999</v>
      </c>
      <c r="S20">
        <v>25342.964329999999</v>
      </c>
      <c r="T20">
        <v>26747.135460000001</v>
      </c>
      <c r="U20">
        <v>28337.20637</v>
      </c>
      <c r="V20">
        <v>29896.16129</v>
      </c>
      <c r="W20">
        <v>31566.61536</v>
      </c>
      <c r="X20">
        <v>33269.787170000003</v>
      </c>
      <c r="Y20">
        <v>34961.974869999998</v>
      </c>
      <c r="Z20">
        <v>36614.682520000002</v>
      </c>
      <c r="AA20">
        <v>38270.773200000003</v>
      </c>
      <c r="AB20">
        <v>39928.416640000003</v>
      </c>
      <c r="AC20">
        <v>41568.121509999997</v>
      </c>
      <c r="AD20">
        <v>43180.922839999999</v>
      </c>
      <c r="AE20">
        <v>44769.835749999998</v>
      </c>
      <c r="AF20">
        <v>46327.039190000003</v>
      </c>
      <c r="AG20">
        <v>47848.851390000003</v>
      </c>
      <c r="AH20">
        <v>49340.197769999999</v>
      </c>
      <c r="AI20">
        <v>50816.507879999997</v>
      </c>
      <c r="AJ20">
        <v>52285.101479999998</v>
      </c>
      <c r="AK20">
        <v>53749.448239999998</v>
      </c>
      <c r="AL20">
        <v>55222.054210000002</v>
      </c>
      <c r="AM20">
        <v>56722.044430000002</v>
      </c>
      <c r="AN20">
        <v>58258.160349999998</v>
      </c>
      <c r="AO20">
        <v>59850.046970000003</v>
      </c>
      <c r="AP20">
        <v>61503.02579</v>
      </c>
      <c r="AQ20">
        <v>63221.568149999999</v>
      </c>
      <c r="AR20">
        <v>65024.517879999999</v>
      </c>
      <c r="AS20">
        <v>66917.970019999906</v>
      </c>
      <c r="AT20">
        <v>68911.993059999906</v>
      </c>
      <c r="AU20">
        <v>71021.188169999994</v>
      </c>
      <c r="AV20">
        <v>73250.254119999998</v>
      </c>
      <c r="AW20">
        <v>75603.378100000002</v>
      </c>
      <c r="AX20">
        <v>78121.317710000003</v>
      </c>
    </row>
    <row r="21" spans="1:50" x14ac:dyDescent="0.35">
      <c r="A21" s="7"/>
      <c r="B21" s="10" t="s">
        <v>178</v>
      </c>
      <c r="C21" t="s">
        <v>152</v>
      </c>
      <c r="D21">
        <v>13404.850866274901</v>
      </c>
      <c r="E21">
        <v>13892.4714845119</v>
      </c>
      <c r="F21">
        <v>14397.8299999998</v>
      </c>
      <c r="G21">
        <v>14921.5716541151</v>
      </c>
      <c r="H21">
        <v>15464.3651598119</v>
      </c>
      <c r="I21">
        <v>16026.903555434101</v>
      </c>
      <c r="J21">
        <v>16609.905089586799</v>
      </c>
      <c r="K21">
        <v>17214.114138194702</v>
      </c>
      <c r="L21">
        <v>17840.302154921301</v>
      </c>
      <c r="M21">
        <v>18489.2686561603</v>
      </c>
      <c r="N21">
        <v>19161.842241857601</v>
      </c>
      <c r="O21">
        <v>19858.8816534666</v>
      </c>
      <c r="P21">
        <v>20581.2768703892</v>
      </c>
      <c r="Q21">
        <v>21329.950246300901</v>
      </c>
      <c r="R21">
        <v>22105.857686810599</v>
      </c>
      <c r="S21">
        <v>22909.9898699609</v>
      </c>
      <c r="T21">
        <v>23743.373511124701</v>
      </c>
      <c r="U21">
        <v>24607.072673914801</v>
      </c>
      <c r="V21">
        <v>25502.190128779199</v>
      </c>
      <c r="W21">
        <v>26429.8687610181</v>
      </c>
      <c r="X21">
        <v>27391.293030018802</v>
      </c>
      <c r="Y21">
        <v>28387.690481572099</v>
      </c>
      <c r="Z21">
        <v>29420.333315202599</v>
      </c>
      <c r="AA21">
        <v>30490.540008511802</v>
      </c>
      <c r="AB21">
        <v>31599.677000608899</v>
      </c>
      <c r="AC21">
        <v>32749.160436779999</v>
      </c>
      <c r="AD21">
        <v>33940.457976620703</v>
      </c>
      <c r="AE21">
        <v>35175.090667943303</v>
      </c>
      <c r="AF21">
        <v>36454.634888849097</v>
      </c>
      <c r="AG21">
        <v>37780.724360446802</v>
      </c>
      <c r="AH21">
        <v>39155.052232786802</v>
      </c>
      <c r="AI21">
        <v>40579.373246673596</v>
      </c>
      <c r="AJ21">
        <v>42055.505974117499</v>
      </c>
      <c r="AK21">
        <v>43585.335140286297</v>
      </c>
      <c r="AL21">
        <v>45170.814029920497</v>
      </c>
      <c r="AM21">
        <v>46813.966981286299</v>
      </c>
      <c r="AN21">
        <v>48516.891970849101</v>
      </c>
      <c r="AO21">
        <v>50281.763291967902</v>
      </c>
      <c r="AP21">
        <v>52110.834331031998</v>
      </c>
      <c r="AQ21">
        <v>54006.440444582498</v>
      </c>
      <c r="AR21">
        <v>55971.001941094401</v>
      </c>
      <c r="AS21">
        <v>58007.027171224101</v>
      </c>
      <c r="AT21">
        <v>60117.115730469901</v>
      </c>
      <c r="AU21">
        <v>62303.961778333702</v>
      </c>
      <c r="AV21">
        <v>64570.357478221798</v>
      </c>
      <c r="AW21">
        <v>66919.196562476704</v>
      </c>
      <c r="AX21">
        <v>69353.478027093006</v>
      </c>
    </row>
    <row r="22" spans="1:50" x14ac:dyDescent="0.35">
      <c r="A22" s="7"/>
      <c r="B22" s="10" t="s">
        <v>179</v>
      </c>
      <c r="C22" t="s">
        <v>53</v>
      </c>
      <c r="D22">
        <v>190620.570684056</v>
      </c>
      <c r="E22">
        <v>197554.66651644601</v>
      </c>
      <c r="F22">
        <v>204740.981641789</v>
      </c>
      <c r="G22">
        <v>214132.36115652201</v>
      </c>
      <c r="H22">
        <v>218717.640227016</v>
      </c>
      <c r="I22">
        <v>213892.96085668501</v>
      </c>
      <c r="J22">
        <v>221037.06351845499</v>
      </c>
      <c r="K22">
        <v>227733.971345406</v>
      </c>
      <c r="L22">
        <v>229976.718188392</v>
      </c>
      <c r="M22">
        <v>231896.36299299999</v>
      </c>
      <c r="N22">
        <v>241301.782048872</v>
      </c>
      <c r="O22">
        <v>248378.735542412</v>
      </c>
      <c r="P22">
        <v>258279.71198287199</v>
      </c>
      <c r="Q22">
        <v>270130.740807453</v>
      </c>
      <c r="R22">
        <v>284670.85876826098</v>
      </c>
      <c r="S22">
        <v>295784.073668239</v>
      </c>
      <c r="T22">
        <v>307900.22401350399</v>
      </c>
      <c r="U22">
        <v>322900.38238946599</v>
      </c>
      <c r="V22">
        <v>337200.32743666199</v>
      </c>
      <c r="W22">
        <v>355653.28002522403</v>
      </c>
      <c r="X22">
        <v>370666.74769122899</v>
      </c>
      <c r="Y22">
        <v>386196.89012136299</v>
      </c>
      <c r="Z22">
        <v>399207.46446647902</v>
      </c>
      <c r="AA22">
        <v>413508.88197512401</v>
      </c>
      <c r="AB22">
        <v>428037.77537247998</v>
      </c>
      <c r="AC22">
        <v>442457.32621259399</v>
      </c>
      <c r="AD22">
        <v>456756.47647487099</v>
      </c>
      <c r="AE22">
        <v>471063.16417519498</v>
      </c>
      <c r="AF22">
        <v>484933.6699491</v>
      </c>
      <c r="AG22">
        <v>498441.71383212198</v>
      </c>
      <c r="AH22">
        <v>511662.04695575999</v>
      </c>
      <c r="AI22">
        <v>525050.15078557399</v>
      </c>
      <c r="AJ22">
        <v>537971.20156759198</v>
      </c>
      <c r="AK22">
        <v>550707.73322524806</v>
      </c>
      <c r="AL22">
        <v>563945.87871301</v>
      </c>
      <c r="AM22">
        <v>577356.31542676804</v>
      </c>
      <c r="AN22">
        <v>590940.66408239899</v>
      </c>
      <c r="AO22">
        <v>605285.15265841095</v>
      </c>
      <c r="AP22">
        <v>619868.10065996903</v>
      </c>
      <c r="AQ22">
        <v>634974.05779281596</v>
      </c>
      <c r="AR22">
        <v>651116.01220135903</v>
      </c>
      <c r="AS22">
        <v>667648.06913702004</v>
      </c>
      <c r="AT22">
        <v>685069.68676493899</v>
      </c>
      <c r="AU22">
        <v>703532.58743236098</v>
      </c>
      <c r="AV22">
        <v>722754.683861222</v>
      </c>
      <c r="AW22">
        <v>742935.45932476898</v>
      </c>
      <c r="AX22">
        <v>766058.360244237</v>
      </c>
    </row>
    <row r="23" spans="1:50" x14ac:dyDescent="0.35">
      <c r="A23" s="7"/>
      <c r="B23" s="10" t="s">
        <v>169</v>
      </c>
      <c r="C23" t="s">
        <v>54</v>
      </c>
      <c r="D23">
        <v>70157.970821169307</v>
      </c>
      <c r="E23">
        <v>72710.067330660706</v>
      </c>
      <c r="F23">
        <v>75355.020301951197</v>
      </c>
      <c r="G23">
        <v>79132.556691778693</v>
      </c>
      <c r="H23">
        <v>80897.287521624603</v>
      </c>
      <c r="I23">
        <v>77413.825018672302</v>
      </c>
      <c r="J23">
        <v>80811.714062180297</v>
      </c>
      <c r="K23">
        <v>83522.070888359507</v>
      </c>
      <c r="L23">
        <v>84607.449657675403</v>
      </c>
      <c r="M23">
        <v>85650.424589135306</v>
      </c>
      <c r="N23">
        <v>87604.876097325207</v>
      </c>
      <c r="O23">
        <v>89732.617711876504</v>
      </c>
      <c r="P23">
        <v>93428.717190084193</v>
      </c>
      <c r="Q23">
        <v>97700.931525135107</v>
      </c>
      <c r="R23">
        <v>102754.264394749</v>
      </c>
      <c r="S23">
        <v>108477.549520787</v>
      </c>
      <c r="T23">
        <v>114188.714786399</v>
      </c>
      <c r="U23">
        <v>119951.424558172</v>
      </c>
      <c r="V23">
        <v>126092.48313624899</v>
      </c>
      <c r="W23">
        <v>133296.74071598699</v>
      </c>
      <c r="X23">
        <v>140388.20631742099</v>
      </c>
      <c r="Y23">
        <v>147759.19883712399</v>
      </c>
      <c r="Z23">
        <v>154635.67107679599</v>
      </c>
      <c r="AA23">
        <v>161697.40138124101</v>
      </c>
      <c r="AB23">
        <v>168744.208822741</v>
      </c>
      <c r="AC23">
        <v>175692.77124745201</v>
      </c>
      <c r="AD23">
        <v>182527.29432965399</v>
      </c>
      <c r="AE23">
        <v>189281.715996087</v>
      </c>
      <c r="AF23">
        <v>195887.643149054</v>
      </c>
      <c r="AG23">
        <v>202386.037177836</v>
      </c>
      <c r="AH23">
        <v>208811.15918929101</v>
      </c>
      <c r="AI23">
        <v>215259.68868016999</v>
      </c>
      <c r="AJ23">
        <v>221671.85440898201</v>
      </c>
      <c r="AK23">
        <v>228111.103865663</v>
      </c>
      <c r="AL23">
        <v>234706.215763135</v>
      </c>
      <c r="AM23">
        <v>241433.529352515</v>
      </c>
      <c r="AN23">
        <v>248312.96344818099</v>
      </c>
      <c r="AO23">
        <v>255430.67757139899</v>
      </c>
      <c r="AP23">
        <v>262779.66802871</v>
      </c>
      <c r="AQ23">
        <v>270409.042978846</v>
      </c>
      <c r="AR23">
        <v>278421.77070909599</v>
      </c>
      <c r="AS23">
        <v>286743.90936160902</v>
      </c>
      <c r="AT23">
        <v>295512.30547462398</v>
      </c>
      <c r="AU23">
        <v>304724.95137183799</v>
      </c>
      <c r="AV23">
        <v>314380.79746908002</v>
      </c>
      <c r="AW23">
        <v>324531.55993345502</v>
      </c>
      <c r="AX23">
        <v>335515.29037864698</v>
      </c>
    </row>
    <row r="24" spans="1:50" x14ac:dyDescent="0.35">
      <c r="A24" s="7"/>
      <c r="B24" s="10" t="s">
        <v>180</v>
      </c>
      <c r="C24" t="s">
        <v>55</v>
      </c>
      <c r="F24">
        <v>41720</v>
      </c>
      <c r="G24">
        <v>43237.681120501802</v>
      </c>
      <c r="H24">
        <v>46441.814801255598</v>
      </c>
      <c r="I24">
        <v>44852.2266561551</v>
      </c>
      <c r="J24">
        <v>39906.774880052602</v>
      </c>
      <c r="K24">
        <v>44154.434929483599</v>
      </c>
      <c r="L24">
        <v>48320.321033791297</v>
      </c>
      <c r="M24">
        <v>48448.361816932797</v>
      </c>
      <c r="N24">
        <v>49523.515414507601</v>
      </c>
      <c r="O24">
        <v>52193.4197702725</v>
      </c>
      <c r="P24">
        <v>54114.769237566601</v>
      </c>
      <c r="Q24">
        <v>58400.766782037201</v>
      </c>
      <c r="R24">
        <v>61646.499524866798</v>
      </c>
      <c r="S24">
        <v>64480.971425359203</v>
      </c>
      <c r="T24">
        <v>68446.323847337</v>
      </c>
      <c r="U24">
        <v>72489.532778315101</v>
      </c>
      <c r="V24">
        <v>73544.155582057196</v>
      </c>
      <c r="W24">
        <v>74533.512292777203</v>
      </c>
      <c r="X24">
        <v>77618.548105214504</v>
      </c>
      <c r="Y24">
        <v>80013.137631220699</v>
      </c>
      <c r="Z24">
        <v>83057.657962097393</v>
      </c>
      <c r="AA24">
        <v>86426.243581686605</v>
      </c>
      <c r="AB24">
        <v>90313.564590766706</v>
      </c>
      <c r="AC24">
        <v>94343.604181673305</v>
      </c>
      <c r="AD24">
        <v>98268.307630803203</v>
      </c>
      <c r="AE24">
        <v>102010.834106565</v>
      </c>
      <c r="AF24">
        <v>105616.35380225</v>
      </c>
      <c r="AG24">
        <v>108861.76755229699</v>
      </c>
      <c r="AH24">
        <v>111833.211793555</v>
      </c>
      <c r="AI24">
        <v>114611.270838989</v>
      </c>
      <c r="AJ24">
        <v>117408.113350609</v>
      </c>
      <c r="AK24">
        <v>119985.96134517201</v>
      </c>
      <c r="AL24">
        <v>122620.81011212499</v>
      </c>
      <c r="AM24">
        <v>125588.68676981</v>
      </c>
      <c r="AN24">
        <v>128746.991688455</v>
      </c>
      <c r="AO24">
        <v>132073.68279735299</v>
      </c>
      <c r="AP24">
        <v>135636.71505440201</v>
      </c>
      <c r="AQ24">
        <v>139377.92905370999</v>
      </c>
      <c r="AR24">
        <v>143342.06114236699</v>
      </c>
      <c r="AS24">
        <v>147662.79750239599</v>
      </c>
      <c r="AT24">
        <v>152067.44647707901</v>
      </c>
      <c r="AU24">
        <v>156730.94233987</v>
      </c>
      <c r="AV24">
        <v>161650.69549859999</v>
      </c>
      <c r="AW24">
        <v>166748.619323266</v>
      </c>
      <c r="AX24">
        <v>172144.22829194699</v>
      </c>
    </row>
    <row r="25" spans="1:50" x14ac:dyDescent="0.35">
      <c r="A25" s="7"/>
      <c r="B25" s="10" t="s">
        <v>162</v>
      </c>
      <c r="C25" t="s">
        <v>124</v>
      </c>
      <c r="D25">
        <v>344617.10715415998</v>
      </c>
      <c r="E25">
        <v>357153.04720466299</v>
      </c>
      <c r="F25">
        <v>370145.03723014699</v>
      </c>
      <c r="G25">
        <v>386971.62204576301</v>
      </c>
      <c r="H25">
        <v>400856.99617989297</v>
      </c>
      <c r="I25">
        <v>402229.088158892</v>
      </c>
      <c r="J25">
        <v>405357.05307521397</v>
      </c>
      <c r="K25">
        <v>410818.48552497802</v>
      </c>
      <c r="L25">
        <v>415349.137988667</v>
      </c>
      <c r="M25">
        <v>420774.05130848399</v>
      </c>
      <c r="N25">
        <v>425086.72862144298</v>
      </c>
      <c r="O25">
        <v>429924.87924616598</v>
      </c>
      <c r="P25">
        <v>439846.29090972402</v>
      </c>
      <c r="Q25">
        <v>455274.07769305102</v>
      </c>
      <c r="R25">
        <v>477244.24112706399</v>
      </c>
      <c r="S25">
        <v>506859.36993974802</v>
      </c>
      <c r="T25">
        <v>543093.25208580599</v>
      </c>
      <c r="U25">
        <v>580617.66444637196</v>
      </c>
      <c r="V25">
        <v>619478.531421224</v>
      </c>
      <c r="W25">
        <v>661327.564969767</v>
      </c>
      <c r="X25">
        <v>703067.57829759398</v>
      </c>
      <c r="Y25">
        <v>744813.63891211804</v>
      </c>
      <c r="Z25">
        <v>785522.272408547</v>
      </c>
      <c r="AA25">
        <v>825356.40560266201</v>
      </c>
      <c r="AB25">
        <v>864005.00299905904</v>
      </c>
      <c r="AC25">
        <v>901439.44627384399</v>
      </c>
      <c r="AD25">
        <v>937809.26836215495</v>
      </c>
      <c r="AE25">
        <v>973583.51018430095</v>
      </c>
      <c r="AF25">
        <v>1008646.91656691</v>
      </c>
      <c r="AG25">
        <v>1043075.32009892</v>
      </c>
      <c r="AH25">
        <v>1076945.53161995</v>
      </c>
      <c r="AI25">
        <v>1110574.5801600199</v>
      </c>
      <c r="AJ25">
        <v>1143662.15596844</v>
      </c>
      <c r="AK25">
        <v>1176328.4432789499</v>
      </c>
      <c r="AL25">
        <v>1209058.71844482</v>
      </c>
      <c r="AM25">
        <v>1241962.2180483099</v>
      </c>
      <c r="AN25">
        <v>1275240.40061645</v>
      </c>
      <c r="AO25">
        <v>1309347.80019253</v>
      </c>
      <c r="AP25">
        <v>1344400.5168413101</v>
      </c>
      <c r="AQ25">
        <v>1380740.37389267</v>
      </c>
      <c r="AR25">
        <v>1418946.22548097</v>
      </c>
      <c r="AS25">
        <v>1458974.7753382199</v>
      </c>
      <c r="AT25">
        <v>1501200.1326279801</v>
      </c>
      <c r="AU25">
        <v>1545925.6644540399</v>
      </c>
      <c r="AV25">
        <v>1593183.9481462201</v>
      </c>
      <c r="AW25">
        <v>1643165.79439183</v>
      </c>
      <c r="AX25">
        <v>1697264.0461743099</v>
      </c>
    </row>
    <row r="26" spans="1:50" x14ac:dyDescent="0.35">
      <c r="A26" s="7"/>
      <c r="B26" s="10" t="s">
        <v>181</v>
      </c>
      <c r="C26" t="s">
        <v>153</v>
      </c>
      <c r="D26">
        <v>258421.16665127801</v>
      </c>
      <c r="E26">
        <v>267821.60611196997</v>
      </c>
      <c r="F26">
        <v>277564.00086133601</v>
      </c>
      <c r="G26">
        <v>287228.96240882401</v>
      </c>
      <c r="H26">
        <v>296361.78080139903</v>
      </c>
      <c r="I26">
        <v>310473.22846507601</v>
      </c>
      <c r="J26">
        <v>314970.602375685</v>
      </c>
      <c r="K26">
        <v>320968.857627919</v>
      </c>
      <c r="L26">
        <v>329004.52970759303</v>
      </c>
      <c r="M26">
        <v>336466.71689501603</v>
      </c>
      <c r="N26">
        <v>340448.74063550698</v>
      </c>
      <c r="O26">
        <v>344461.26396050001</v>
      </c>
      <c r="P26">
        <v>353314.86034940701</v>
      </c>
      <c r="Q26">
        <v>363690.62696492701</v>
      </c>
      <c r="R26">
        <v>377696.537511367</v>
      </c>
      <c r="S26">
        <v>396278.57842450001</v>
      </c>
      <c r="T26">
        <v>417838.10500036698</v>
      </c>
      <c r="U26">
        <v>441785.88204296102</v>
      </c>
      <c r="V26">
        <v>468476.40803466499</v>
      </c>
      <c r="W26">
        <v>497822.20059188001</v>
      </c>
      <c r="X26">
        <v>528742.46817621205</v>
      </c>
      <c r="Y26">
        <v>560175.07045867201</v>
      </c>
      <c r="Z26">
        <v>591694.49382865499</v>
      </c>
      <c r="AA26">
        <v>622411.40570728295</v>
      </c>
      <c r="AB26">
        <v>651942.89927019004</v>
      </c>
      <c r="AC26">
        <v>680079.42532884702</v>
      </c>
      <c r="AD26">
        <v>706838.62225609703</v>
      </c>
      <c r="AE26">
        <v>732469.75836569804</v>
      </c>
      <c r="AF26">
        <v>757211.20663227001</v>
      </c>
      <c r="AG26">
        <v>781345.81598652794</v>
      </c>
      <c r="AH26">
        <v>805169.34545406501</v>
      </c>
      <c r="AI26">
        <v>829004.63599159801</v>
      </c>
      <c r="AJ26">
        <v>853073.05502256495</v>
      </c>
      <c r="AK26">
        <v>877560.27223518002</v>
      </c>
      <c r="AL26">
        <v>902481.71447143704</v>
      </c>
      <c r="AM26">
        <v>927879.03205657098</v>
      </c>
      <c r="AN26">
        <v>953793.28208822804</v>
      </c>
      <c r="AO26">
        <v>980375.74696002097</v>
      </c>
      <c r="AP26">
        <v>1007779.19468934</v>
      </c>
      <c r="AQ26">
        <v>1036058.34564718</v>
      </c>
      <c r="AR26">
        <v>1065362.0805335599</v>
      </c>
      <c r="AS26">
        <v>1095849.32970151</v>
      </c>
      <c r="AT26">
        <v>1127733.81193388</v>
      </c>
      <c r="AU26">
        <v>1161278.40543832</v>
      </c>
      <c r="AV26">
        <v>1196710.1890366301</v>
      </c>
      <c r="AW26">
        <v>1234174.8953831401</v>
      </c>
      <c r="AX26">
        <v>1273896.16248817</v>
      </c>
    </row>
    <row r="27" spans="1:50" ht="15" thickBot="1" x14ac:dyDescent="0.4">
      <c r="A27" s="8"/>
      <c r="B27" s="10" t="s">
        <v>182</v>
      </c>
      <c r="C27" t="s">
        <v>154</v>
      </c>
      <c r="D27">
        <v>-225891.81435188401</v>
      </c>
      <c r="E27">
        <v>-234108.95210804199</v>
      </c>
      <c r="F27">
        <v>-242625.0006688</v>
      </c>
      <c r="G27">
        <v>-251939.309109939</v>
      </c>
      <c r="H27">
        <v>-261325.47006808801</v>
      </c>
      <c r="I27">
        <v>-270740.23242341401</v>
      </c>
      <c r="J27">
        <v>-274743.737559514</v>
      </c>
      <c r="K27">
        <v>-278214.42456810601</v>
      </c>
      <c r="L27">
        <v>-283011.092840867</v>
      </c>
      <c r="M27">
        <v>-288411.16959479701</v>
      </c>
      <c r="N27">
        <v>-292063.13719413301</v>
      </c>
      <c r="O27">
        <v>-295290.86402228201</v>
      </c>
      <c r="P27">
        <v>-300051.49022976501</v>
      </c>
      <c r="Q27">
        <v>-307948.87028567499</v>
      </c>
      <c r="R27">
        <v>-319994.966399825</v>
      </c>
      <c r="S27">
        <v>-336994.43001300999</v>
      </c>
      <c r="T27">
        <v>-357818.00180684798</v>
      </c>
      <c r="U27">
        <v>-381084.191784536</v>
      </c>
      <c r="V27">
        <v>-406164.78330727102</v>
      </c>
      <c r="W27">
        <v>-432894.83975663601</v>
      </c>
      <c r="X27">
        <v>-460925.38259108597</v>
      </c>
      <c r="Y27">
        <v>-489269.09086661402</v>
      </c>
      <c r="Z27">
        <v>-517657.46766035497</v>
      </c>
      <c r="AA27">
        <v>-545083.84475840698</v>
      </c>
      <c r="AB27">
        <v>-571325.56555335899</v>
      </c>
      <c r="AC27">
        <v>-596326.46020569501</v>
      </c>
      <c r="AD27">
        <v>-620156.16456138599</v>
      </c>
      <c r="AE27">
        <v>-642996.91554937197</v>
      </c>
      <c r="AF27">
        <v>-665077.99958856194</v>
      </c>
      <c r="AG27">
        <v>-686579.11435877404</v>
      </c>
      <c r="AH27">
        <v>-707682.65783221798</v>
      </c>
      <c r="AI27">
        <v>-728586.56405281206</v>
      </c>
      <c r="AJ27">
        <v>-749491.06323220395</v>
      </c>
      <c r="AK27">
        <v>-770524.54273029999</v>
      </c>
      <c r="AL27">
        <v>-791728.29150993901</v>
      </c>
      <c r="AM27">
        <v>-813238.04230329196</v>
      </c>
      <c r="AN27">
        <v>-835163.64091393002</v>
      </c>
      <c r="AO27">
        <v>-857651.47125115804</v>
      </c>
      <c r="AP27">
        <v>-880868.81500642002</v>
      </c>
      <c r="AQ27">
        <v>-904908.07298660302</v>
      </c>
      <c r="AR27">
        <v>-929911.68572366401</v>
      </c>
      <c r="AS27">
        <v>-956068.083820623</v>
      </c>
      <c r="AT27">
        <v>-983527.59529961902</v>
      </c>
      <c r="AU27">
        <v>-1012486.5782434799</v>
      </c>
      <c r="AV27">
        <v>-1043117.86108003</v>
      </c>
      <c r="AW27">
        <v>-1075528.27872628</v>
      </c>
      <c r="AX27">
        <v>-1109867.5799974201</v>
      </c>
    </row>
    <row r="28" spans="1:50" x14ac:dyDescent="0.35">
      <c r="A28" s="6"/>
      <c r="B28" s="16" t="s">
        <v>185</v>
      </c>
      <c r="C28" t="s">
        <v>120</v>
      </c>
      <c r="F28">
        <v>39238.101699999999</v>
      </c>
      <c r="G28">
        <v>34085.362999999903</v>
      </c>
      <c r="H28">
        <v>38259.433199999898</v>
      </c>
      <c r="I28">
        <v>62817.826899999898</v>
      </c>
      <c r="J28">
        <v>69911.028000000006</v>
      </c>
      <c r="K28">
        <v>70896.672999999893</v>
      </c>
      <c r="L28">
        <v>81387.1700000001</v>
      </c>
      <c r="M28">
        <v>92026.273999999903</v>
      </c>
      <c r="N28">
        <v>95726.191999999995</v>
      </c>
      <c r="O28">
        <v>100459.72</v>
      </c>
      <c r="P28">
        <v>95365.937999999995</v>
      </c>
      <c r="Q28">
        <v>87824.337999999902</v>
      </c>
      <c r="R28">
        <v>86637.147000000099</v>
      </c>
      <c r="S28">
        <v>89705.980999999898</v>
      </c>
      <c r="T28">
        <v>73524.266000000003</v>
      </c>
      <c r="U28">
        <v>65113.78</v>
      </c>
      <c r="V28">
        <v>71638.404999999999</v>
      </c>
      <c r="W28">
        <v>83484.904999999999</v>
      </c>
      <c r="X28">
        <v>100232.08500000001</v>
      </c>
      <c r="Y28">
        <v>117796.98299999999</v>
      </c>
      <c r="Z28">
        <v>136546.47699999899</v>
      </c>
      <c r="AA28">
        <v>142916.804</v>
      </c>
      <c r="AB28">
        <v>145161.16</v>
      </c>
      <c r="AC28">
        <v>143261.06</v>
      </c>
      <c r="AD28">
        <v>138379.59400000001</v>
      </c>
      <c r="AE28">
        <v>131838.76099999901</v>
      </c>
      <c r="AF28">
        <v>125146.424</v>
      </c>
      <c r="AG28">
        <v>119703.924999999</v>
      </c>
      <c r="AH28">
        <v>116580.164</v>
      </c>
      <c r="AI28">
        <v>115782.12</v>
      </c>
      <c r="AJ28">
        <v>118799.887999999</v>
      </c>
      <c r="AK28">
        <v>125202.371</v>
      </c>
      <c r="AL28">
        <v>132504.35800000001</v>
      </c>
      <c r="AM28">
        <v>140863.00099999999</v>
      </c>
      <c r="AN28">
        <v>150510.22099999999</v>
      </c>
      <c r="AO28">
        <v>158615.23099999901</v>
      </c>
      <c r="AP28">
        <v>178634.57500000001</v>
      </c>
      <c r="AQ28">
        <v>168527.75899999999</v>
      </c>
      <c r="AR28">
        <v>234707.66200000001</v>
      </c>
      <c r="AS28">
        <v>174356.71799999999</v>
      </c>
      <c r="AT28">
        <v>204880.64799999999</v>
      </c>
      <c r="AU28">
        <v>276255.05799999897</v>
      </c>
      <c r="AV28">
        <v>221390.098</v>
      </c>
      <c r="AW28">
        <v>255397.82599999901</v>
      </c>
      <c r="AX28">
        <v>341719.28700000001</v>
      </c>
    </row>
    <row r="29" spans="1:50" x14ac:dyDescent="0.35">
      <c r="A29" s="7"/>
      <c r="B29" s="17" t="s">
        <v>160</v>
      </c>
      <c r="C29" t="s">
        <v>121</v>
      </c>
      <c r="F29">
        <v>2.1708938669015899E-2</v>
      </c>
      <c r="G29">
        <v>1.7986595318833801E-2</v>
      </c>
      <c r="H29">
        <v>1.98150541504893E-2</v>
      </c>
      <c r="I29">
        <v>3.31365803741481E-2</v>
      </c>
      <c r="J29">
        <v>3.5679742995131998E-2</v>
      </c>
      <c r="K29">
        <v>3.5075919364058399E-2</v>
      </c>
      <c r="L29">
        <v>3.9783039584346501E-2</v>
      </c>
      <c r="M29">
        <v>4.4306067255709E-2</v>
      </c>
      <c r="N29">
        <v>4.5044456429039099E-2</v>
      </c>
      <c r="O29">
        <v>4.6284844703486198E-2</v>
      </c>
      <c r="P29">
        <v>4.2237969705974703E-2</v>
      </c>
      <c r="Q29">
        <v>3.7394209415190498E-2</v>
      </c>
      <c r="R29">
        <v>3.5229514562495901E-2</v>
      </c>
      <c r="S29">
        <v>3.4511504503604497E-2</v>
      </c>
      <c r="T29">
        <v>2.6620857199036299E-2</v>
      </c>
      <c r="U29">
        <v>2.2433374979038599E-2</v>
      </c>
      <c r="V29">
        <v>2.34719233759276E-2</v>
      </c>
      <c r="W29">
        <v>2.5823617506470602E-2</v>
      </c>
      <c r="X29">
        <v>2.9429030538954199E-2</v>
      </c>
      <c r="Y29">
        <v>3.2853329527626297E-2</v>
      </c>
      <c r="Z29">
        <v>3.6292254909807302E-2</v>
      </c>
      <c r="AA29">
        <v>3.6243252402035998E-2</v>
      </c>
      <c r="AB29">
        <v>3.5214586349148702E-2</v>
      </c>
      <c r="AC29">
        <v>3.3339631691359797E-2</v>
      </c>
      <c r="AD29">
        <v>3.0974452934851699E-2</v>
      </c>
      <c r="AE29">
        <v>2.84422880972478E-2</v>
      </c>
      <c r="AF29">
        <v>2.6081851823267201E-2</v>
      </c>
      <c r="AG29">
        <v>2.4146405920109301E-2</v>
      </c>
      <c r="AH29">
        <v>2.2796313263184299E-2</v>
      </c>
      <c r="AI29">
        <v>2.19655721426892E-2</v>
      </c>
      <c r="AJ29">
        <v>2.1896172590306399E-2</v>
      </c>
      <c r="AK29">
        <v>2.2436860203509799E-2</v>
      </c>
      <c r="AL29">
        <v>2.3088153729085899E-2</v>
      </c>
      <c r="AM29">
        <v>2.3871262202767501E-2</v>
      </c>
      <c r="AN29">
        <v>2.4811133322047599E-2</v>
      </c>
      <c r="AO29">
        <v>2.5430896291414699E-2</v>
      </c>
      <c r="AP29">
        <v>2.7849481428130901E-2</v>
      </c>
      <c r="AQ29">
        <v>2.55481573056127E-2</v>
      </c>
      <c r="AR29" s="26">
        <v>3.4559195431582798E-2</v>
      </c>
      <c r="AS29">
        <v>2.4922054896322099E-2</v>
      </c>
      <c r="AT29">
        <v>2.8436286758621799E-2</v>
      </c>
      <c r="AU29">
        <v>3.7185796027772403E-2</v>
      </c>
      <c r="AV29">
        <v>2.88801683259171E-2</v>
      </c>
      <c r="AW29">
        <v>3.2291646486128901E-2</v>
      </c>
      <c r="AX29">
        <v>4.1773796393166598E-2</v>
      </c>
    </row>
    <row r="30" spans="1:50" x14ac:dyDescent="0.35">
      <c r="A30" s="7"/>
      <c r="B30" s="18" t="s">
        <v>161</v>
      </c>
      <c r="C30" t="s">
        <v>92</v>
      </c>
      <c r="E30">
        <v>912128.34170305706</v>
      </c>
      <c r="F30">
        <v>945307.9828</v>
      </c>
      <c r="G30">
        <v>985773.99509999994</v>
      </c>
      <c r="H30">
        <v>1027060.649</v>
      </c>
      <c r="I30">
        <v>1056388.341</v>
      </c>
      <c r="J30">
        <v>1080268.7390000001</v>
      </c>
      <c r="K30">
        <v>1114006.936</v>
      </c>
      <c r="L30">
        <v>1152370.2620000001</v>
      </c>
      <c r="M30">
        <v>1185160.6029999999</v>
      </c>
      <c r="N30">
        <v>1210684.0560000001</v>
      </c>
      <c r="O30">
        <v>1238106.3810000001</v>
      </c>
      <c r="P30">
        <v>1268782.78</v>
      </c>
      <c r="Q30">
        <v>1309401.7050000001</v>
      </c>
      <c r="R30">
        <v>1366652.0660000001</v>
      </c>
      <c r="S30">
        <v>1435649.973</v>
      </c>
      <c r="T30">
        <v>1495379.8470000001</v>
      </c>
      <c r="U30">
        <v>1569368.007</v>
      </c>
      <c r="V30">
        <v>1656672.1880000001</v>
      </c>
      <c r="W30">
        <v>1759587.5730000001</v>
      </c>
      <c r="X30">
        <v>1866527.0079999999</v>
      </c>
      <c r="Y30">
        <v>1974447.844</v>
      </c>
      <c r="Z30">
        <v>2079803.577</v>
      </c>
      <c r="AA30">
        <v>2173985.9130000002</v>
      </c>
      <c r="AB30">
        <v>2263783.9010000001</v>
      </c>
      <c r="AC30">
        <v>2348009.091</v>
      </c>
      <c r="AD30">
        <v>2427541.8110000002</v>
      </c>
      <c r="AE30">
        <v>2503937.9070000001</v>
      </c>
      <c r="AF30">
        <v>2578513.4569999999</v>
      </c>
      <c r="AG30">
        <v>2652758.287</v>
      </c>
      <c r="AH30">
        <v>2728197.5580000002</v>
      </c>
      <c r="AI30">
        <v>2806082.8730000001</v>
      </c>
      <c r="AJ30">
        <v>2887169.1349999998</v>
      </c>
      <c r="AK30">
        <v>2971467.2030000002</v>
      </c>
      <c r="AL30">
        <v>3057909.0180000002</v>
      </c>
      <c r="AM30">
        <v>3147196.915</v>
      </c>
      <c r="AN30">
        <v>3238895.0980000002</v>
      </c>
      <c r="AO30">
        <v>3334140.8139999998</v>
      </c>
      <c r="AP30">
        <v>3431791.7990000001</v>
      </c>
      <c r="AQ30">
        <v>3534835.9730000002</v>
      </c>
      <c r="AR30">
        <v>3636486.67</v>
      </c>
      <c r="AS30">
        <v>3747285.5350000001</v>
      </c>
      <c r="AT30">
        <v>3877904.3489999999</v>
      </c>
      <c r="AU30">
        <v>3999438.6349999998</v>
      </c>
      <c r="AV30">
        <v>4130779.2910000002</v>
      </c>
      <c r="AW30">
        <v>4282246.8109999998</v>
      </c>
      <c r="AX30">
        <v>4422716.3820000002</v>
      </c>
    </row>
    <row r="31" spans="1:50" x14ac:dyDescent="0.35">
      <c r="A31" s="7"/>
      <c r="B31" s="11" t="s">
        <v>162</v>
      </c>
      <c r="C31" t="s">
        <v>83</v>
      </c>
      <c r="D31">
        <v>225891.81435188401</v>
      </c>
      <c r="E31">
        <v>234108.95210804199</v>
      </c>
      <c r="F31">
        <v>242625.0006688</v>
      </c>
      <c r="G31">
        <v>251939.309109939</v>
      </c>
      <c r="H31">
        <v>261325.47006808801</v>
      </c>
      <c r="I31">
        <v>270740.23242341401</v>
      </c>
      <c r="J31">
        <v>274743.737559514</v>
      </c>
      <c r="K31">
        <v>278214.42456810601</v>
      </c>
      <c r="L31">
        <v>283011.092840867</v>
      </c>
      <c r="M31">
        <v>288411.16959479701</v>
      </c>
      <c r="N31">
        <v>292063.13719413301</v>
      </c>
      <c r="O31">
        <v>295290.86402228201</v>
      </c>
      <c r="P31">
        <v>300051.49022976501</v>
      </c>
      <c r="Q31">
        <v>307948.87028567499</v>
      </c>
      <c r="R31">
        <v>319994.966399825</v>
      </c>
      <c r="S31">
        <v>336994.43001300999</v>
      </c>
      <c r="T31">
        <v>357818.00180684798</v>
      </c>
      <c r="U31">
        <v>381084.191784536</v>
      </c>
      <c r="V31">
        <v>406164.78330727102</v>
      </c>
      <c r="W31">
        <v>432894.83975663601</v>
      </c>
      <c r="X31">
        <v>460926.407168373</v>
      </c>
      <c r="Y31">
        <v>489276.02830317401</v>
      </c>
      <c r="Z31">
        <v>517680.56277630699</v>
      </c>
      <c r="AA31">
        <v>545141.22602929</v>
      </c>
      <c r="AB31">
        <v>571443.853850418</v>
      </c>
      <c r="AC31">
        <v>596540.93360723194</v>
      </c>
      <c r="AD31">
        <v>620509.54563040903</v>
      </c>
      <c r="AE31">
        <v>643540.21061346598</v>
      </c>
      <c r="AF31">
        <v>665872.51453060505</v>
      </c>
      <c r="AG31">
        <v>687698.08591967798</v>
      </c>
      <c r="AH31">
        <v>709208.11866646796</v>
      </c>
      <c r="AI31">
        <v>730604.24039714003</v>
      </c>
      <c r="AJ31">
        <v>752085.182467003</v>
      </c>
      <c r="AK31">
        <v>773772.93057884695</v>
      </c>
      <c r="AL31">
        <v>795699.39648008498</v>
      </c>
      <c r="AM31">
        <v>817988.66234391404</v>
      </c>
      <c r="AN31">
        <v>840741.61802003998</v>
      </c>
      <c r="AO31">
        <v>864085.33375580097</v>
      </c>
      <c r="AP31">
        <v>888236.32838872005</v>
      </c>
      <c r="AQ31">
        <v>913197.13952138799</v>
      </c>
      <c r="AR31">
        <v>939421.47926977195</v>
      </c>
      <c r="AS31">
        <v>966842.66833240003</v>
      </c>
      <c r="AT31">
        <v>995678.83392759005</v>
      </c>
      <c r="AU31">
        <v>1026164.60785532</v>
      </c>
      <c r="AV31">
        <v>1058188.8653100501</v>
      </c>
      <c r="AW31">
        <v>1091932.95365994</v>
      </c>
      <c r="AX31">
        <v>1127760.2649777699</v>
      </c>
    </row>
    <row r="32" spans="1:50" x14ac:dyDescent="0.35">
      <c r="A32" s="7" t="s">
        <v>174</v>
      </c>
      <c r="B32" s="11" t="s">
        <v>163</v>
      </c>
      <c r="C32" t="s">
        <v>113</v>
      </c>
      <c r="E32">
        <v>41668.560924012403</v>
      </c>
      <c r="F32">
        <v>43184.314410679799</v>
      </c>
      <c r="G32">
        <v>44755.247424879897</v>
      </c>
      <c r="H32">
        <v>47643.579634955102</v>
      </c>
      <c r="I32">
        <v>52619.585878776597</v>
      </c>
      <c r="J32">
        <v>40903.938944983704</v>
      </c>
      <c r="K32">
        <v>47707.044753025999</v>
      </c>
      <c r="L32">
        <v>53056.061898292202</v>
      </c>
      <c r="M32">
        <v>55704.732579577103</v>
      </c>
      <c r="N32">
        <v>53645.9017839105</v>
      </c>
      <c r="O32">
        <v>55727.547639491298</v>
      </c>
      <c r="P32">
        <v>54999.2146552306</v>
      </c>
      <c r="Q32">
        <v>57009.641827385502</v>
      </c>
      <c r="R32">
        <v>66868.176886704794</v>
      </c>
      <c r="S32">
        <v>80068.804444576395</v>
      </c>
      <c r="T32">
        <v>87192.007042418802</v>
      </c>
      <c r="U32">
        <v>90062.387225843297</v>
      </c>
      <c r="V32">
        <v>103813.332799065</v>
      </c>
      <c r="W32">
        <v>117649.692559011</v>
      </c>
      <c r="X32">
        <v>135083.67875173499</v>
      </c>
      <c r="Y32">
        <v>149811.208771384</v>
      </c>
      <c r="Z32">
        <v>163863.13240432501</v>
      </c>
      <c r="AA32">
        <v>167444.460404446</v>
      </c>
      <c r="AB32">
        <v>168453.70583105</v>
      </c>
      <c r="AC32">
        <v>166875.115882493</v>
      </c>
      <c r="AD32">
        <v>163581.37946165801</v>
      </c>
      <c r="AE32">
        <v>159560.99866084699</v>
      </c>
      <c r="AF32">
        <v>155898.614303379</v>
      </c>
      <c r="AG32">
        <v>153178.07289975299</v>
      </c>
      <c r="AH32">
        <v>151820.563040993</v>
      </c>
      <c r="AI32">
        <v>151798.134838586</v>
      </c>
      <c r="AJ32">
        <v>153080.996332593</v>
      </c>
      <c r="AK32">
        <v>154875.00482988</v>
      </c>
      <c r="AL32">
        <v>156390.32257676101</v>
      </c>
      <c r="AM32">
        <v>158174.89927961599</v>
      </c>
      <c r="AN32">
        <v>159992.251703038</v>
      </c>
      <c r="AO32">
        <v>161887.86470379701</v>
      </c>
      <c r="AP32">
        <v>164379.39919993401</v>
      </c>
      <c r="AQ32">
        <v>166309.74003582701</v>
      </c>
      <c r="AR32">
        <v>171971.411149992</v>
      </c>
      <c r="AS32">
        <v>172783.30777255801</v>
      </c>
      <c r="AT32">
        <v>189398.03725424799</v>
      </c>
      <c r="AU32">
        <v>200473.21493403401</v>
      </c>
      <c r="AV32">
        <v>205839.21463252799</v>
      </c>
      <c r="AW32">
        <v>226257.91962673899</v>
      </c>
      <c r="AX32">
        <v>240194.690716262</v>
      </c>
    </row>
    <row r="33" spans="1:50" x14ac:dyDescent="0.35">
      <c r="A33" s="7"/>
      <c r="B33" s="11" t="s">
        <v>184</v>
      </c>
      <c r="C33" t="s">
        <v>89</v>
      </c>
      <c r="D33">
        <v>5997.7127998138503</v>
      </c>
      <c r="E33">
        <v>6215.8881792066404</v>
      </c>
      <c r="F33">
        <v>6441.9987299514496</v>
      </c>
      <c r="G33">
        <v>6669.3448098825602</v>
      </c>
      <c r="H33">
        <v>7088.0805928272002</v>
      </c>
      <c r="I33">
        <v>6882.1279778096596</v>
      </c>
      <c r="J33">
        <v>7161.2739930006001</v>
      </c>
      <c r="K33">
        <v>7546.4932069406204</v>
      </c>
      <c r="L33">
        <v>7844.7332775957902</v>
      </c>
      <c r="M33">
        <v>7847.6474735440497</v>
      </c>
      <c r="N33">
        <v>7787.7226255318701</v>
      </c>
      <c r="O33">
        <v>7624.4139300874303</v>
      </c>
      <c r="P33">
        <v>7441.8961382874404</v>
      </c>
      <c r="Q33">
        <v>7487.0003302499199</v>
      </c>
      <c r="R33">
        <v>7579.5475543808498</v>
      </c>
      <c r="S33">
        <v>7333.8606066576303</v>
      </c>
      <c r="T33">
        <v>6870.8974155603701</v>
      </c>
      <c r="U33">
        <v>6924.5182328753399</v>
      </c>
      <c r="V33">
        <v>7102.1412600784497</v>
      </c>
      <c r="W33">
        <v>7417.33177080938</v>
      </c>
      <c r="X33">
        <v>7819.7590698321601</v>
      </c>
      <c r="Y33">
        <v>8300.5501033308501</v>
      </c>
      <c r="Z33">
        <v>8439.4323076718301</v>
      </c>
      <c r="AA33">
        <v>8634.8488210604301</v>
      </c>
      <c r="AB33">
        <v>8871.9911807143908</v>
      </c>
      <c r="AC33">
        <v>9133.7202055300495</v>
      </c>
      <c r="AD33">
        <v>9402.7736152264406</v>
      </c>
      <c r="AE33">
        <v>9650.1298783787406</v>
      </c>
      <c r="AF33">
        <v>9880.9669426716591</v>
      </c>
      <c r="AG33">
        <v>10097.9216079821</v>
      </c>
      <c r="AH33">
        <v>10304.8402535757</v>
      </c>
      <c r="AI33">
        <v>10508.469150319999</v>
      </c>
      <c r="AJ33">
        <v>10727.2453073304</v>
      </c>
      <c r="AK33">
        <v>10952.6016631196</v>
      </c>
      <c r="AL33">
        <v>11183.654212888399</v>
      </c>
      <c r="AM33">
        <v>11418.290368494399</v>
      </c>
      <c r="AN33">
        <v>11654.946879822301</v>
      </c>
      <c r="AO33">
        <v>11908.5182925469</v>
      </c>
      <c r="AP33">
        <v>12159.8016897134</v>
      </c>
      <c r="AQ33">
        <v>12436.667092736299</v>
      </c>
      <c r="AR33">
        <v>12667.102827073601</v>
      </c>
      <c r="AS33">
        <v>12980.539227961801</v>
      </c>
      <c r="AT33">
        <v>13309.5970677643</v>
      </c>
      <c r="AU33">
        <v>13607.462095999899</v>
      </c>
      <c r="AV33">
        <v>13997.0415048586</v>
      </c>
      <c r="AW33">
        <v>14398.304991810901</v>
      </c>
      <c r="AX33">
        <v>14764.270041298299</v>
      </c>
    </row>
    <row r="34" spans="1:50" x14ac:dyDescent="0.35">
      <c r="A34" s="7"/>
      <c r="B34" s="11" t="s">
        <v>164</v>
      </c>
      <c r="C34" t="s">
        <v>90</v>
      </c>
      <c r="D34">
        <v>79234.608835044695</v>
      </c>
      <c r="E34">
        <v>82116.881031232799</v>
      </c>
      <c r="F34">
        <v>85104.004936031997</v>
      </c>
      <c r="G34">
        <v>89657.488173251098</v>
      </c>
      <c r="H34">
        <v>91273.745518374097</v>
      </c>
      <c r="I34">
        <v>85671.457395904596</v>
      </c>
      <c r="J34">
        <v>89884.005386213306</v>
      </c>
      <c r="K34">
        <v>92640.021282565503</v>
      </c>
      <c r="L34">
        <v>93513.534091843394</v>
      </c>
      <c r="M34">
        <v>94906.342696517706</v>
      </c>
      <c r="N34">
        <v>97423.904429593502</v>
      </c>
      <c r="O34">
        <v>101224.630745931</v>
      </c>
      <c r="P34">
        <v>106275.90370357499</v>
      </c>
      <c r="Q34">
        <v>111817.843060342</v>
      </c>
      <c r="R34">
        <v>118109.10153529501</v>
      </c>
      <c r="S34">
        <v>125180.96661235399</v>
      </c>
      <c r="T34">
        <v>130569.28331368</v>
      </c>
      <c r="U34">
        <v>136603.971715936</v>
      </c>
      <c r="V34">
        <v>143210.944285087</v>
      </c>
      <c r="W34">
        <v>150813.316261995</v>
      </c>
      <c r="X34">
        <v>158757.16004233001</v>
      </c>
      <c r="Y34">
        <v>166846.56422491599</v>
      </c>
      <c r="Z34">
        <v>174809.80661556401</v>
      </c>
      <c r="AA34">
        <v>182721.56124699299</v>
      </c>
      <c r="AB34">
        <v>190496.69112944399</v>
      </c>
      <c r="AC34">
        <v>198062.07083268199</v>
      </c>
      <c r="AD34">
        <v>205406.78750977101</v>
      </c>
      <c r="AE34">
        <v>212589.00114009599</v>
      </c>
      <c r="AF34">
        <v>219623.46166893101</v>
      </c>
      <c r="AG34">
        <v>226575.45785113701</v>
      </c>
      <c r="AH34">
        <v>233528.51454107699</v>
      </c>
      <c r="AI34">
        <v>240590.43347677801</v>
      </c>
      <c r="AJ34">
        <v>247811.01375901699</v>
      </c>
      <c r="AK34">
        <v>255263.28964337599</v>
      </c>
      <c r="AL34">
        <v>262976.35309137602</v>
      </c>
      <c r="AM34">
        <v>270952.067857321</v>
      </c>
      <c r="AN34">
        <v>279172.30638528202</v>
      </c>
      <c r="AO34">
        <v>287722.04450321599</v>
      </c>
      <c r="AP34">
        <v>296369.29313317803</v>
      </c>
      <c r="AQ34">
        <v>305808.14785661601</v>
      </c>
      <c r="AR34">
        <v>314271.77473893901</v>
      </c>
      <c r="AS34">
        <v>324837.17860951298</v>
      </c>
      <c r="AT34">
        <v>335464.42840689002</v>
      </c>
      <c r="AU34">
        <v>345215.46220320201</v>
      </c>
      <c r="AV34">
        <v>357181.25030035898</v>
      </c>
      <c r="AW34">
        <v>369305.57060705899</v>
      </c>
      <c r="AX34">
        <v>380357.32614463498</v>
      </c>
    </row>
    <row r="35" spans="1:50" x14ac:dyDescent="0.35">
      <c r="A35" s="7"/>
      <c r="B35" s="11" t="s">
        <v>165</v>
      </c>
      <c r="C35" t="s">
        <v>91</v>
      </c>
      <c r="D35">
        <v>7105.6417398601898</v>
      </c>
      <c r="E35">
        <v>7364.1196187061596</v>
      </c>
      <c r="F35">
        <v>7632.0000935839998</v>
      </c>
      <c r="G35">
        <v>7930.6922871961297</v>
      </c>
      <c r="H35">
        <v>8161.6064807633902</v>
      </c>
      <c r="I35">
        <v>8333.2899230960193</v>
      </c>
      <c r="J35">
        <v>8519.1547499355602</v>
      </c>
      <c r="K35">
        <v>8708.1298250794607</v>
      </c>
      <c r="L35">
        <v>8898.5095689242207</v>
      </c>
      <c r="M35">
        <v>9081.6624748295799</v>
      </c>
      <c r="N35">
        <v>9214.8138121675092</v>
      </c>
      <c r="O35">
        <v>9372.9898270592403</v>
      </c>
      <c r="P35">
        <v>9656.7236389309801</v>
      </c>
      <c r="Q35">
        <v>9986.7828834679804</v>
      </c>
      <c r="R35">
        <v>10408.376213043</v>
      </c>
      <c r="S35">
        <v>10933.7359385416</v>
      </c>
      <c r="T35">
        <v>11481.3575258572</v>
      </c>
      <c r="U35">
        <v>12102.4065658613</v>
      </c>
      <c r="V35">
        <v>12794.5637221381</v>
      </c>
      <c r="W35">
        <v>13565.049281596701</v>
      </c>
      <c r="X35">
        <v>14377.0055808656</v>
      </c>
      <c r="Y35">
        <v>15204.316292063801</v>
      </c>
      <c r="Z35">
        <v>16023.9825802778</v>
      </c>
      <c r="AA35">
        <v>16827.563623181399</v>
      </c>
      <c r="AB35">
        <v>17605.2544196208</v>
      </c>
      <c r="AC35">
        <v>18351.0454454561</v>
      </c>
      <c r="AD35">
        <v>19064.902487488998</v>
      </c>
      <c r="AE35">
        <v>19752.952318984499</v>
      </c>
      <c r="AF35">
        <v>20420.667337484101</v>
      </c>
      <c r="AG35">
        <v>21075.489275903899</v>
      </c>
      <c r="AH35">
        <v>21725.543762890698</v>
      </c>
      <c r="AI35">
        <v>22380.018723216501</v>
      </c>
      <c r="AJ35">
        <v>23044.964420451699</v>
      </c>
      <c r="AK35">
        <v>23725.424326182099</v>
      </c>
      <c r="AL35">
        <v>24422.201196292899</v>
      </c>
      <c r="AM35">
        <v>25135.762462094401</v>
      </c>
      <c r="AN35">
        <v>25866.5332411175</v>
      </c>
      <c r="AO35">
        <v>26618.343253662399</v>
      </c>
      <c r="AP35">
        <v>27394.936287525201</v>
      </c>
      <c r="AQ35">
        <v>28196.099533735902</v>
      </c>
      <c r="AR35">
        <v>29029.445988971998</v>
      </c>
      <c r="AS35">
        <v>29895.569699547901</v>
      </c>
      <c r="AT35">
        <v>30807.4623764506</v>
      </c>
      <c r="AU35">
        <v>31766.672679527601</v>
      </c>
      <c r="AV35">
        <v>32772.705186966698</v>
      </c>
      <c r="AW35">
        <v>33834.877640415099</v>
      </c>
      <c r="AX35">
        <v>34957.045546398796</v>
      </c>
    </row>
    <row r="36" spans="1:50" x14ac:dyDescent="0.35">
      <c r="A36" s="7"/>
      <c r="B36" s="11" t="s">
        <v>166</v>
      </c>
      <c r="C36" t="s">
        <v>114</v>
      </c>
      <c r="D36">
        <v>56421.514030040198</v>
      </c>
      <c r="E36">
        <v>58473.927281605298</v>
      </c>
      <c r="F36">
        <v>60601.001575626004</v>
      </c>
      <c r="G36">
        <v>62913.526498184401</v>
      </c>
      <c r="H36">
        <v>63158.104420848802</v>
      </c>
      <c r="I36">
        <v>65653.919936874896</v>
      </c>
      <c r="J36">
        <v>67138.813524451194</v>
      </c>
      <c r="K36">
        <v>65599.614016943204</v>
      </c>
      <c r="L36">
        <v>68974.127247556695</v>
      </c>
      <c r="M36">
        <v>69056.761641276695</v>
      </c>
      <c r="N36">
        <v>67514.131122484599</v>
      </c>
      <c r="O36">
        <v>67479.017142060402</v>
      </c>
      <c r="P36">
        <v>72308.833134548404</v>
      </c>
      <c r="Q36">
        <v>77337.012423485401</v>
      </c>
      <c r="R36">
        <v>82654.670156370295</v>
      </c>
      <c r="S36">
        <v>88281.075463408197</v>
      </c>
      <c r="T36">
        <v>92609.6852837232</v>
      </c>
      <c r="U36">
        <v>96653.975544082496</v>
      </c>
      <c r="V36">
        <v>100937.34317081</v>
      </c>
      <c r="W36">
        <v>106426.937089759</v>
      </c>
      <c r="X36">
        <v>112126.799361799</v>
      </c>
      <c r="Y36">
        <v>118153.199251005</v>
      </c>
      <c r="Z36">
        <v>123949.96731951</v>
      </c>
      <c r="AA36">
        <v>129925.05911761901</v>
      </c>
      <c r="AB36">
        <v>135985.607020497</v>
      </c>
      <c r="AC36">
        <v>142017.94905696099</v>
      </c>
      <c r="AD36">
        <v>147979.92906774001</v>
      </c>
      <c r="AE36">
        <v>153928.08078125</v>
      </c>
      <c r="AF36">
        <v>159743.83632129701</v>
      </c>
      <c r="AG36">
        <v>165426.29017618499</v>
      </c>
      <c r="AH36">
        <v>171020.34639457101</v>
      </c>
      <c r="AI36">
        <v>176670.17075375601</v>
      </c>
      <c r="AJ36">
        <v>182290.78626948799</v>
      </c>
      <c r="AK36">
        <v>187982.98365579799</v>
      </c>
      <c r="AL36">
        <v>193975.75686047299</v>
      </c>
      <c r="AM36">
        <v>200223.85060390399</v>
      </c>
      <c r="AN36">
        <v>206693.00604470901</v>
      </c>
      <c r="AO36">
        <v>213498.70721488801</v>
      </c>
      <c r="AP36">
        <v>220512.56285410299</v>
      </c>
      <c r="AQ36">
        <v>227915.784641059</v>
      </c>
      <c r="AR36">
        <v>235452.97264377499</v>
      </c>
      <c r="AS36">
        <v>243566.42754178899</v>
      </c>
      <c r="AT36">
        <v>251942.10934869401</v>
      </c>
      <c r="AU36">
        <v>260406.64827175299</v>
      </c>
      <c r="AV36">
        <v>269495.75756980199</v>
      </c>
      <c r="AW36">
        <v>278884.82775946299</v>
      </c>
      <c r="AX36">
        <v>288800.98379596102</v>
      </c>
    </row>
    <row r="37" spans="1:50" x14ac:dyDescent="0.35">
      <c r="A37" s="7"/>
      <c r="B37" s="11" t="s">
        <v>167</v>
      </c>
      <c r="C37" t="s">
        <v>115</v>
      </c>
      <c r="D37">
        <v>107619.00345285299</v>
      </c>
      <c r="E37">
        <v>111533.798590915</v>
      </c>
      <c r="F37">
        <v>115591.01551509</v>
      </c>
      <c r="G37">
        <v>121472.98484708001</v>
      </c>
      <c r="H37">
        <v>129187.349769929</v>
      </c>
      <c r="I37">
        <v>133651.29394318</v>
      </c>
      <c r="J37">
        <v>140416.25241184401</v>
      </c>
      <c r="K37">
        <v>144113.65080553899</v>
      </c>
      <c r="L37">
        <v>149824.68323740101</v>
      </c>
      <c r="M37">
        <v>156271.19339853499</v>
      </c>
      <c r="N37">
        <v>161880.12773886</v>
      </c>
      <c r="O37">
        <v>167007.16379843999</v>
      </c>
      <c r="P37">
        <v>171953.55562168799</v>
      </c>
      <c r="Q37">
        <v>177528.36032425801</v>
      </c>
      <c r="R37">
        <v>184154.697348204</v>
      </c>
      <c r="S37">
        <v>191905.20363409299</v>
      </c>
      <c r="T37">
        <v>199718.002362378</v>
      </c>
      <c r="U37">
        <v>208771.70395836001</v>
      </c>
      <c r="V37">
        <v>218930.53047973299</v>
      </c>
      <c r="W37">
        <v>230614.067382104</v>
      </c>
      <c r="X37">
        <v>243056.08372797701</v>
      </c>
      <c r="Y37">
        <v>255701.15265168101</v>
      </c>
      <c r="Z37">
        <v>268230.33463607298</v>
      </c>
      <c r="AA37">
        <v>280559.27908035403</v>
      </c>
      <c r="AB37">
        <v>292573.15120093198</v>
      </c>
      <c r="AC37">
        <v>304155.303205067</v>
      </c>
      <c r="AD37">
        <v>315295.094337232</v>
      </c>
      <c r="AE37">
        <v>326082.36774210999</v>
      </c>
      <c r="AF37">
        <v>336594.510095782</v>
      </c>
      <c r="AG37">
        <v>346959.61157501797</v>
      </c>
      <c r="AH37">
        <v>357331.71614181303</v>
      </c>
      <c r="AI37">
        <v>367878.29184046498</v>
      </c>
      <c r="AJ37">
        <v>378728.84584202</v>
      </c>
      <c r="AK37">
        <v>389989.54373879102</v>
      </c>
      <c r="AL37">
        <v>401651.15762595501</v>
      </c>
      <c r="AM37">
        <v>413722.32568133302</v>
      </c>
      <c r="AN37">
        <v>426179.44302770501</v>
      </c>
      <c r="AO37">
        <v>439110.156634874</v>
      </c>
      <c r="AP37">
        <v>452321.01290590299</v>
      </c>
      <c r="AQ37">
        <v>466412.58196653699</v>
      </c>
      <c r="AR37">
        <v>479777.55968420801</v>
      </c>
      <c r="AS37">
        <v>495180.40538389498</v>
      </c>
      <c r="AT37">
        <v>511077.21003820101</v>
      </c>
      <c r="AU37">
        <v>526441.089755903</v>
      </c>
      <c r="AV37">
        <v>544034.04815752595</v>
      </c>
      <c r="AW37">
        <v>562276.25631772203</v>
      </c>
      <c r="AX37">
        <v>579781.81937195396</v>
      </c>
    </row>
    <row r="38" spans="1:50" x14ac:dyDescent="0.35">
      <c r="A38" s="7"/>
      <c r="B38" s="11" t="s">
        <v>187</v>
      </c>
      <c r="C38" t="s">
        <v>150</v>
      </c>
      <c r="D38">
        <v>8435.1564679157891</v>
      </c>
      <c r="E38">
        <v>8741.9973461055797</v>
      </c>
      <c r="F38">
        <v>9060.0009260000006</v>
      </c>
      <c r="G38">
        <v>9484.52225867999</v>
      </c>
      <c r="H38">
        <v>9541.2890129328007</v>
      </c>
      <c r="I38">
        <v>9156.5698993513906</v>
      </c>
      <c r="J38">
        <v>9629.4309290055207</v>
      </c>
      <c r="K38">
        <v>9910.9581985618897</v>
      </c>
      <c r="L38">
        <v>10074.2319418884</v>
      </c>
      <c r="M38">
        <v>10301.6859742163</v>
      </c>
      <c r="N38">
        <v>10571.9685617551</v>
      </c>
      <c r="O38">
        <v>10449.2774343578</v>
      </c>
      <c r="P38">
        <v>10910.543378221901</v>
      </c>
      <c r="Q38">
        <v>11426.9302334767</v>
      </c>
      <c r="R38">
        <v>11995.021097405601</v>
      </c>
      <c r="S38">
        <v>12544.702117926799</v>
      </c>
      <c r="T38">
        <v>12936.086718069</v>
      </c>
      <c r="U38">
        <v>13251.1861800922</v>
      </c>
      <c r="V38">
        <v>13575.6127664791</v>
      </c>
      <c r="W38">
        <v>13945.4732074678</v>
      </c>
      <c r="X38">
        <v>14376.531026925801</v>
      </c>
      <c r="Y38">
        <v>14816.895477850199</v>
      </c>
      <c r="Z38">
        <v>15196.8761238553</v>
      </c>
      <c r="AA38">
        <v>15601.7881301657</v>
      </c>
      <c r="AB38">
        <v>16033.616273085499</v>
      </c>
      <c r="AC38">
        <v>16484.646614487199</v>
      </c>
      <c r="AD38">
        <v>16960.348214507401</v>
      </c>
      <c r="AE38">
        <v>17451.1767956359</v>
      </c>
      <c r="AF38">
        <v>17967.9558884867</v>
      </c>
      <c r="AG38">
        <v>18509.101352804901</v>
      </c>
      <c r="AH38">
        <v>19073.565212270099</v>
      </c>
      <c r="AI38">
        <v>19662.477714013599</v>
      </c>
      <c r="AJ38">
        <v>20273.421254002398</v>
      </c>
      <c r="AK38">
        <v>20906.458229932901</v>
      </c>
      <c r="AL38">
        <v>21564.297942717101</v>
      </c>
      <c r="AM38">
        <v>22245.698437194402</v>
      </c>
      <c r="AN38">
        <v>22951.5116513022</v>
      </c>
      <c r="AO38">
        <v>23688.176445743698</v>
      </c>
      <c r="AP38">
        <v>24472.171979335501</v>
      </c>
      <c r="AQ38">
        <v>25237.999125475199</v>
      </c>
      <c r="AR38">
        <v>26154.1281757992</v>
      </c>
      <c r="AS38">
        <v>26951.7825948756</v>
      </c>
      <c r="AT38">
        <v>27791.812432257801</v>
      </c>
      <c r="AU38">
        <v>28788.247936535899</v>
      </c>
      <c r="AV38">
        <v>29669.818591871201</v>
      </c>
      <c r="AW38">
        <v>30585.296965127302</v>
      </c>
      <c r="AX38">
        <v>31715.7678525027</v>
      </c>
    </row>
    <row r="39" spans="1:50" x14ac:dyDescent="0.35">
      <c r="A39" s="7"/>
      <c r="B39" s="11" t="s">
        <v>186</v>
      </c>
      <c r="C39" t="s">
        <v>151</v>
      </c>
      <c r="D39">
        <v>14588.351732425201</v>
      </c>
      <c r="E39">
        <v>15119.0238869898</v>
      </c>
      <c r="F39">
        <v>15668.625776982301</v>
      </c>
      <c r="G39">
        <v>16572.418756178598</v>
      </c>
      <c r="H39">
        <v>17112.683972899998</v>
      </c>
      <c r="I39">
        <v>16591.653755647101</v>
      </c>
      <c r="J39">
        <v>17266.900401886302</v>
      </c>
      <c r="K39">
        <v>17790.9930246894</v>
      </c>
      <c r="L39">
        <v>18160.723566822599</v>
      </c>
      <c r="M39">
        <v>18469.248453989101</v>
      </c>
      <c r="N39">
        <v>18933.576997074098</v>
      </c>
      <c r="O39">
        <v>19363.320214417799</v>
      </c>
      <c r="P39">
        <v>20168.050243866699</v>
      </c>
      <c r="Q39">
        <v>21076.538484687098</v>
      </c>
      <c r="R39">
        <v>22153.971704784301</v>
      </c>
      <c r="S39">
        <v>23403.529155718301</v>
      </c>
      <c r="T39">
        <v>24633.8607394508</v>
      </c>
      <c r="U39">
        <v>25880.663568497199</v>
      </c>
      <c r="V39">
        <v>27191.263217287898</v>
      </c>
      <c r="W39">
        <v>28702.852859863098</v>
      </c>
      <c r="X39">
        <v>30181.951279844299</v>
      </c>
      <c r="Y39">
        <v>31703.620816711398</v>
      </c>
      <c r="Z39">
        <v>33154.445337575897</v>
      </c>
      <c r="AA39">
        <v>34611.364523390803</v>
      </c>
      <c r="AB39">
        <v>36033.2181028384</v>
      </c>
      <c r="AC39">
        <v>37403.241387196998</v>
      </c>
      <c r="AD39">
        <v>38716.426791440797</v>
      </c>
      <c r="AE39">
        <v>39988.795529962001</v>
      </c>
      <c r="AF39">
        <v>41205.088349106802</v>
      </c>
      <c r="AG39">
        <v>42373.146128461201</v>
      </c>
      <c r="AH39">
        <v>43500.286456995404</v>
      </c>
      <c r="AI39">
        <v>44604.981359778503</v>
      </c>
      <c r="AJ39">
        <v>45678.448323905999</v>
      </c>
      <c r="AK39">
        <v>46734.115027145497</v>
      </c>
      <c r="AL39">
        <v>47795.730789806803</v>
      </c>
      <c r="AM39">
        <v>48860.932047427203</v>
      </c>
      <c r="AN39">
        <v>49936.770291340297</v>
      </c>
      <c r="AO39">
        <v>51030.524900963603</v>
      </c>
      <c r="AP39">
        <v>52179.728588550402</v>
      </c>
      <c r="AQ39">
        <v>53314.969193486198</v>
      </c>
      <c r="AR39">
        <v>54659.777014161402</v>
      </c>
      <c r="AS39">
        <v>55911.539273815397</v>
      </c>
      <c r="AT39">
        <v>57222.3582520321</v>
      </c>
      <c r="AU39">
        <v>58778.334632424601</v>
      </c>
      <c r="AV39">
        <v>60270.156253715897</v>
      </c>
      <c r="AW39">
        <v>61847.922935782102</v>
      </c>
      <c r="AX39">
        <v>63798.141924613403</v>
      </c>
    </row>
    <row r="40" spans="1:50" x14ac:dyDescent="0.35">
      <c r="A40" s="7"/>
      <c r="B40" s="11" t="s">
        <v>170</v>
      </c>
      <c r="C40" t="s">
        <v>95</v>
      </c>
      <c r="D40">
        <v>334613.16054844699</v>
      </c>
      <c r="E40">
        <v>346785.19273624098</v>
      </c>
      <c r="F40">
        <v>359400.02</v>
      </c>
      <c r="G40">
        <v>373369.44319999998</v>
      </c>
      <c r="H40">
        <v>391345.17859999998</v>
      </c>
      <c r="I40">
        <v>405833.7573</v>
      </c>
      <c r="J40">
        <v>423618.15669999999</v>
      </c>
      <c r="K40">
        <v>440776.9276</v>
      </c>
      <c r="L40">
        <v>458176.91239999997</v>
      </c>
      <c r="M40">
        <v>473716.17609999998</v>
      </c>
      <c r="N40">
        <v>489743.14860000001</v>
      </c>
      <c r="O40">
        <v>504140.97169999999</v>
      </c>
      <c r="P40">
        <v>515077.77980000002</v>
      </c>
      <c r="Q40">
        <v>528546.97609999997</v>
      </c>
      <c r="R40">
        <v>544784.72750000004</v>
      </c>
      <c r="S40">
        <v>560145.51009999996</v>
      </c>
      <c r="T40">
        <v>575999.44429999997</v>
      </c>
      <c r="U40">
        <v>597971.30059999996</v>
      </c>
      <c r="V40">
        <v>624157.52119999996</v>
      </c>
      <c r="W40">
        <v>658083.70689999999</v>
      </c>
      <c r="X40">
        <v>692832.87250000006</v>
      </c>
      <c r="Y40">
        <v>727337.50650000002</v>
      </c>
      <c r="Z40">
        <v>760917.83990000002</v>
      </c>
      <c r="AA40">
        <v>794707.14439999999</v>
      </c>
      <c r="AB40">
        <v>828139.65489999996</v>
      </c>
      <c r="AC40">
        <v>860437.01520000002</v>
      </c>
      <c r="AD40">
        <v>891612.93389999995</v>
      </c>
      <c r="AE40">
        <v>921858.72900000005</v>
      </c>
      <c r="AF40">
        <v>951193.96909999999</v>
      </c>
      <c r="AG40">
        <v>980131.3371</v>
      </c>
      <c r="AH40">
        <v>1009291.017</v>
      </c>
      <c r="AI40">
        <v>1039304.509</v>
      </c>
      <c r="AJ40">
        <v>1070662.328</v>
      </c>
      <c r="AK40">
        <v>1103765.561</v>
      </c>
      <c r="AL40">
        <v>1138038.8049999999</v>
      </c>
      <c r="AM40">
        <v>1173561.4990000001</v>
      </c>
      <c r="AN40">
        <v>1210111.425</v>
      </c>
      <c r="AO40">
        <v>1248331.0419999999</v>
      </c>
      <c r="AP40">
        <v>1286855.6329999999</v>
      </c>
      <c r="AQ40">
        <v>1328534.7180000001</v>
      </c>
      <c r="AR40">
        <v>1364965.1869999999</v>
      </c>
      <c r="AS40">
        <v>1409804</v>
      </c>
      <c r="AT40">
        <v>1456273.023</v>
      </c>
      <c r="AU40">
        <v>1498344.08</v>
      </c>
      <c r="AV40">
        <v>1549586.727</v>
      </c>
      <c r="AW40">
        <v>1602886.0560000001</v>
      </c>
      <c r="AX40">
        <v>1650098.8419999999</v>
      </c>
    </row>
    <row r="41" spans="1:50" x14ac:dyDescent="0.35">
      <c r="A41" s="7"/>
      <c r="B41" s="11" t="s">
        <v>171</v>
      </c>
      <c r="C41" t="s">
        <v>196</v>
      </c>
      <c r="D41">
        <v>0</v>
      </c>
      <c r="E41">
        <v>0</v>
      </c>
      <c r="F41">
        <v>0</v>
      </c>
      <c r="G41">
        <v>1009.0176750000001</v>
      </c>
      <c r="H41">
        <v>1367.372488</v>
      </c>
      <c r="I41">
        <v>1405.6133930000001</v>
      </c>
      <c r="J41">
        <v>1121.038528</v>
      </c>
      <c r="K41">
        <v>1079.2227539999999</v>
      </c>
      <c r="L41">
        <v>859.15801859999999</v>
      </c>
      <c r="M41">
        <v>1207.127068</v>
      </c>
      <c r="N41">
        <v>1693.235328</v>
      </c>
      <c r="O41">
        <v>2384.4032910000001</v>
      </c>
      <c r="P41">
        <v>1807.272391</v>
      </c>
      <c r="Q41">
        <v>1813.2134249999999</v>
      </c>
      <c r="R41">
        <v>1345.3436750000001</v>
      </c>
      <c r="S41">
        <v>1929.7501099999999</v>
      </c>
      <c r="T41">
        <v>1780.3614930000001</v>
      </c>
      <c r="U41">
        <v>3097.5381219999999</v>
      </c>
      <c r="V41">
        <v>2368.5800060000001</v>
      </c>
      <c r="W41">
        <v>2792.4691809999999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35">
      <c r="A42" s="7"/>
      <c r="B42" s="11" t="s">
        <v>172</v>
      </c>
      <c r="C42" t="s">
        <v>96</v>
      </c>
      <c r="D42">
        <v>0</v>
      </c>
      <c r="E42">
        <v>0</v>
      </c>
      <c r="F42">
        <v>0</v>
      </c>
      <c r="G42">
        <v>0</v>
      </c>
      <c r="H42">
        <v>-143.81181509999999</v>
      </c>
      <c r="I42">
        <v>-151.16008640000001</v>
      </c>
      <c r="J42">
        <v>-133.96426729999999</v>
      </c>
      <c r="K42">
        <v>-80.544744390000005</v>
      </c>
      <c r="L42">
        <v>-23.505864930000001</v>
      </c>
      <c r="M42">
        <v>186.8562167</v>
      </c>
      <c r="N42">
        <v>212.38826069999999</v>
      </c>
      <c r="O42">
        <v>-1958.218826</v>
      </c>
      <c r="P42">
        <v>-1868.482105</v>
      </c>
      <c r="Q42">
        <v>-2577.4646560000001</v>
      </c>
      <c r="R42">
        <v>-3396.5337290000002</v>
      </c>
      <c r="S42">
        <v>-3071.595268</v>
      </c>
      <c r="T42">
        <v>-6229.1405400000003</v>
      </c>
      <c r="U42">
        <v>-3035.8370199999999</v>
      </c>
      <c r="V42">
        <v>-3574.4279120000001</v>
      </c>
      <c r="W42">
        <v>-3318.1632800000002</v>
      </c>
      <c r="X42">
        <v>-3011.2404729999998</v>
      </c>
      <c r="Y42">
        <v>-2703.1988249999999</v>
      </c>
      <c r="Z42">
        <v>-2462.8031369999999</v>
      </c>
      <c r="AA42">
        <v>-2188.3821370000001</v>
      </c>
      <c r="AB42">
        <v>-1852.843513</v>
      </c>
      <c r="AC42">
        <v>-1451.949715</v>
      </c>
      <c r="AD42">
        <v>-988.31049289999999</v>
      </c>
      <c r="AE42">
        <v>-464.53552789999998</v>
      </c>
      <c r="AF42">
        <v>111.87312009999999</v>
      </c>
      <c r="AG42">
        <v>733.77376570000001</v>
      </c>
      <c r="AH42">
        <v>1393.046621</v>
      </c>
      <c r="AI42">
        <v>2081.1453630000001</v>
      </c>
      <c r="AJ42">
        <v>2785.9032739999998</v>
      </c>
      <c r="AK42">
        <v>3499.2906720000001</v>
      </c>
      <c r="AL42">
        <v>4211.3420880000003</v>
      </c>
      <c r="AM42">
        <v>4912.9273549999998</v>
      </c>
      <c r="AN42">
        <v>5595.2858020000003</v>
      </c>
      <c r="AO42">
        <v>6260.1014240000004</v>
      </c>
      <c r="AP42">
        <v>6910.9308520000004</v>
      </c>
      <c r="AQ42">
        <v>7472.1260000000002</v>
      </c>
      <c r="AR42">
        <v>8115.8312340000002</v>
      </c>
      <c r="AS42">
        <v>8532.1162060000006</v>
      </c>
      <c r="AT42">
        <v>8939.4761269999999</v>
      </c>
      <c r="AU42">
        <v>9452.8144659999998</v>
      </c>
      <c r="AV42">
        <v>9743.7069769999998</v>
      </c>
      <c r="AW42">
        <v>10036.82475</v>
      </c>
      <c r="AX42">
        <v>10487.229439999999</v>
      </c>
    </row>
    <row r="43" spans="1:50" x14ac:dyDescent="0.35">
      <c r="A43" s="7"/>
      <c r="B43" s="12" t="s">
        <v>175</v>
      </c>
      <c r="C43" t="s">
        <v>58</v>
      </c>
      <c r="F43">
        <v>906069.8811</v>
      </c>
      <c r="G43">
        <v>951688.63210000005</v>
      </c>
      <c r="H43">
        <v>988801.21580000001</v>
      </c>
      <c r="I43">
        <v>993570.51410000003</v>
      </c>
      <c r="J43">
        <v>1010357.711</v>
      </c>
      <c r="K43">
        <v>1043110.263</v>
      </c>
      <c r="L43">
        <v>1070983.0919999999</v>
      </c>
      <c r="M43">
        <v>1093134.3289999999</v>
      </c>
      <c r="N43">
        <v>1114957.8640000001</v>
      </c>
      <c r="O43">
        <v>1137646.6610000001</v>
      </c>
      <c r="P43">
        <v>1173416.8419999999</v>
      </c>
      <c r="Q43">
        <v>1221577.3670000001</v>
      </c>
      <c r="R43">
        <v>1280014.919</v>
      </c>
      <c r="S43">
        <v>1345943.9920000001</v>
      </c>
      <c r="T43">
        <v>1421855.581</v>
      </c>
      <c r="U43">
        <v>1504254.227</v>
      </c>
      <c r="V43">
        <v>1585033.7830000001</v>
      </c>
      <c r="W43">
        <v>1676102.6680000001</v>
      </c>
      <c r="X43">
        <v>1766294.923</v>
      </c>
      <c r="Y43">
        <v>1856650.861</v>
      </c>
      <c r="Z43">
        <v>1943257.1</v>
      </c>
      <c r="AA43">
        <v>2031069.1089999999</v>
      </c>
      <c r="AB43">
        <v>2118622.7409999999</v>
      </c>
      <c r="AC43">
        <v>2204748.031</v>
      </c>
      <c r="AD43">
        <v>2289162.2170000002</v>
      </c>
      <c r="AE43">
        <v>2372099.1460000002</v>
      </c>
      <c r="AF43">
        <v>2453367.0329999998</v>
      </c>
      <c r="AG43">
        <v>2533054.3620000002</v>
      </c>
      <c r="AH43">
        <v>2611617.3939999999</v>
      </c>
      <c r="AI43">
        <v>2690300.753</v>
      </c>
      <c r="AJ43">
        <v>2768369.247</v>
      </c>
      <c r="AK43">
        <v>2846264.8319999999</v>
      </c>
      <c r="AL43">
        <v>2925404.66</v>
      </c>
      <c r="AM43">
        <v>3006333.9139999999</v>
      </c>
      <c r="AN43">
        <v>3088384.8769999999</v>
      </c>
      <c r="AO43">
        <v>3175525.5830000001</v>
      </c>
      <c r="AP43">
        <v>3253157.2239999999</v>
      </c>
      <c r="AQ43">
        <v>3366308.2140000002</v>
      </c>
      <c r="AR43">
        <v>3401779.0079999999</v>
      </c>
      <c r="AS43">
        <v>3572928.8169999998</v>
      </c>
      <c r="AT43">
        <v>3673023.7009999999</v>
      </c>
      <c r="AU43">
        <v>3723183.577</v>
      </c>
      <c r="AV43">
        <v>3909389.193</v>
      </c>
      <c r="AW43">
        <v>4026848.9849999999</v>
      </c>
      <c r="AX43">
        <v>4080997.0950000002</v>
      </c>
    </row>
    <row r="44" spans="1:50" x14ac:dyDescent="0.35">
      <c r="A44" s="7"/>
      <c r="B44" s="12" t="s">
        <v>176</v>
      </c>
      <c r="C44" t="s">
        <v>59</v>
      </c>
      <c r="D44">
        <v>6736.0217489371698</v>
      </c>
      <c r="E44">
        <v>6981.0541720832098</v>
      </c>
      <c r="F44">
        <v>7235</v>
      </c>
      <c r="G44">
        <v>7498.1876890000003</v>
      </c>
      <c r="H44">
        <v>7885.7035779999997</v>
      </c>
      <c r="I44">
        <v>7970.4439009999996</v>
      </c>
      <c r="J44">
        <v>7558.115057</v>
      </c>
      <c r="K44">
        <v>7687.2484919999997</v>
      </c>
      <c r="L44">
        <v>8075.8205660000003</v>
      </c>
      <c r="M44">
        <v>8332.8076679999995</v>
      </c>
      <c r="N44">
        <v>8569.3567459999995</v>
      </c>
      <c r="O44">
        <v>8908.1413979999998</v>
      </c>
      <c r="P44">
        <v>9278.6765070000001</v>
      </c>
      <c r="Q44">
        <v>9875.1471939999901</v>
      </c>
      <c r="R44">
        <v>10480.21636</v>
      </c>
      <c r="S44">
        <v>11059.106089999999</v>
      </c>
      <c r="T44">
        <v>11711.88085</v>
      </c>
      <c r="U44">
        <v>12429.241980000001</v>
      </c>
      <c r="V44">
        <v>12875.077740000001</v>
      </c>
      <c r="W44">
        <v>13176.89133</v>
      </c>
      <c r="X44">
        <v>13552.422399999999</v>
      </c>
      <c r="Y44">
        <v>13930.636039999999</v>
      </c>
      <c r="Z44">
        <v>14364.763000000001</v>
      </c>
      <c r="AA44">
        <v>14866.221809999999</v>
      </c>
      <c r="AB44">
        <v>15457.181200000001</v>
      </c>
      <c r="AC44">
        <v>16112.247600000001</v>
      </c>
      <c r="AD44">
        <v>16798.028699999999</v>
      </c>
      <c r="AE44">
        <v>17491.949840000001</v>
      </c>
      <c r="AF44">
        <v>18176.262780000001</v>
      </c>
      <c r="AG44">
        <v>18821.068749999999</v>
      </c>
      <c r="AH44">
        <v>19414.312890000001</v>
      </c>
      <c r="AI44">
        <v>19955.810740000001</v>
      </c>
      <c r="AJ44">
        <v>20464.373729999999</v>
      </c>
      <c r="AK44">
        <v>20934.087530000001</v>
      </c>
      <c r="AL44">
        <v>21386.541929999999</v>
      </c>
      <c r="AM44">
        <v>21853.45163</v>
      </c>
      <c r="AN44">
        <v>22355.198400000001</v>
      </c>
      <c r="AO44">
        <v>22866.65236</v>
      </c>
      <c r="AP44">
        <v>23569.798729999999</v>
      </c>
      <c r="AQ44">
        <v>23983.141179999999</v>
      </c>
      <c r="AR44">
        <v>25324.539919999999</v>
      </c>
      <c r="AS44">
        <v>25551.587759999999</v>
      </c>
      <c r="AT44">
        <v>26041.551940000001</v>
      </c>
      <c r="AU44">
        <v>27480.758839999999</v>
      </c>
      <c r="AV44">
        <v>27845.389770000002</v>
      </c>
      <c r="AW44">
        <v>28489.273499999999</v>
      </c>
      <c r="AX44">
        <v>30344.901399999999</v>
      </c>
    </row>
    <row r="45" spans="1:50" x14ac:dyDescent="0.35">
      <c r="A45" s="7"/>
      <c r="B45" s="12" t="s">
        <v>177</v>
      </c>
      <c r="C45" t="s">
        <v>60</v>
      </c>
      <c r="D45">
        <v>130354.82254187101</v>
      </c>
      <c r="E45">
        <v>135096.665609888</v>
      </c>
      <c r="F45">
        <v>140011.01029999999</v>
      </c>
      <c r="G45">
        <v>152250.8933</v>
      </c>
      <c r="H45">
        <v>164468.0871</v>
      </c>
      <c r="I45">
        <v>172194.71849999999</v>
      </c>
      <c r="J45">
        <v>179435.6697</v>
      </c>
      <c r="K45">
        <v>189380.334</v>
      </c>
      <c r="L45">
        <v>200455.55850000001</v>
      </c>
      <c r="M45">
        <v>210715.15280000001</v>
      </c>
      <c r="N45">
        <v>214122.9406</v>
      </c>
      <c r="O45">
        <v>217822.60079999999</v>
      </c>
      <c r="P45">
        <v>222413.52669999999</v>
      </c>
      <c r="Q45">
        <v>230060.30840000001</v>
      </c>
      <c r="R45">
        <v>239281.34039999999</v>
      </c>
      <c r="S45">
        <v>251745.8181</v>
      </c>
      <c r="T45">
        <v>266004.57280000002</v>
      </c>
      <c r="U45">
        <v>282220.01140000002</v>
      </c>
      <c r="V45">
        <v>298133.23070000001</v>
      </c>
      <c r="W45">
        <v>315190.83360000001</v>
      </c>
      <c r="X45">
        <v>332599.55170000001</v>
      </c>
      <c r="Y45">
        <v>349923.41529999999</v>
      </c>
      <c r="Z45">
        <v>366840.37560000003</v>
      </c>
      <c r="AA45">
        <v>383812.93440000003</v>
      </c>
      <c r="AB45">
        <v>400826.73479999998</v>
      </c>
      <c r="AC45">
        <v>417687.14120000001</v>
      </c>
      <c r="AD45">
        <v>434304.32390000002</v>
      </c>
      <c r="AE45">
        <v>450739.8933</v>
      </c>
      <c r="AF45">
        <v>466916.75020000001</v>
      </c>
      <c r="AG45">
        <v>482793.86190000002</v>
      </c>
      <c r="AH45">
        <v>498414.022</v>
      </c>
      <c r="AI45">
        <v>513925.57860000001</v>
      </c>
      <c r="AJ45">
        <v>529396.15300000005</v>
      </c>
      <c r="AK45">
        <v>544853.69579999999</v>
      </c>
      <c r="AL45">
        <v>560432.02839999995</v>
      </c>
      <c r="AM45">
        <v>576308.07920000004</v>
      </c>
      <c r="AN45">
        <v>592603.46710000001</v>
      </c>
      <c r="AO45">
        <v>609376.26379999996</v>
      </c>
      <c r="AP45">
        <v>627473.92150000005</v>
      </c>
      <c r="AQ45">
        <v>644846.82339999999</v>
      </c>
      <c r="AR45">
        <v>666965.11190000002</v>
      </c>
      <c r="AS45">
        <v>685469.55279999995</v>
      </c>
      <c r="AT45">
        <v>705479.78469999996</v>
      </c>
      <c r="AU45">
        <v>730509.70589999994</v>
      </c>
      <c r="AV45">
        <v>752384.48820000002</v>
      </c>
      <c r="AW45">
        <v>775981.56189999997</v>
      </c>
      <c r="AX45">
        <v>806242.79989999998</v>
      </c>
    </row>
    <row r="46" spans="1:50" x14ac:dyDescent="0.35">
      <c r="A46" s="7"/>
      <c r="B46" s="12"/>
      <c r="C46" t="s">
        <v>61</v>
      </c>
      <c r="D46">
        <v>16317.279498531099</v>
      </c>
      <c r="E46">
        <v>16910.843872830701</v>
      </c>
      <c r="F46">
        <v>17526.00129</v>
      </c>
      <c r="G46">
        <v>18254.105459999999</v>
      </c>
      <c r="H46">
        <v>19033.010419999999</v>
      </c>
      <c r="I46">
        <v>19257.351149999999</v>
      </c>
      <c r="J46">
        <v>19414.551090000001</v>
      </c>
      <c r="K46">
        <v>19845.170819999999</v>
      </c>
      <c r="L46">
        <v>20364.347170000001</v>
      </c>
      <c r="M46">
        <v>20772.352480000001</v>
      </c>
      <c r="N46">
        <v>21201.21862</v>
      </c>
      <c r="O46">
        <v>21656.985349999999</v>
      </c>
      <c r="P46">
        <v>22210.501919999999</v>
      </c>
      <c r="Q46">
        <v>23063.687419999998</v>
      </c>
      <c r="R46">
        <v>24130.069579999999</v>
      </c>
      <c r="S46">
        <v>25342.964329999999</v>
      </c>
      <c r="T46">
        <v>26747.135460000001</v>
      </c>
      <c r="U46">
        <v>28337.20637</v>
      </c>
      <c r="V46">
        <v>29896.16129</v>
      </c>
      <c r="W46">
        <v>31566.61536</v>
      </c>
      <c r="X46">
        <v>33270.252249999998</v>
      </c>
      <c r="Y46">
        <v>34964.469559999998</v>
      </c>
      <c r="Z46">
        <v>36621.610630000003</v>
      </c>
      <c r="AA46">
        <v>38285.144370000002</v>
      </c>
      <c r="AB46">
        <v>39953.43606</v>
      </c>
      <c r="AC46">
        <v>41606.995060000001</v>
      </c>
      <c r="AD46">
        <v>43236.724829999999</v>
      </c>
      <c r="AE46">
        <v>44848.303180000003</v>
      </c>
      <c r="AF46">
        <v>46434.034760000002</v>
      </c>
      <c r="AG46">
        <v>47989.884839999999</v>
      </c>
      <c r="AH46">
        <v>49520.047720000002</v>
      </c>
      <c r="AI46">
        <v>51039.210639999998</v>
      </c>
      <c r="AJ46">
        <v>52554.377939999998</v>
      </c>
      <c r="AK46">
        <v>54067.990749999997</v>
      </c>
      <c r="AL46">
        <v>55593.301850000003</v>
      </c>
      <c r="AM46">
        <v>57147.779329999998</v>
      </c>
      <c r="AN46">
        <v>58743.473100000003</v>
      </c>
      <c r="AO46">
        <v>60386.01425</v>
      </c>
      <c r="AP46">
        <v>62159.230089999997</v>
      </c>
      <c r="AQ46">
        <v>63860.93303</v>
      </c>
      <c r="AR46">
        <v>66030.896479999996</v>
      </c>
      <c r="AS46">
        <v>67844.360239999995</v>
      </c>
      <c r="AT46">
        <v>69806.518790000002</v>
      </c>
      <c r="AU46">
        <v>72264.054789999995</v>
      </c>
      <c r="AV46">
        <v>74410.481960000005</v>
      </c>
      <c r="AW46">
        <v>76727.070430000007</v>
      </c>
      <c r="AX46">
        <v>79701.320540000001</v>
      </c>
    </row>
    <row r="47" spans="1:50" x14ac:dyDescent="0.35">
      <c r="A47" s="7"/>
      <c r="B47" s="12" t="s">
        <v>178</v>
      </c>
      <c r="C47" t="s">
        <v>152</v>
      </c>
      <c r="D47">
        <v>13404.850866274901</v>
      </c>
      <c r="E47">
        <v>13892.4714845119</v>
      </c>
      <c r="F47">
        <v>14397.8299999998</v>
      </c>
      <c r="G47">
        <v>14921.5716541151</v>
      </c>
      <c r="H47">
        <v>15464.3651598119</v>
      </c>
      <c r="I47">
        <v>16026.903555434101</v>
      </c>
      <c r="J47">
        <v>16609.905089586799</v>
      </c>
      <c r="K47">
        <v>17214.114138194702</v>
      </c>
      <c r="L47">
        <v>17840.302154921301</v>
      </c>
      <c r="M47">
        <v>18489.2686561603</v>
      </c>
      <c r="N47">
        <v>19161.842241857601</v>
      </c>
      <c r="O47">
        <v>19858.8816534666</v>
      </c>
      <c r="P47">
        <v>20581.2768703892</v>
      </c>
      <c r="Q47">
        <v>21329.950246300901</v>
      </c>
      <c r="R47">
        <v>22105.857686810599</v>
      </c>
      <c r="S47">
        <v>22909.9898699609</v>
      </c>
      <c r="T47">
        <v>23743.373511124701</v>
      </c>
      <c r="U47">
        <v>24607.072673914801</v>
      </c>
      <c r="V47">
        <v>25502.190128779199</v>
      </c>
      <c r="W47">
        <v>26429.8687610181</v>
      </c>
      <c r="X47">
        <v>27391.293030018802</v>
      </c>
      <c r="Y47">
        <v>28387.690481572099</v>
      </c>
      <c r="Z47">
        <v>29420.333315202599</v>
      </c>
      <c r="AA47">
        <v>30490.540008511802</v>
      </c>
      <c r="AB47">
        <v>31599.677000608899</v>
      </c>
      <c r="AC47">
        <v>32749.160436779999</v>
      </c>
      <c r="AD47">
        <v>33940.457976620703</v>
      </c>
      <c r="AE47">
        <v>35175.090667943303</v>
      </c>
      <c r="AF47">
        <v>36454.634888849097</v>
      </c>
      <c r="AG47">
        <v>37780.724360446802</v>
      </c>
      <c r="AH47">
        <v>39155.052232786802</v>
      </c>
      <c r="AI47">
        <v>40579.373246673596</v>
      </c>
      <c r="AJ47">
        <v>42055.505974117499</v>
      </c>
      <c r="AK47">
        <v>43585.335140286297</v>
      </c>
      <c r="AL47">
        <v>45170.814029920497</v>
      </c>
      <c r="AM47">
        <v>46813.966981286299</v>
      </c>
      <c r="AN47">
        <v>48516.891970849101</v>
      </c>
      <c r="AO47">
        <v>50281.763291967902</v>
      </c>
      <c r="AP47">
        <v>52110.834331031998</v>
      </c>
      <c r="AQ47">
        <v>54006.440444582498</v>
      </c>
      <c r="AR47">
        <v>55971.001941094401</v>
      </c>
      <c r="AS47">
        <v>58007.027171224101</v>
      </c>
      <c r="AT47">
        <v>60117.115730469901</v>
      </c>
      <c r="AU47">
        <v>62303.961778333702</v>
      </c>
      <c r="AV47">
        <v>64570.357478221798</v>
      </c>
      <c r="AW47">
        <v>66919.196562476704</v>
      </c>
      <c r="AX47">
        <v>69353.478027093006</v>
      </c>
    </row>
    <row r="48" spans="1:50" x14ac:dyDescent="0.35">
      <c r="A48" s="7"/>
      <c r="B48" s="12" t="s">
        <v>179</v>
      </c>
      <c r="C48" t="s">
        <v>84</v>
      </c>
      <c r="D48">
        <v>190620.570684056</v>
      </c>
      <c r="E48">
        <v>197554.66651644601</v>
      </c>
      <c r="F48">
        <v>204740.981641789</v>
      </c>
      <c r="G48">
        <v>214132.36115652201</v>
      </c>
      <c r="H48">
        <v>218717.640227016</v>
      </c>
      <c r="I48">
        <v>213892.96085668501</v>
      </c>
      <c r="J48">
        <v>221037.06351845499</v>
      </c>
      <c r="K48">
        <v>227733.971345406</v>
      </c>
      <c r="L48">
        <v>229976.718188392</v>
      </c>
      <c r="M48">
        <v>231896.36299299999</v>
      </c>
      <c r="N48">
        <v>241301.782048872</v>
      </c>
      <c r="O48">
        <v>248378.735542412</v>
      </c>
      <c r="P48">
        <v>258279.71198287199</v>
      </c>
      <c r="Q48">
        <v>270130.740807453</v>
      </c>
      <c r="R48">
        <v>284670.85876826098</v>
      </c>
      <c r="S48">
        <v>295784.073668239</v>
      </c>
      <c r="T48">
        <v>307900.22401350399</v>
      </c>
      <c r="U48">
        <v>322900.38238946599</v>
      </c>
      <c r="V48">
        <v>337200.32743666199</v>
      </c>
      <c r="W48">
        <v>355653.28002522403</v>
      </c>
      <c r="X48">
        <v>370623.41877009801</v>
      </c>
      <c r="Y48">
        <v>386094.51709398901</v>
      </c>
      <c r="Z48">
        <v>399051.65886156802</v>
      </c>
      <c r="AA48">
        <v>413315.52798311802</v>
      </c>
      <c r="AB48">
        <v>427829.64067303902</v>
      </c>
      <c r="AC48">
        <v>442258.95933812897</v>
      </c>
      <c r="AD48">
        <v>456591.88499580201</v>
      </c>
      <c r="AE48">
        <v>470958.48519374302</v>
      </c>
      <c r="AF48">
        <v>484923.840386011</v>
      </c>
      <c r="AG48">
        <v>498561.32550634298</v>
      </c>
      <c r="AH48">
        <v>511943.28847079398</v>
      </c>
      <c r="AI48">
        <v>525522.61940826999</v>
      </c>
      <c r="AJ48">
        <v>538663.06127032998</v>
      </c>
      <c r="AK48">
        <v>551643.82539751998</v>
      </c>
      <c r="AL48">
        <v>565155.71330321603</v>
      </c>
      <c r="AM48">
        <v>578863.40457172506</v>
      </c>
      <c r="AN48">
        <v>592780.97812150395</v>
      </c>
      <c r="AO48">
        <v>607436.23348011496</v>
      </c>
      <c r="AP48">
        <v>622638.64664148702</v>
      </c>
      <c r="AQ48">
        <v>637878.67054298404</v>
      </c>
      <c r="AR48">
        <v>655568.92771351396</v>
      </c>
      <c r="AS48">
        <v>672506.27505702805</v>
      </c>
      <c r="AT48">
        <v>689694.74230459705</v>
      </c>
      <c r="AU48">
        <v>709520.43314656802</v>
      </c>
      <c r="AV48">
        <v>729115.61522776505</v>
      </c>
      <c r="AW48">
        <v>749100.38115391997</v>
      </c>
      <c r="AX48">
        <v>774069.16568149999</v>
      </c>
    </row>
    <row r="49" spans="1:50" x14ac:dyDescent="0.35">
      <c r="A49" s="7"/>
      <c r="B49" s="12" t="s">
        <v>169</v>
      </c>
      <c r="C49" t="s">
        <v>85</v>
      </c>
      <c r="D49">
        <v>70157.970821169307</v>
      </c>
      <c r="E49">
        <v>72710.067330660706</v>
      </c>
      <c r="F49">
        <v>75355.020301951197</v>
      </c>
      <c r="G49">
        <v>79132.556691778693</v>
      </c>
      <c r="H49">
        <v>80897.287521624603</v>
      </c>
      <c r="I49">
        <v>77413.825018672302</v>
      </c>
      <c r="J49">
        <v>80811.714062180297</v>
      </c>
      <c r="K49">
        <v>83522.070888359507</v>
      </c>
      <c r="L49">
        <v>84607.449657675403</v>
      </c>
      <c r="M49">
        <v>85650.424589135306</v>
      </c>
      <c r="N49">
        <v>87604.876097325207</v>
      </c>
      <c r="O49">
        <v>89732.617711876504</v>
      </c>
      <c r="P49">
        <v>93428.717190084193</v>
      </c>
      <c r="Q49">
        <v>97700.931525135107</v>
      </c>
      <c r="R49">
        <v>102754.264394749</v>
      </c>
      <c r="S49">
        <v>108477.549520787</v>
      </c>
      <c r="T49">
        <v>114188.714786399</v>
      </c>
      <c r="U49">
        <v>119951.424558172</v>
      </c>
      <c r="V49">
        <v>126092.48313624899</v>
      </c>
      <c r="W49">
        <v>133296.74071598699</v>
      </c>
      <c r="X49">
        <v>140393.628255605</v>
      </c>
      <c r="Y49">
        <v>147774.75623189</v>
      </c>
      <c r="Z49">
        <v>154668.52572231999</v>
      </c>
      <c r="AA49">
        <v>161755.120300888</v>
      </c>
      <c r="AB49">
        <v>168836.17939803001</v>
      </c>
      <c r="AC49">
        <v>175829.12164258401</v>
      </c>
      <c r="AD49">
        <v>182718.53025507199</v>
      </c>
      <c r="AE49">
        <v>189545.29944430399</v>
      </c>
      <c r="AF49">
        <v>196244.29968100501</v>
      </c>
      <c r="AG49">
        <v>202855.08002696201</v>
      </c>
      <c r="AH49">
        <v>209410.82712984199</v>
      </c>
      <c r="AI49">
        <v>216007.000313867</v>
      </c>
      <c r="AJ49">
        <v>222583.11710184399</v>
      </c>
      <c r="AK49">
        <v>229200.48789298101</v>
      </c>
      <c r="AL49">
        <v>235987.95876917601</v>
      </c>
      <c r="AM49">
        <v>242918.87903769899</v>
      </c>
      <c r="AN49">
        <v>250015.423899004</v>
      </c>
      <c r="AO49">
        <v>257345.56206478999</v>
      </c>
      <c r="AP49">
        <v>264996.00588565198</v>
      </c>
      <c r="AQ49">
        <v>272798.62944199803</v>
      </c>
      <c r="AR49">
        <v>281318.14538232901</v>
      </c>
      <c r="AS49">
        <v>290011.42417717702</v>
      </c>
      <c r="AT49">
        <v>298885.04134950897</v>
      </c>
      <c r="AU49">
        <v>308581.28633416002</v>
      </c>
      <c r="AV49">
        <v>318579.65778470901</v>
      </c>
      <c r="AW49">
        <v>328832.01567871001</v>
      </c>
      <c r="AX49">
        <v>340400.30199353897</v>
      </c>
    </row>
    <row r="50" spans="1:50" x14ac:dyDescent="0.35">
      <c r="A50" s="7"/>
      <c r="B50" s="12" t="s">
        <v>180</v>
      </c>
      <c r="C50" t="s">
        <v>86</v>
      </c>
      <c r="F50">
        <v>41720</v>
      </c>
      <c r="G50">
        <v>43237.681120501802</v>
      </c>
      <c r="H50">
        <v>46441.814801255598</v>
      </c>
      <c r="I50">
        <v>44852.2266561551</v>
      </c>
      <c r="J50">
        <v>39906.774880052602</v>
      </c>
      <c r="K50">
        <v>44154.434929483599</v>
      </c>
      <c r="L50">
        <v>48320.321033791297</v>
      </c>
      <c r="M50">
        <v>48448.361816932797</v>
      </c>
      <c r="N50">
        <v>49523.515414507601</v>
      </c>
      <c r="O50">
        <v>52193.4197702725</v>
      </c>
      <c r="P50">
        <v>54114.769237566601</v>
      </c>
      <c r="Q50">
        <v>58400.766782037201</v>
      </c>
      <c r="R50">
        <v>61646.499524866798</v>
      </c>
      <c r="S50">
        <v>64480.971425359203</v>
      </c>
      <c r="T50">
        <v>68446.323847337</v>
      </c>
      <c r="U50">
        <v>72489.532778315101</v>
      </c>
      <c r="V50">
        <v>73544.155582057196</v>
      </c>
      <c r="W50">
        <v>74533.512292777203</v>
      </c>
      <c r="X50">
        <v>77567.306560810306</v>
      </c>
      <c r="Y50">
        <v>79805.989738531905</v>
      </c>
      <c r="Z50">
        <v>82601.982504863103</v>
      </c>
      <c r="AA50">
        <v>85594.747768542904</v>
      </c>
      <c r="AB50">
        <v>89024.064044056402</v>
      </c>
      <c r="AC50">
        <v>92548.141715859907</v>
      </c>
      <c r="AD50">
        <v>95939.377268016498</v>
      </c>
      <c r="AE50">
        <v>98631.461066581804</v>
      </c>
      <c r="AF50">
        <v>101121.11240824701</v>
      </c>
      <c r="AG50">
        <v>103276.673940351</v>
      </c>
      <c r="AH50">
        <v>105228.51134526799</v>
      </c>
      <c r="AI50">
        <v>107079.262957618</v>
      </c>
      <c r="AJ50">
        <v>108987.685778146</v>
      </c>
      <c r="AK50">
        <v>110878.995496751</v>
      </c>
      <c r="AL50">
        <v>112725.614214482</v>
      </c>
      <c r="AM50">
        <v>115227.858772131</v>
      </c>
      <c r="AN50">
        <v>117361.310471869</v>
      </c>
      <c r="AO50">
        <v>122197.50047266</v>
      </c>
      <c r="AP50">
        <v>112937.63612581701</v>
      </c>
      <c r="AQ50">
        <v>140386.98253280201</v>
      </c>
      <c r="AR50">
        <v>73638.015074720795</v>
      </c>
      <c r="AS50">
        <v>151125.697948813</v>
      </c>
      <c r="AT50">
        <v>153396.86296200499</v>
      </c>
      <c r="AU50">
        <v>87943.924797492</v>
      </c>
      <c r="AV50">
        <v>165082.06179892199</v>
      </c>
      <c r="AW50">
        <v>168197.996599454</v>
      </c>
      <c r="AX50">
        <v>81816.966468381899</v>
      </c>
    </row>
    <row r="51" spans="1:50" x14ac:dyDescent="0.35">
      <c r="A51" s="7"/>
      <c r="B51" s="12" t="s">
        <v>162</v>
      </c>
      <c r="C51" t="s">
        <v>155</v>
      </c>
      <c r="D51">
        <v>344617.10715415998</v>
      </c>
      <c r="E51">
        <v>357153.04720466299</v>
      </c>
      <c r="F51">
        <v>370145.03723014699</v>
      </c>
      <c r="G51">
        <v>386971.62204576301</v>
      </c>
      <c r="H51">
        <v>400856.99617989297</v>
      </c>
      <c r="I51">
        <v>402229.088158892</v>
      </c>
      <c r="J51">
        <v>405357.05307521397</v>
      </c>
      <c r="K51">
        <v>410818.48552497802</v>
      </c>
      <c r="L51">
        <v>415349.137988667</v>
      </c>
      <c r="M51">
        <v>420774.05130848399</v>
      </c>
      <c r="N51">
        <v>425086.72862144298</v>
      </c>
      <c r="O51">
        <v>429924.87924616598</v>
      </c>
      <c r="P51">
        <v>439846.29090972402</v>
      </c>
      <c r="Q51">
        <v>455274.07769305102</v>
      </c>
      <c r="R51">
        <v>477244.24112706399</v>
      </c>
      <c r="S51">
        <v>506859.36993974802</v>
      </c>
      <c r="T51">
        <v>543093.25208580599</v>
      </c>
      <c r="U51">
        <v>580617.66444637196</v>
      </c>
      <c r="V51">
        <v>619478.531421224</v>
      </c>
      <c r="W51">
        <v>661327.564969767</v>
      </c>
      <c r="X51">
        <v>703078.50371995603</v>
      </c>
      <c r="Y51">
        <v>744859.04086854903</v>
      </c>
      <c r="Z51">
        <v>785642.25763881404</v>
      </c>
      <c r="AA51">
        <v>825607.14689447102</v>
      </c>
      <c r="AB51">
        <v>864457.17700228398</v>
      </c>
      <c r="AC51">
        <v>902172.76057450497</v>
      </c>
      <c r="AD51">
        <v>938907.16399429401</v>
      </c>
      <c r="AE51">
        <v>975166.69559692102</v>
      </c>
      <c r="AF51">
        <v>1010858.71728213</v>
      </c>
      <c r="AG51">
        <v>1046063.42254881</v>
      </c>
      <c r="AH51">
        <v>1080850.13123284</v>
      </c>
      <c r="AI51">
        <v>1115519.6857157</v>
      </c>
      <c r="AJ51">
        <v>1149753.97724248</v>
      </c>
      <c r="AK51">
        <v>1183645.3977558899</v>
      </c>
      <c r="AL51">
        <v>1217669.70574925</v>
      </c>
      <c r="AM51">
        <v>1251906.8318777899</v>
      </c>
      <c r="AN51">
        <v>1286581.71118013</v>
      </c>
      <c r="AO51">
        <v>1321996.0559320201</v>
      </c>
      <c r="AP51">
        <v>1359122.4060059199</v>
      </c>
      <c r="AQ51">
        <v>1396327.34443731</v>
      </c>
      <c r="AR51">
        <v>1439357.9987324199</v>
      </c>
      <c r="AS51">
        <v>1481219.80093428</v>
      </c>
      <c r="AT51">
        <v>1524099.17260856</v>
      </c>
      <c r="AU51">
        <v>1573220.4757287099</v>
      </c>
      <c r="AV51">
        <v>1621766.5672321999</v>
      </c>
      <c r="AW51">
        <v>1671866.2425544299</v>
      </c>
      <c r="AX51">
        <v>1731306.0126244801</v>
      </c>
    </row>
    <row r="52" spans="1:50" x14ac:dyDescent="0.35">
      <c r="A52" s="7"/>
      <c r="B52" s="12" t="s">
        <v>181</v>
      </c>
      <c r="C52" t="s">
        <v>156</v>
      </c>
      <c r="D52">
        <v>258421.16665127801</v>
      </c>
      <c r="E52">
        <v>267821.60611196997</v>
      </c>
      <c r="F52">
        <v>277564.00086133601</v>
      </c>
      <c r="G52">
        <v>287228.96240882401</v>
      </c>
      <c r="H52">
        <v>296361.78080139903</v>
      </c>
      <c r="I52">
        <v>310473.22846507601</v>
      </c>
      <c r="J52">
        <v>314970.602375685</v>
      </c>
      <c r="K52">
        <v>320968.857627919</v>
      </c>
      <c r="L52">
        <v>329004.52970759303</v>
      </c>
      <c r="M52">
        <v>336466.71689501603</v>
      </c>
      <c r="N52">
        <v>340448.74063550698</v>
      </c>
      <c r="O52">
        <v>344461.26396050001</v>
      </c>
      <c r="P52">
        <v>353314.86034940701</v>
      </c>
      <c r="Q52">
        <v>363690.62696492701</v>
      </c>
      <c r="R52">
        <v>377696.537511367</v>
      </c>
      <c r="S52">
        <v>396278.57842450001</v>
      </c>
      <c r="T52">
        <v>417838.10500036698</v>
      </c>
      <c r="U52">
        <v>441785.88204296102</v>
      </c>
      <c r="V52">
        <v>468476.40803466499</v>
      </c>
      <c r="W52">
        <v>497822.20059188001</v>
      </c>
      <c r="X52">
        <v>528744.95330659696</v>
      </c>
      <c r="Y52">
        <v>560186.37436656305</v>
      </c>
      <c r="Z52">
        <v>591726.15541337605</v>
      </c>
      <c r="AA52">
        <v>622482.95141332794</v>
      </c>
      <c r="AB52">
        <v>652082.50449289195</v>
      </c>
      <c r="AC52">
        <v>680324.43736537104</v>
      </c>
      <c r="AD52">
        <v>707235.27076629503</v>
      </c>
      <c r="AE52">
        <v>733082.17847205105</v>
      </c>
      <c r="AF52">
        <v>758109.89519537298</v>
      </c>
      <c r="AG52">
        <v>782610.40587276395</v>
      </c>
      <c r="AH52">
        <v>806889.32044655702</v>
      </c>
      <c r="AI52">
        <v>831276.45215723698</v>
      </c>
      <c r="AJ52">
        <v>855996.177398353</v>
      </c>
      <c r="AK52">
        <v>881227.94640413695</v>
      </c>
      <c r="AL52">
        <v>906982.37796836998</v>
      </c>
      <c r="AM52">
        <v>933282.32526131603</v>
      </c>
      <c r="AN52">
        <v>960168.04025706404</v>
      </c>
      <c r="AO52">
        <v>987724.87165885395</v>
      </c>
      <c r="AP52">
        <v>1016385.07371948</v>
      </c>
      <c r="AQ52">
        <v>1045416.38768344</v>
      </c>
      <c r="AR52">
        <v>1077025.85122272</v>
      </c>
      <c r="AS52">
        <v>1108035.75893077</v>
      </c>
      <c r="AT52">
        <v>1141181.7444968601</v>
      </c>
      <c r="AU52">
        <v>1177523.5837230601</v>
      </c>
      <c r="AV52">
        <v>1213823.4390742499</v>
      </c>
      <c r="AW52">
        <v>1252668.2000736999</v>
      </c>
      <c r="AX52">
        <v>1295522.41345849</v>
      </c>
    </row>
    <row r="53" spans="1:50" ht="15" thickBot="1" x14ac:dyDescent="0.4">
      <c r="A53" s="8"/>
      <c r="B53" s="13" t="s">
        <v>182</v>
      </c>
      <c r="C53" t="s">
        <v>157</v>
      </c>
      <c r="D53">
        <v>-225891.81435188401</v>
      </c>
      <c r="E53">
        <v>-234108.95210804199</v>
      </c>
      <c r="F53">
        <v>-242625.0006688</v>
      </c>
      <c r="G53">
        <v>-251939.309109939</v>
      </c>
      <c r="H53">
        <v>-261325.47006808801</v>
      </c>
      <c r="I53">
        <v>-270740.23242341401</v>
      </c>
      <c r="J53">
        <v>-274743.737559514</v>
      </c>
      <c r="K53">
        <v>-278214.42456810601</v>
      </c>
      <c r="L53">
        <v>-283011.092840867</v>
      </c>
      <c r="M53">
        <v>-288411.16959479701</v>
      </c>
      <c r="N53">
        <v>-292063.13719413301</v>
      </c>
      <c r="O53">
        <v>-295290.86402228201</v>
      </c>
      <c r="P53">
        <v>-300051.49022976501</v>
      </c>
      <c r="Q53">
        <v>-307948.87028567499</v>
      </c>
      <c r="R53">
        <v>-319994.966399825</v>
      </c>
      <c r="S53">
        <v>-336994.43001300999</v>
      </c>
      <c r="T53">
        <v>-357818.00180684798</v>
      </c>
      <c r="U53">
        <v>-381084.191784536</v>
      </c>
      <c r="V53">
        <v>-406164.78330727102</v>
      </c>
      <c r="W53">
        <v>-432894.83975663601</v>
      </c>
      <c r="X53">
        <v>-460926.407168373</v>
      </c>
      <c r="Y53">
        <v>-489276.02830317401</v>
      </c>
      <c r="Z53">
        <v>-517680.56277630699</v>
      </c>
      <c r="AA53">
        <v>-545141.22602929</v>
      </c>
      <c r="AB53">
        <v>-571443.853850418</v>
      </c>
      <c r="AC53">
        <v>-596540.93360723194</v>
      </c>
      <c r="AD53">
        <v>-620509.54563040903</v>
      </c>
      <c r="AE53">
        <v>-643540.21061346598</v>
      </c>
      <c r="AF53">
        <v>-665872.51453060505</v>
      </c>
      <c r="AG53">
        <v>-687698.08591967798</v>
      </c>
      <c r="AH53">
        <v>-709208.11866646796</v>
      </c>
      <c r="AI53">
        <v>-730604.24039714003</v>
      </c>
      <c r="AJ53">
        <v>-752085.182467003</v>
      </c>
      <c r="AK53">
        <v>-773772.93057884695</v>
      </c>
      <c r="AL53">
        <v>-795699.39648008498</v>
      </c>
      <c r="AM53">
        <v>-817988.66234391404</v>
      </c>
      <c r="AN53">
        <v>-840741.61802003998</v>
      </c>
      <c r="AO53">
        <v>-864085.33375580097</v>
      </c>
      <c r="AP53">
        <v>-888236.32838872005</v>
      </c>
      <c r="AQ53">
        <v>-913197.13952138799</v>
      </c>
      <c r="AR53">
        <v>-939421.47926977195</v>
      </c>
      <c r="AS53">
        <v>-966842.66833240003</v>
      </c>
      <c r="AT53">
        <v>-995678.83392759005</v>
      </c>
      <c r="AU53">
        <v>-1026164.60785532</v>
      </c>
      <c r="AV53">
        <v>-1058188.8653100501</v>
      </c>
      <c r="AW53">
        <v>-1091932.95365994</v>
      </c>
      <c r="AX53">
        <v>-1127760.2649777699</v>
      </c>
    </row>
    <row r="54" spans="1:50" x14ac:dyDescent="0.35">
      <c r="B54" s="2"/>
      <c r="C54" t="s">
        <v>0</v>
      </c>
      <c r="E54">
        <v>912128.34170305706</v>
      </c>
      <c r="F54">
        <v>945307.9828</v>
      </c>
      <c r="G54">
        <v>985773.99509999994</v>
      </c>
      <c r="H54">
        <v>1027060.649</v>
      </c>
      <c r="I54">
        <v>1056388.341</v>
      </c>
      <c r="J54">
        <v>1080268.7390000001</v>
      </c>
      <c r="K54">
        <v>1114006.936</v>
      </c>
      <c r="L54">
        <v>1152370.2620000001</v>
      </c>
      <c r="M54">
        <v>1185160.6029999999</v>
      </c>
      <c r="N54">
        <v>1210684.0560000001</v>
      </c>
      <c r="O54">
        <v>1238106.3810000001</v>
      </c>
      <c r="P54">
        <v>1268782.78</v>
      </c>
      <c r="Q54">
        <v>1309401.7050000001</v>
      </c>
      <c r="R54">
        <v>1366652.0660000001</v>
      </c>
      <c r="S54">
        <v>1435649.973</v>
      </c>
      <c r="T54">
        <v>1495379.8470000001</v>
      </c>
      <c r="U54">
        <v>1569368.007</v>
      </c>
      <c r="V54">
        <v>1656672.1880000001</v>
      </c>
      <c r="W54">
        <v>1759587.5730000001</v>
      </c>
      <c r="X54">
        <v>1866526.632</v>
      </c>
      <c r="Y54">
        <v>1974443.6329999999</v>
      </c>
      <c r="Z54">
        <v>2079775.6629999999</v>
      </c>
      <c r="AA54">
        <v>2173877.398</v>
      </c>
      <c r="AB54">
        <v>2263494.9139999999</v>
      </c>
      <c r="AC54">
        <v>2347383.7719999999</v>
      </c>
      <c r="AD54">
        <v>2426376.9929999998</v>
      </c>
      <c r="AE54">
        <v>2502055.0610000002</v>
      </c>
      <c r="AF54">
        <v>2575712.7450000001</v>
      </c>
      <c r="AG54">
        <v>2648720.179</v>
      </c>
      <c r="AH54">
        <v>2722522.6910000001</v>
      </c>
      <c r="AI54">
        <v>2798339.5219999999</v>
      </c>
      <c r="AJ54">
        <v>2876947.2659999998</v>
      </c>
      <c r="AK54">
        <v>2958397.523</v>
      </c>
      <c r="AL54">
        <v>3041711.139</v>
      </c>
      <c r="AM54">
        <v>3127656.193</v>
      </c>
      <c r="AN54">
        <v>3215920.8139999998</v>
      </c>
      <c r="AO54">
        <v>3307470.986</v>
      </c>
      <c r="AP54">
        <v>3402692.2560000001</v>
      </c>
      <c r="AQ54">
        <v>3501050.4750000001</v>
      </c>
      <c r="AR54">
        <v>3603697.963</v>
      </c>
      <c r="AS54">
        <v>3711406.3</v>
      </c>
      <c r="AT54">
        <v>3824861.7820000001</v>
      </c>
      <c r="AU54">
        <v>3945276.0780000002</v>
      </c>
      <c r="AV54">
        <v>4073035.7340000002</v>
      </c>
      <c r="AW54">
        <v>4208088.7309999997</v>
      </c>
      <c r="AX54">
        <v>4351692.91</v>
      </c>
    </row>
    <row r="55" spans="1:50" x14ac:dyDescent="0.35">
      <c r="B55" s="2"/>
      <c r="C55" t="s">
        <v>1</v>
      </c>
      <c r="D55">
        <v>39.375694686332501</v>
      </c>
      <c r="E55">
        <v>40.163208580059099</v>
      </c>
      <c r="F55">
        <v>40.966472830000001</v>
      </c>
      <c r="G55">
        <v>41.883322700000001</v>
      </c>
      <c r="H55">
        <v>42.978686590000002</v>
      </c>
      <c r="I55">
        <v>44.031568399999998</v>
      </c>
      <c r="J55">
        <v>44.182758399999997</v>
      </c>
      <c r="K55">
        <v>44.181752119999999</v>
      </c>
      <c r="L55">
        <v>44.293059649999996</v>
      </c>
      <c r="M55">
        <v>44.451564509999997</v>
      </c>
      <c r="N55">
        <v>44.442611030000002</v>
      </c>
      <c r="O55">
        <v>44.39627153</v>
      </c>
      <c r="P55">
        <v>44.336520450000002</v>
      </c>
      <c r="Q55">
        <v>44.595344189999999</v>
      </c>
      <c r="R55">
        <v>45.353276889999997</v>
      </c>
      <c r="S55">
        <v>46.727281230000003</v>
      </c>
      <c r="T55">
        <v>48.669274090000002</v>
      </c>
      <c r="U55">
        <v>50.990684139999999</v>
      </c>
      <c r="V55">
        <v>53.56141118</v>
      </c>
      <c r="W55">
        <v>56.143523559999998</v>
      </c>
      <c r="X55">
        <v>59.043581760000002</v>
      </c>
      <c r="Y55">
        <v>62.117817809999998</v>
      </c>
      <c r="Z55">
        <v>65.129492299999995</v>
      </c>
      <c r="AA55">
        <v>67.962583460000005</v>
      </c>
      <c r="AB55">
        <v>70.582611839999998</v>
      </c>
      <c r="AC55">
        <v>72.998322060000007</v>
      </c>
      <c r="AD55">
        <v>75.201304210000004</v>
      </c>
      <c r="AE55">
        <v>77.203154650000002</v>
      </c>
      <c r="AF55">
        <v>79.042241219999994</v>
      </c>
      <c r="AG55">
        <v>80.730469290000002</v>
      </c>
      <c r="AH55">
        <v>82.278261929999999</v>
      </c>
      <c r="AI55">
        <v>83.702192190000005</v>
      </c>
      <c r="AJ55">
        <v>85.012138969999995</v>
      </c>
      <c r="AK55">
        <v>86.209771970000006</v>
      </c>
      <c r="AL55">
        <v>87.348122270000005</v>
      </c>
      <c r="AM55">
        <v>88.433365330000001</v>
      </c>
      <c r="AN55">
        <v>89.488734960000002</v>
      </c>
      <c r="AO55">
        <v>90.520806089999894</v>
      </c>
      <c r="AP55">
        <v>91.55111943</v>
      </c>
      <c r="AQ55">
        <v>92.619225409999999</v>
      </c>
      <c r="AR55">
        <v>93.743461179999997</v>
      </c>
      <c r="AS55">
        <v>94.941841460000006</v>
      </c>
      <c r="AT55">
        <v>96.223357460000003</v>
      </c>
      <c r="AU55">
        <v>97.602207579999998</v>
      </c>
      <c r="AV55">
        <v>99.084354899999994</v>
      </c>
      <c r="AW55">
        <v>100.679866</v>
      </c>
      <c r="AX55">
        <v>102.3926495</v>
      </c>
    </row>
    <row r="56" spans="1:50" x14ac:dyDescent="0.35">
      <c r="B56" s="2"/>
      <c r="C56" t="s">
        <v>2</v>
      </c>
      <c r="D56">
        <v>5875.3438678479197</v>
      </c>
      <c r="E56">
        <v>5898.8877609486599</v>
      </c>
      <c r="F56">
        <v>5922.5260049999997</v>
      </c>
      <c r="G56">
        <v>5943.9383129999997</v>
      </c>
      <c r="H56">
        <v>5937.0072019999998</v>
      </c>
      <c r="I56">
        <v>5932.627829</v>
      </c>
      <c r="J56">
        <v>5928.6105950000001</v>
      </c>
      <c r="K56">
        <v>5932.4508089999999</v>
      </c>
      <c r="L56">
        <v>5948.1882109999997</v>
      </c>
      <c r="M56">
        <v>5968.4483140000002</v>
      </c>
      <c r="N56">
        <v>5973.5579280000002</v>
      </c>
      <c r="O56">
        <v>5974.1881940000003</v>
      </c>
      <c r="P56">
        <v>6006.6047680000001</v>
      </c>
      <c r="Q56">
        <v>6056.2453029999997</v>
      </c>
      <c r="R56">
        <v>6114.6038500000004</v>
      </c>
      <c r="S56">
        <v>6175.9752539999999</v>
      </c>
      <c r="T56">
        <v>6221.2856490000004</v>
      </c>
      <c r="U56">
        <v>6255.3521549999996</v>
      </c>
      <c r="V56">
        <v>6277.9921439999998</v>
      </c>
      <c r="W56">
        <v>6286.0938999999998</v>
      </c>
      <c r="X56">
        <v>6295.055558</v>
      </c>
      <c r="Y56">
        <v>6310.1713669999999</v>
      </c>
      <c r="Z56">
        <v>6323.0507440000001</v>
      </c>
      <c r="AA56">
        <v>6333.2733920000001</v>
      </c>
      <c r="AB56">
        <v>6341.5496750000002</v>
      </c>
      <c r="AC56">
        <v>6349.4048899999998</v>
      </c>
      <c r="AD56">
        <v>6356.9665340000001</v>
      </c>
      <c r="AE56">
        <v>6364.2120080000004</v>
      </c>
      <c r="AF56">
        <v>6371.271823</v>
      </c>
      <c r="AG56">
        <v>6377.687089</v>
      </c>
      <c r="AH56">
        <v>6382.8447969999997</v>
      </c>
      <c r="AI56">
        <v>6386.6592259999998</v>
      </c>
      <c r="AJ56">
        <v>6388.7071919999998</v>
      </c>
      <c r="AK56">
        <v>6388.636391</v>
      </c>
      <c r="AL56">
        <v>6388.2151720000002</v>
      </c>
      <c r="AM56">
        <v>6387.7681259999999</v>
      </c>
      <c r="AN56">
        <v>6387.5154510000002</v>
      </c>
      <c r="AO56">
        <v>6387.1819420000002</v>
      </c>
      <c r="AP56">
        <v>6386.5981169999995</v>
      </c>
      <c r="AQ56">
        <v>6386.378565</v>
      </c>
      <c r="AR56">
        <v>6386.8048840000001</v>
      </c>
      <c r="AS56">
        <v>6387.5825519999999</v>
      </c>
      <c r="AT56">
        <v>6388.3264630000003</v>
      </c>
      <c r="AU56">
        <v>6388.7897279999997</v>
      </c>
      <c r="AV56">
        <v>6388.6652299999996</v>
      </c>
      <c r="AW56">
        <v>6388.0113240000001</v>
      </c>
      <c r="AX56">
        <v>6387.0224509999998</v>
      </c>
    </row>
    <row r="57" spans="1:50" x14ac:dyDescent="0.35">
      <c r="B57" s="2"/>
      <c r="C57" t="s">
        <v>3</v>
      </c>
      <c r="D57">
        <v>0.97642519020762697</v>
      </c>
      <c r="E57">
        <v>0.98814229249011798</v>
      </c>
      <c r="F57">
        <v>1</v>
      </c>
      <c r="G57">
        <v>1.012</v>
      </c>
      <c r="H57">
        <v>1.0241439999999999</v>
      </c>
      <c r="I57">
        <v>1.036433728</v>
      </c>
      <c r="J57">
        <v>1.0488709329999999</v>
      </c>
      <c r="K57">
        <v>1.0614573839999999</v>
      </c>
      <c r="L57">
        <v>1.0741948729999999</v>
      </c>
      <c r="M57">
        <v>1.087085211</v>
      </c>
      <c r="N57">
        <v>1.1001302340000001</v>
      </c>
      <c r="O57">
        <v>1.113331796</v>
      </c>
      <c r="P57">
        <v>1.1266917780000001</v>
      </c>
      <c r="Q57">
        <v>1.1402120790000001</v>
      </c>
      <c r="R57">
        <v>1.1538946240000001</v>
      </c>
      <c r="S57">
        <v>1.16774136</v>
      </c>
      <c r="T57">
        <v>1.1817542560000001</v>
      </c>
      <c r="U57">
        <v>1.194753553</v>
      </c>
      <c r="V57">
        <v>1.2078958420000001</v>
      </c>
      <c r="W57">
        <v>1.226596947</v>
      </c>
      <c r="X57">
        <v>1.2401047249999999</v>
      </c>
      <c r="Y57">
        <v>1.248217986</v>
      </c>
      <c r="Z57">
        <v>1.257008237</v>
      </c>
      <c r="AA57">
        <v>1.2663833600000001</v>
      </c>
      <c r="AB57">
        <v>1.2764109889999999</v>
      </c>
      <c r="AC57">
        <v>1.286584102</v>
      </c>
      <c r="AD57">
        <v>1.297256237</v>
      </c>
      <c r="AE57">
        <v>1.3086671599999999</v>
      </c>
      <c r="AF57">
        <v>1.3206483760000001</v>
      </c>
      <c r="AG57">
        <v>1.333490431</v>
      </c>
      <c r="AH57">
        <v>1.3475322249999999</v>
      </c>
      <c r="AI57">
        <v>1.3629206810000001</v>
      </c>
      <c r="AJ57">
        <v>1.379979171</v>
      </c>
      <c r="AK57">
        <v>1.39901319</v>
      </c>
      <c r="AL57">
        <v>1.4188714659999999</v>
      </c>
      <c r="AM57">
        <v>1.439634981</v>
      </c>
      <c r="AN57">
        <v>1.46107075</v>
      </c>
      <c r="AO57">
        <v>1.483382451</v>
      </c>
      <c r="AP57">
        <v>1.5065307050000001</v>
      </c>
      <c r="AQ57">
        <v>1.5298493259999999</v>
      </c>
      <c r="AR57">
        <v>1.5531631290000001</v>
      </c>
      <c r="AS57">
        <v>1.5765024270000001</v>
      </c>
      <c r="AT57">
        <v>1.599996164</v>
      </c>
      <c r="AU57">
        <v>1.623719624</v>
      </c>
      <c r="AV57">
        <v>1.647851851</v>
      </c>
      <c r="AW57">
        <v>1.6722974500000001</v>
      </c>
      <c r="AX57">
        <v>1.697086356</v>
      </c>
    </row>
    <row r="58" spans="1:50" x14ac:dyDescent="0.35">
      <c r="B58" s="2"/>
      <c r="C58" t="s">
        <v>4</v>
      </c>
      <c r="E58">
        <v>4.0034451147056699E-2</v>
      </c>
      <c r="F58">
        <v>4.0034451147056699E-2</v>
      </c>
      <c r="G58">
        <v>4.0034502299999997E-2</v>
      </c>
      <c r="H58">
        <v>4.1357192100000002E-2</v>
      </c>
      <c r="I58">
        <v>4.4208416700000003E-2</v>
      </c>
      <c r="J58">
        <v>3.26427314E-2</v>
      </c>
      <c r="K58">
        <v>3.6060003600000001E-2</v>
      </c>
      <c r="L58">
        <v>3.80633815E-2</v>
      </c>
      <c r="M58">
        <v>3.7758895600000002E-2</v>
      </c>
      <c r="N58">
        <v>3.4228213E-2</v>
      </c>
      <c r="O58">
        <v>3.3509709499999998E-2</v>
      </c>
      <c r="P58">
        <v>3.1187770100000001E-2</v>
      </c>
      <c r="Q58">
        <v>3.06692654E-2</v>
      </c>
      <c r="R58">
        <v>3.43499107E-2</v>
      </c>
      <c r="S58">
        <v>3.9378474500000003E-2</v>
      </c>
      <c r="T58">
        <v>4.1069799999999997E-2</v>
      </c>
      <c r="U58">
        <v>4.1001853499999998E-2</v>
      </c>
      <c r="V58">
        <v>4.5901427000000002E-2</v>
      </c>
      <c r="W58">
        <v>5.0422093299999998E-2</v>
      </c>
      <c r="X58">
        <v>5.5894041200000001E-2</v>
      </c>
      <c r="Y58">
        <v>5.9516482099999997E-2</v>
      </c>
      <c r="Z58">
        <v>6.2181392799999999E-2</v>
      </c>
      <c r="AA58">
        <v>6.03876608E-2</v>
      </c>
      <c r="AB58">
        <v>5.7729971999999997E-2</v>
      </c>
      <c r="AC58">
        <v>5.4404419900000001E-2</v>
      </c>
      <c r="AD58">
        <v>5.08406764E-2</v>
      </c>
      <c r="AE58">
        <v>4.7400450400000002E-2</v>
      </c>
      <c r="AF58">
        <v>4.4398885999999999E-2</v>
      </c>
      <c r="AG58">
        <v>4.1915369399999999E-2</v>
      </c>
      <c r="AH58">
        <v>3.9976431999999999E-2</v>
      </c>
      <c r="AI58">
        <v>3.8495230499999998E-2</v>
      </c>
      <c r="AJ58">
        <v>3.7409115999999999E-2</v>
      </c>
      <c r="AK58">
        <v>3.6469366500000003E-2</v>
      </c>
      <c r="AL58">
        <v>3.5458813999999998E-2</v>
      </c>
      <c r="AM58">
        <v>3.4526386100000001E-2</v>
      </c>
      <c r="AN58">
        <v>3.3608844499999999E-2</v>
      </c>
      <c r="AO58">
        <v>3.2730691200000002E-2</v>
      </c>
      <c r="AP58">
        <v>3.1964947600000002E-2</v>
      </c>
      <c r="AQ58">
        <v>3.1249172499999998E-2</v>
      </c>
      <c r="AR58">
        <v>3.0710203299999999E-2</v>
      </c>
      <c r="AS58">
        <v>3.04781433E-2</v>
      </c>
      <c r="AT58">
        <v>3.0486694799999998E-2</v>
      </c>
      <c r="AU58">
        <v>3.0791127500000001E-2</v>
      </c>
      <c r="AV58">
        <v>3.1330833000000002E-2</v>
      </c>
      <c r="AW58">
        <v>3.1998164500000002E-2</v>
      </c>
      <c r="AX58">
        <v>3.2761516400000003E-2</v>
      </c>
    </row>
    <row r="59" spans="1:50" x14ac:dyDescent="0.35">
      <c r="B59" s="2"/>
      <c r="C59" t="s">
        <v>5</v>
      </c>
      <c r="E59">
        <v>1040817.58910477</v>
      </c>
      <c r="F59">
        <v>1078678.81720303</v>
      </c>
      <c r="G59">
        <v>1117916.9180000001</v>
      </c>
      <c r="H59">
        <v>1152002.281</v>
      </c>
      <c r="I59">
        <v>1190261.7150000001</v>
      </c>
      <c r="J59">
        <v>1253079.5430000001</v>
      </c>
      <c r="K59">
        <v>1322990.571</v>
      </c>
      <c r="L59">
        <v>1393887.243</v>
      </c>
      <c r="M59">
        <v>1475274.4140000001</v>
      </c>
      <c r="N59">
        <v>1567300.6880000001</v>
      </c>
      <c r="O59">
        <v>1663026.88</v>
      </c>
      <c r="P59">
        <v>1763486.6</v>
      </c>
      <c r="Q59">
        <v>1858852.5379999999</v>
      </c>
      <c r="R59">
        <v>1946676.8770000001</v>
      </c>
      <c r="S59">
        <v>2033314.024</v>
      </c>
      <c r="T59">
        <v>2123020.0060000001</v>
      </c>
      <c r="U59">
        <v>2196544.2910000002</v>
      </c>
      <c r="V59">
        <v>2261658.0699999998</v>
      </c>
      <c r="W59">
        <v>2333296.4750000001</v>
      </c>
      <c r="X59">
        <v>2416781.3930000002</v>
      </c>
      <c r="Y59">
        <v>2516942.0699999998</v>
      </c>
      <c r="Z59">
        <v>2634522.0529999998</v>
      </c>
      <c r="AA59">
        <v>2770677.73</v>
      </c>
      <c r="AB59">
        <v>2912964.0529999998</v>
      </c>
      <c r="AC59">
        <v>3057216.165</v>
      </c>
      <c r="AD59">
        <v>3199240.1120000002</v>
      </c>
      <c r="AE59">
        <v>3335980.764</v>
      </c>
      <c r="AF59">
        <v>3465330.7439999999</v>
      </c>
      <c r="AG59">
        <v>3587151.0550000002</v>
      </c>
      <c r="AH59">
        <v>3702669.5819999999</v>
      </c>
      <c r="AI59">
        <v>3814127.2650000001</v>
      </c>
      <c r="AJ59">
        <v>3923735.2519999999</v>
      </c>
      <c r="AK59">
        <v>4035144.2069999999</v>
      </c>
      <c r="AL59">
        <v>4151731.7420000001</v>
      </c>
      <c r="AM59">
        <v>4274186.8550000004</v>
      </c>
      <c r="AN59">
        <v>4403779.34</v>
      </c>
      <c r="AO59">
        <v>4541345.0010000002</v>
      </c>
      <c r="AP59">
        <v>4687348.8130000001</v>
      </c>
      <c r="AQ59">
        <v>4842933.78</v>
      </c>
      <c r="AR59">
        <v>5008077.3600000003</v>
      </c>
      <c r="AS59">
        <v>5182449.0379999997</v>
      </c>
      <c r="AT59">
        <v>5367067.2970000003</v>
      </c>
      <c r="AU59">
        <v>5562735.2029999997</v>
      </c>
      <c r="AV59">
        <v>5770602.2999999998</v>
      </c>
      <c r="AW59">
        <v>5992347.6009999998</v>
      </c>
      <c r="AX59">
        <v>6229149.6100000003</v>
      </c>
    </row>
    <row r="60" spans="1:50" x14ac:dyDescent="0.35">
      <c r="B60" s="2"/>
      <c r="C60" t="s">
        <v>6</v>
      </c>
      <c r="D60">
        <v>334613.16054844699</v>
      </c>
      <c r="E60">
        <v>346785.19273624098</v>
      </c>
      <c r="F60">
        <v>359400.02</v>
      </c>
      <c r="G60">
        <v>373369.44319999998</v>
      </c>
      <c r="H60">
        <v>391345.17859999998</v>
      </c>
      <c r="I60">
        <v>405833.7573</v>
      </c>
      <c r="J60">
        <v>423618.15669999999</v>
      </c>
      <c r="K60">
        <v>440776.9276</v>
      </c>
      <c r="L60">
        <v>458176.91239999997</v>
      </c>
      <c r="M60">
        <v>473716.17609999998</v>
      </c>
      <c r="N60">
        <v>489743.14860000001</v>
      </c>
      <c r="O60">
        <v>504140.97169999999</v>
      </c>
      <c r="P60">
        <v>515077.77980000002</v>
      </c>
      <c r="Q60">
        <v>528546.97609999997</v>
      </c>
      <c r="R60">
        <v>544784.72750000004</v>
      </c>
      <c r="S60">
        <v>560145.51009999996</v>
      </c>
      <c r="T60">
        <v>575999.44429999997</v>
      </c>
      <c r="U60">
        <v>597971.30059999996</v>
      </c>
      <c r="V60">
        <v>624157.52119999996</v>
      </c>
      <c r="W60">
        <v>658083.70689999999</v>
      </c>
      <c r="X60">
        <v>692837.93180000002</v>
      </c>
      <c r="Y60">
        <v>727361.21050000004</v>
      </c>
      <c r="Z60">
        <v>760975.50419999997</v>
      </c>
      <c r="AA60">
        <v>794815.96810000006</v>
      </c>
      <c r="AB60">
        <v>828310.78079999995</v>
      </c>
      <c r="AC60">
        <v>860669.8848</v>
      </c>
      <c r="AD60">
        <v>891892.70140000002</v>
      </c>
      <c r="AE60">
        <v>922200.17260000005</v>
      </c>
      <c r="AF60">
        <v>951596.35199999996</v>
      </c>
      <c r="AG60">
        <v>980567.07039999997</v>
      </c>
      <c r="AH60">
        <v>1009701.976</v>
      </c>
      <c r="AI60">
        <v>1039604.6459999999</v>
      </c>
      <c r="AJ60">
        <v>1070750.3119999999</v>
      </c>
      <c r="AK60">
        <v>1103518.4140000001</v>
      </c>
      <c r="AL60">
        <v>1137350.4369999999</v>
      </c>
      <c r="AM60">
        <v>1172310.6200000001</v>
      </c>
      <c r="AN60">
        <v>1208246.6780000001</v>
      </c>
      <c r="AO60">
        <v>1245601.915</v>
      </c>
      <c r="AP60">
        <v>1284284.6499999999</v>
      </c>
      <c r="AQ60">
        <v>1323879.0330000001</v>
      </c>
      <c r="AR60">
        <v>1364532.567</v>
      </c>
      <c r="AS60">
        <v>1406273.55</v>
      </c>
      <c r="AT60">
        <v>1449529.6580000001</v>
      </c>
      <c r="AU60">
        <v>1494651.6629999999</v>
      </c>
      <c r="AV60">
        <v>1541916.1040000001</v>
      </c>
      <c r="AW60">
        <v>1591422.676</v>
      </c>
      <c r="AX60">
        <v>1643420.9380000001</v>
      </c>
    </row>
    <row r="61" spans="1:50" x14ac:dyDescent="0.35">
      <c r="B61" s="2"/>
      <c r="C61" t="s">
        <v>148</v>
      </c>
      <c r="D61">
        <v>0</v>
      </c>
      <c r="E61">
        <v>0</v>
      </c>
      <c r="F61">
        <v>0</v>
      </c>
      <c r="G61">
        <v>1009.0176750000001</v>
      </c>
      <c r="H61">
        <v>1367.372488</v>
      </c>
      <c r="I61">
        <v>1405.6133930000001</v>
      </c>
      <c r="J61">
        <v>1121.038528</v>
      </c>
      <c r="K61">
        <v>1079.22275420344</v>
      </c>
      <c r="L61">
        <v>859.158018830571</v>
      </c>
      <c r="M61">
        <v>1207.1270683135999</v>
      </c>
      <c r="N61">
        <v>1693.23532845354</v>
      </c>
      <c r="O61">
        <v>2384.4032909500302</v>
      </c>
      <c r="P61">
        <v>1807.27239048501</v>
      </c>
      <c r="Q61">
        <v>1813.2134249286501</v>
      </c>
      <c r="R61">
        <v>1345.3436748648501</v>
      </c>
      <c r="S61">
        <v>1929.75011009695</v>
      </c>
      <c r="T61">
        <v>1780.3614925458601</v>
      </c>
      <c r="U61">
        <v>3097.53812135406</v>
      </c>
      <c r="V61">
        <v>2368.5800067611399</v>
      </c>
      <c r="W61">
        <v>2792.4691802563698</v>
      </c>
      <c r="X61" s="26">
        <v>1.4974830264691199E-9</v>
      </c>
      <c r="Y61" s="26">
        <v>-3.3847254599095301E-7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 x14ac:dyDescent="0.35">
      <c r="B62" s="2"/>
      <c r="C62" t="s">
        <v>7</v>
      </c>
      <c r="D62">
        <v>0</v>
      </c>
      <c r="E62">
        <v>0</v>
      </c>
      <c r="F62">
        <v>0</v>
      </c>
      <c r="G62">
        <v>0</v>
      </c>
      <c r="H62">
        <v>-143.81181509999999</v>
      </c>
      <c r="I62">
        <v>-151.16008640000001</v>
      </c>
      <c r="J62">
        <v>-133.96426729999999</v>
      </c>
      <c r="K62">
        <v>-80.544744390000005</v>
      </c>
      <c r="L62">
        <v>-23.505864930000001</v>
      </c>
      <c r="M62">
        <v>186.8562167</v>
      </c>
      <c r="N62">
        <v>212.38826069999999</v>
      </c>
      <c r="O62">
        <v>-1958.218826</v>
      </c>
      <c r="P62">
        <v>-1868.482105</v>
      </c>
      <c r="Q62">
        <v>-2577.4646560000001</v>
      </c>
      <c r="R62">
        <v>-3396.5337290000002</v>
      </c>
      <c r="S62">
        <v>-3071.595268</v>
      </c>
      <c r="T62">
        <v>-6229.1405400000003</v>
      </c>
      <c r="U62">
        <v>-3035.8370199999999</v>
      </c>
      <c r="V62">
        <v>-3574.4279120000001</v>
      </c>
      <c r="W62">
        <v>-3318.1632800000002</v>
      </c>
      <c r="X62">
        <v>-3011.0643930000001</v>
      </c>
      <c r="Y62">
        <v>-2702.7174380000001</v>
      </c>
      <c r="Z62">
        <v>-2461.9988370000001</v>
      </c>
      <c r="AA62">
        <v>-2187.4071869999998</v>
      </c>
      <c r="AB62">
        <v>-1851.9481370000001</v>
      </c>
      <c r="AC62">
        <v>-1451.416164</v>
      </c>
      <c r="AD62">
        <v>-988.37458089999996</v>
      </c>
      <c r="AE62">
        <v>-465.35114529999998</v>
      </c>
      <c r="AF62">
        <v>110.07081359999999</v>
      </c>
      <c r="AG62">
        <v>730.77598009999997</v>
      </c>
      <c r="AH62">
        <v>1388.8399010000001</v>
      </c>
      <c r="AI62">
        <v>2075.9517300000002</v>
      </c>
      <c r="AJ62">
        <v>2780.0646400000001</v>
      </c>
      <c r="AK62">
        <v>3493.304486</v>
      </c>
      <c r="AL62">
        <v>4205.4321550000004</v>
      </c>
      <c r="AM62">
        <v>4907.5537089999998</v>
      </c>
      <c r="AN62">
        <v>5589.8557790000004</v>
      </c>
      <c r="AO62">
        <v>6257.5630350000001</v>
      </c>
      <c r="AP62">
        <v>6891.5297200000005</v>
      </c>
      <c r="AQ62">
        <v>7483.0652790000004</v>
      </c>
      <c r="AR62">
        <v>8030.5494360000002</v>
      </c>
      <c r="AS62">
        <v>8530.5907939999997</v>
      </c>
      <c r="AT62">
        <v>8982.6209980000003</v>
      </c>
      <c r="AU62">
        <v>9392.2019909999999</v>
      </c>
      <c r="AV62">
        <v>9761.1997580000007</v>
      </c>
      <c r="AW62">
        <v>10092.70462</v>
      </c>
      <c r="AX62">
        <v>10398.030580000001</v>
      </c>
    </row>
    <row r="63" spans="1:50" x14ac:dyDescent="0.35">
      <c r="B63" s="2"/>
      <c r="C63" t="s">
        <v>8</v>
      </c>
      <c r="D63">
        <v>0.96116878123798499</v>
      </c>
      <c r="E63">
        <v>0.98039215686274495</v>
      </c>
      <c r="F63">
        <v>0.99999971980000002</v>
      </c>
      <c r="G63">
        <v>1.0189818230000001</v>
      </c>
      <c r="H63">
        <v>1.0862268770000001</v>
      </c>
      <c r="I63">
        <v>1.031873703</v>
      </c>
      <c r="J63">
        <v>1.0714172609999999</v>
      </c>
      <c r="K63">
        <v>1.137635392</v>
      </c>
      <c r="L63">
        <v>1.1953379749999999</v>
      </c>
      <c r="M63">
        <v>1.200622656</v>
      </c>
      <c r="N63">
        <v>1.194175432</v>
      </c>
      <c r="O63">
        <v>1.1566022060000001</v>
      </c>
      <c r="P63">
        <v>1.1369623980000001</v>
      </c>
      <c r="Q63">
        <v>1.190896419</v>
      </c>
      <c r="R63">
        <v>1.2804326509999999</v>
      </c>
      <c r="S63">
        <v>1.3156606310000001</v>
      </c>
      <c r="T63">
        <v>1.302951451</v>
      </c>
      <c r="U63">
        <v>1.365388627</v>
      </c>
      <c r="V63">
        <v>1.439612973</v>
      </c>
      <c r="W63">
        <v>1.5283944309999999</v>
      </c>
      <c r="X63">
        <v>1.629916207</v>
      </c>
      <c r="Y63">
        <v>1.7470661629999999</v>
      </c>
      <c r="Z63">
        <v>1.7771075460000001</v>
      </c>
      <c r="AA63">
        <v>1.8077438859999999</v>
      </c>
      <c r="AB63">
        <v>1.840123065</v>
      </c>
      <c r="AC63">
        <v>1.874124379</v>
      </c>
      <c r="AD63">
        <v>1.908129612</v>
      </c>
      <c r="AE63">
        <v>1.936499878</v>
      </c>
      <c r="AF63">
        <v>1.960832962</v>
      </c>
      <c r="AG63">
        <v>1.9816642010000001</v>
      </c>
      <c r="AH63">
        <v>1.9994632919999999</v>
      </c>
      <c r="AI63">
        <v>2.0151304830000001</v>
      </c>
      <c r="AJ63">
        <v>2.0324181810000002</v>
      </c>
      <c r="AK63">
        <v>2.0493758120000001</v>
      </c>
      <c r="AL63">
        <v>2.0663652140000002</v>
      </c>
      <c r="AM63">
        <v>2.0831520800000001</v>
      </c>
      <c r="AN63">
        <v>2.0997897220000001</v>
      </c>
      <c r="AO63">
        <v>2.118827596</v>
      </c>
      <c r="AP63">
        <v>2.1385902959999998</v>
      </c>
      <c r="AQ63">
        <v>2.1591702970000002</v>
      </c>
      <c r="AR63">
        <v>2.1810063089999998</v>
      </c>
      <c r="AS63">
        <v>2.203866122</v>
      </c>
      <c r="AT63">
        <v>2.2304193849999998</v>
      </c>
      <c r="AU63">
        <v>2.2593930879999999</v>
      </c>
      <c r="AV63">
        <v>2.2903334430000002</v>
      </c>
      <c r="AW63">
        <v>2.3230761339999999</v>
      </c>
      <c r="AX63">
        <v>2.359115853</v>
      </c>
    </row>
    <row r="64" spans="1:50" x14ac:dyDescent="0.35">
      <c r="B64" s="2"/>
      <c r="C64" t="s">
        <v>9</v>
      </c>
      <c r="D64">
        <v>6240.0203969263302</v>
      </c>
      <c r="E64">
        <v>6340.2059427907698</v>
      </c>
      <c r="F64">
        <v>6442.0005350000001</v>
      </c>
      <c r="G64">
        <v>6545.1067519999997</v>
      </c>
      <c r="H64">
        <v>6525.4144809999998</v>
      </c>
      <c r="I64">
        <v>6669.5448850000002</v>
      </c>
      <c r="J64">
        <v>6683.9262849999996</v>
      </c>
      <c r="K64">
        <v>6633.4901849999997</v>
      </c>
      <c r="L64">
        <v>6562.7742459999999</v>
      </c>
      <c r="M64">
        <v>6536.3146649999999</v>
      </c>
      <c r="N64">
        <v>6521.422579</v>
      </c>
      <c r="O64">
        <v>6592.0797060000004</v>
      </c>
      <c r="P64">
        <v>6545.4197530000001</v>
      </c>
      <c r="Q64">
        <v>6286.8610660000004</v>
      </c>
      <c r="R64">
        <v>5919.5206779999999</v>
      </c>
      <c r="S64">
        <v>5574.2798970000003</v>
      </c>
      <c r="T64">
        <v>5273.3334080000004</v>
      </c>
      <c r="U64">
        <v>5071.4632419999998</v>
      </c>
      <c r="V64">
        <v>4933.368477</v>
      </c>
      <c r="W64">
        <v>4853.0219820000002</v>
      </c>
      <c r="X64">
        <v>4797.7038920000005</v>
      </c>
      <c r="Y64">
        <v>4751.2562449999996</v>
      </c>
      <c r="Z64">
        <v>4748.9118930000004</v>
      </c>
      <c r="AA64">
        <v>4776.2657289999997</v>
      </c>
      <c r="AB64">
        <v>4820.6764210000001</v>
      </c>
      <c r="AC64">
        <v>4872.1990830000004</v>
      </c>
      <c r="AD64">
        <v>4925.3326010000001</v>
      </c>
      <c r="AE64">
        <v>4979.5805849999997</v>
      </c>
      <c r="AF64">
        <v>5033.6555909999997</v>
      </c>
      <c r="AG64">
        <v>5087.6225089999998</v>
      </c>
      <c r="AH64">
        <v>5142.3000529999999</v>
      </c>
      <c r="AI64">
        <v>5198.8005819999998</v>
      </c>
      <c r="AJ64">
        <v>5256.5570260000004</v>
      </c>
      <c r="AK64">
        <v>5316.2095959999997</v>
      </c>
      <c r="AL64">
        <v>5376.494874</v>
      </c>
      <c r="AM64">
        <v>5437.0061960000003</v>
      </c>
      <c r="AN64">
        <v>5497.2542270000004</v>
      </c>
      <c r="AO64">
        <v>5556.8933040000002</v>
      </c>
      <c r="AP64">
        <v>5616.1575940000002</v>
      </c>
      <c r="AQ64">
        <v>5674.4500260000004</v>
      </c>
      <c r="AR64">
        <v>5732.0328710000003</v>
      </c>
      <c r="AS64">
        <v>5789.42562</v>
      </c>
      <c r="AT64">
        <v>5847.0037400000001</v>
      </c>
      <c r="AU64">
        <v>5906.0049449999997</v>
      </c>
      <c r="AV64">
        <v>5967.7884919999997</v>
      </c>
      <c r="AW64">
        <v>6033.2853779999996</v>
      </c>
      <c r="AX64">
        <v>6103.7295020000001</v>
      </c>
    </row>
    <row r="65" spans="2:50" x14ac:dyDescent="0.35">
      <c r="B65" s="2"/>
      <c r="C65" t="s">
        <v>10</v>
      </c>
      <c r="D65">
        <v>0.96116878123798499</v>
      </c>
      <c r="E65">
        <v>0.98039215686274495</v>
      </c>
      <c r="F65">
        <v>1.0000000579999999</v>
      </c>
      <c r="G65">
        <v>1.0223066869999999</v>
      </c>
      <c r="H65">
        <v>1.0447820130000001</v>
      </c>
      <c r="I65">
        <v>1.0541798659999999</v>
      </c>
      <c r="J65">
        <v>1.072632188</v>
      </c>
      <c r="K65">
        <v>1.0895861040000001</v>
      </c>
      <c r="L65">
        <v>1.105073953</v>
      </c>
      <c r="M65">
        <v>1.119160148</v>
      </c>
      <c r="N65">
        <v>1.1338852049999999</v>
      </c>
      <c r="O65">
        <v>1.1515583920000001</v>
      </c>
      <c r="P65">
        <v>1.167493978</v>
      </c>
      <c r="Q65">
        <v>1.186131863</v>
      </c>
      <c r="R65">
        <v>1.2097314800000001</v>
      </c>
      <c r="S65">
        <v>1.2379663169999999</v>
      </c>
      <c r="T65">
        <v>1.269373734</v>
      </c>
      <c r="U65">
        <v>1.3066716199999999</v>
      </c>
      <c r="V65">
        <v>1.3494298629999999</v>
      </c>
      <c r="W65">
        <v>1.397565231</v>
      </c>
      <c r="X65">
        <v>1.449436994</v>
      </c>
      <c r="Y65">
        <v>1.504947703</v>
      </c>
      <c r="Z65">
        <v>1.559803981</v>
      </c>
      <c r="AA65">
        <v>1.6133168520000001</v>
      </c>
      <c r="AB65">
        <v>1.664301233</v>
      </c>
      <c r="AC65">
        <v>1.712187744</v>
      </c>
      <c r="AD65">
        <v>1.7567723639999999</v>
      </c>
      <c r="AE65">
        <v>1.7983721770000001</v>
      </c>
      <c r="AF65">
        <v>1.837199555</v>
      </c>
      <c r="AG65">
        <v>1.873676846</v>
      </c>
      <c r="AH65">
        <v>1.9082410320000001</v>
      </c>
      <c r="AI65">
        <v>1.94144644</v>
      </c>
      <c r="AJ65">
        <v>1.973450355</v>
      </c>
      <c r="AK65">
        <v>2.0044567600000001</v>
      </c>
      <c r="AL65">
        <v>2.0351304649999999</v>
      </c>
      <c r="AM65">
        <v>2.0656216629999999</v>
      </c>
      <c r="AN65">
        <v>2.0961081479999999</v>
      </c>
      <c r="AO65">
        <v>2.1268091739999999</v>
      </c>
      <c r="AP65">
        <v>2.157839982</v>
      </c>
      <c r="AQ65">
        <v>2.1895732479999999</v>
      </c>
      <c r="AR65">
        <v>2.2224747890000001</v>
      </c>
      <c r="AS65">
        <v>2.2565976839999999</v>
      </c>
      <c r="AT65">
        <v>2.2922804160000001</v>
      </c>
      <c r="AU65">
        <v>2.3297527750000002</v>
      </c>
      <c r="AV65">
        <v>2.3690609390000001</v>
      </c>
      <c r="AW65">
        <v>2.4103676840000001</v>
      </c>
      <c r="AX65">
        <v>2.4544279429999998</v>
      </c>
    </row>
    <row r="66" spans="2:50" x14ac:dyDescent="0.35">
      <c r="B66" s="2"/>
      <c r="C66" t="s">
        <v>11</v>
      </c>
      <c r="D66">
        <v>82435.687031980502</v>
      </c>
      <c r="E66">
        <v>83759.218651857402</v>
      </c>
      <c r="F66">
        <v>85104</v>
      </c>
      <c r="G66">
        <v>87701.165720000005</v>
      </c>
      <c r="H66">
        <v>87361.520759999999</v>
      </c>
      <c r="I66">
        <v>81268.349130000002</v>
      </c>
      <c r="J66">
        <v>83797.602190000005</v>
      </c>
      <c r="K66">
        <v>85023.130290000001</v>
      </c>
      <c r="L66">
        <v>84621.969270000001</v>
      </c>
      <c r="M66">
        <v>84801.395820000005</v>
      </c>
      <c r="N66">
        <v>85920.430040000007</v>
      </c>
      <c r="O66">
        <v>87902.299570000003</v>
      </c>
      <c r="P66">
        <v>91029.080839999995</v>
      </c>
      <c r="Q66">
        <v>94271.005229999995</v>
      </c>
      <c r="R66">
        <v>97632.494059999997</v>
      </c>
      <c r="S66">
        <v>101118.2331</v>
      </c>
      <c r="T66">
        <v>102861.1825</v>
      </c>
      <c r="U66">
        <v>104543.4596</v>
      </c>
      <c r="V66">
        <v>106127.0009</v>
      </c>
      <c r="W66">
        <v>107911.4684</v>
      </c>
      <c r="X66">
        <v>109529.59359999999</v>
      </c>
      <c r="Y66">
        <v>110864.78449999999</v>
      </c>
      <c r="Z66">
        <v>112071.3086</v>
      </c>
      <c r="AA66">
        <v>113258.213</v>
      </c>
      <c r="AB66">
        <v>114459.3253</v>
      </c>
      <c r="AC66">
        <v>115672.97349999999</v>
      </c>
      <c r="AD66">
        <v>116910.52830000001</v>
      </c>
      <c r="AE66">
        <v>118191.6088</v>
      </c>
      <c r="AF66">
        <v>119510.32249999999</v>
      </c>
      <c r="AG66">
        <v>120874.9681</v>
      </c>
      <c r="AH66">
        <v>122301.37940000001</v>
      </c>
      <c r="AI66">
        <v>123809.0205</v>
      </c>
      <c r="AJ66">
        <v>125411.9837</v>
      </c>
      <c r="AK66">
        <v>127130.95480000001</v>
      </c>
      <c r="AL66">
        <v>128937.6491</v>
      </c>
      <c r="AM66">
        <v>130818.9771</v>
      </c>
      <c r="AN66">
        <v>132759.26370000001</v>
      </c>
      <c r="AO66">
        <v>134762.92370000001</v>
      </c>
      <c r="AP66">
        <v>136827.8774</v>
      </c>
      <c r="AQ66">
        <v>138926.9</v>
      </c>
      <c r="AR66">
        <v>141045.0607</v>
      </c>
      <c r="AS66">
        <v>143169.6053</v>
      </c>
      <c r="AT66">
        <v>145302.3008</v>
      </c>
      <c r="AU66">
        <v>147447.58309999999</v>
      </c>
      <c r="AV66">
        <v>149613.38</v>
      </c>
      <c r="AW66">
        <v>151800.34539999999</v>
      </c>
      <c r="AX66">
        <v>154013.77840000001</v>
      </c>
    </row>
    <row r="67" spans="2:50" x14ac:dyDescent="0.35">
      <c r="B67" s="2"/>
      <c r="C67" t="s">
        <v>12</v>
      </c>
      <c r="D67">
        <v>0.96116878123798499</v>
      </c>
      <c r="E67">
        <v>0.98039215686274495</v>
      </c>
      <c r="F67">
        <v>1.0000000120000001</v>
      </c>
      <c r="G67">
        <v>1.023457767</v>
      </c>
      <c r="H67">
        <v>1.0463863659999999</v>
      </c>
      <c r="I67">
        <v>1.0550431090000001</v>
      </c>
      <c r="J67">
        <v>1.066089557</v>
      </c>
      <c r="K67">
        <v>1.0751359439999999</v>
      </c>
      <c r="L67">
        <v>1.0815928290000001</v>
      </c>
      <c r="M67">
        <v>1.0874054280000001</v>
      </c>
      <c r="N67">
        <v>1.0931578740000001</v>
      </c>
      <c r="O67">
        <v>1.1005566419999999</v>
      </c>
      <c r="P67">
        <v>1.110441088</v>
      </c>
      <c r="Q67">
        <v>1.124647935</v>
      </c>
      <c r="R67">
        <v>1.1479326809999999</v>
      </c>
      <c r="S67">
        <v>1.181061001</v>
      </c>
      <c r="T67">
        <v>1.2204620669999999</v>
      </c>
      <c r="U67">
        <v>1.2675680570000001</v>
      </c>
      <c r="V67">
        <v>1.3220937989999999</v>
      </c>
      <c r="W67">
        <v>1.3803337280000001</v>
      </c>
      <c r="X67">
        <v>1.443248713</v>
      </c>
      <c r="Y67">
        <v>1.509852593</v>
      </c>
      <c r="Z67">
        <v>1.575922314</v>
      </c>
      <c r="AA67">
        <v>1.639121432</v>
      </c>
      <c r="AB67">
        <v>1.698050915</v>
      </c>
      <c r="AC67">
        <v>1.7522694350000001</v>
      </c>
      <c r="AD67">
        <v>1.8017105689999999</v>
      </c>
      <c r="AE67">
        <v>1.846732917</v>
      </c>
      <c r="AF67">
        <v>1.88804057</v>
      </c>
      <c r="AG67">
        <v>1.926242588</v>
      </c>
      <c r="AH67">
        <v>1.961842622</v>
      </c>
      <c r="AI67">
        <v>1.995348852</v>
      </c>
      <c r="AJ67">
        <v>2.0270669450000001</v>
      </c>
      <c r="AK67">
        <v>2.0570887830000002</v>
      </c>
      <c r="AL67">
        <v>2.085967734</v>
      </c>
      <c r="AM67">
        <v>2.1139776870000002</v>
      </c>
      <c r="AN67">
        <v>2.1414454140000001</v>
      </c>
      <c r="AO67">
        <v>2.168644821</v>
      </c>
      <c r="AP67">
        <v>2.1958761189999998</v>
      </c>
      <c r="AQ67">
        <v>2.223665907</v>
      </c>
      <c r="AR67">
        <v>2.2525331739999999</v>
      </c>
      <c r="AS67">
        <v>2.2828840349999999</v>
      </c>
      <c r="AT67">
        <v>2.3150857249999999</v>
      </c>
      <c r="AU67">
        <v>2.349476745</v>
      </c>
      <c r="AV67">
        <v>2.3862446300000002</v>
      </c>
      <c r="AW67">
        <v>2.425554896</v>
      </c>
      <c r="AX67">
        <v>2.467730633</v>
      </c>
    </row>
    <row r="68" spans="2:50" x14ac:dyDescent="0.35">
      <c r="B68" s="2"/>
      <c r="C68" t="s">
        <v>13</v>
      </c>
      <c r="D68">
        <v>7392.7096661505402</v>
      </c>
      <c r="E68">
        <v>7511.4020110802803</v>
      </c>
      <c r="F68">
        <v>7632.0000019999998</v>
      </c>
      <c r="G68">
        <v>7748.9199289999997</v>
      </c>
      <c r="H68">
        <v>7799.8020100000003</v>
      </c>
      <c r="I68">
        <v>7898.5302609999999</v>
      </c>
      <c r="J68">
        <v>7991.0310479999998</v>
      </c>
      <c r="K68">
        <v>8099.5616170000003</v>
      </c>
      <c r="L68">
        <v>8227.2268550000008</v>
      </c>
      <c r="M68">
        <v>8351.6802850000004</v>
      </c>
      <c r="N68">
        <v>8429.5361460000004</v>
      </c>
      <c r="O68">
        <v>8516.5901229999999</v>
      </c>
      <c r="P68">
        <v>8696.2953219999999</v>
      </c>
      <c r="Q68">
        <v>8879.9192820000007</v>
      </c>
      <c r="R68">
        <v>9067.0614970000006</v>
      </c>
      <c r="S68">
        <v>9257.5539530000005</v>
      </c>
      <c r="T68">
        <v>9407.3858060000002</v>
      </c>
      <c r="U68">
        <v>9547.7371010000006</v>
      </c>
      <c r="V68">
        <v>9677.5007430000005</v>
      </c>
      <c r="W68">
        <v>9827.3692850000007</v>
      </c>
      <c r="X68">
        <v>9961.5105399999902</v>
      </c>
      <c r="Y68">
        <v>10069.90294</v>
      </c>
      <c r="Z68">
        <v>10167.57906</v>
      </c>
      <c r="AA68">
        <v>10265.297140000001</v>
      </c>
      <c r="AB68">
        <v>10366.179550000001</v>
      </c>
      <c r="AC68">
        <v>10469.711429999999</v>
      </c>
      <c r="AD68">
        <v>10576.703949999999</v>
      </c>
      <c r="AE68">
        <v>10688.814969999999</v>
      </c>
      <c r="AF68">
        <v>10805.190919999999</v>
      </c>
      <c r="AG68">
        <v>10926.479869999999</v>
      </c>
      <c r="AH68">
        <v>11054.120339999999</v>
      </c>
      <c r="AI68">
        <v>11189.918879999999</v>
      </c>
      <c r="AJ68">
        <v>11335.13207</v>
      </c>
      <c r="AK68">
        <v>11491.679910000001</v>
      </c>
      <c r="AL68">
        <v>11656.843779999999</v>
      </c>
      <c r="AM68">
        <v>11829.381729999999</v>
      </c>
      <c r="AN68">
        <v>12007.737660000001</v>
      </c>
      <c r="AO68">
        <v>12192.276889999999</v>
      </c>
      <c r="AP68">
        <v>12382.676009999999</v>
      </c>
      <c r="AQ68">
        <v>12576.234630000001</v>
      </c>
      <c r="AR68">
        <v>12771.513580000001</v>
      </c>
      <c r="AS68">
        <v>12967.19577</v>
      </c>
      <c r="AT68">
        <v>13163.409019999999</v>
      </c>
      <c r="AU68">
        <v>13360.50525</v>
      </c>
      <c r="AV68">
        <v>13559.148800000001</v>
      </c>
      <c r="AW68">
        <v>13759.350399999999</v>
      </c>
      <c r="AX68">
        <v>13961.78464</v>
      </c>
    </row>
    <row r="69" spans="2:50" x14ac:dyDescent="0.35">
      <c r="B69" s="2"/>
      <c r="C69" t="s">
        <v>14</v>
      </c>
      <c r="D69">
        <v>0.96116878123798499</v>
      </c>
      <c r="E69">
        <v>0.98039215686274495</v>
      </c>
      <c r="F69">
        <v>1.0000000259999999</v>
      </c>
      <c r="G69">
        <v>1.0218214210000001</v>
      </c>
      <c r="H69">
        <v>1.0437144519999999</v>
      </c>
      <c r="I69">
        <v>1.052046815</v>
      </c>
      <c r="J69">
        <v>1.0820674159999999</v>
      </c>
      <c r="K69">
        <v>1.1151353449999999</v>
      </c>
      <c r="L69">
        <v>1.1409265280000001</v>
      </c>
      <c r="M69">
        <v>1.162357788</v>
      </c>
      <c r="N69">
        <v>1.189329796</v>
      </c>
      <c r="O69">
        <v>1.223972501</v>
      </c>
      <c r="P69">
        <v>1.253448243</v>
      </c>
      <c r="Q69">
        <v>1.2811930789999999</v>
      </c>
      <c r="R69">
        <v>1.3085994409999999</v>
      </c>
      <c r="S69">
        <v>1.3357312569999999</v>
      </c>
      <c r="T69">
        <v>1.367547509</v>
      </c>
      <c r="U69">
        <v>1.3951663510000001</v>
      </c>
      <c r="V69">
        <v>1.4261620399999999</v>
      </c>
      <c r="W69">
        <v>1.4712044040000001</v>
      </c>
      <c r="X69">
        <v>1.5182207889999999</v>
      </c>
      <c r="Y69">
        <v>1.570911049</v>
      </c>
      <c r="Z69">
        <v>1.6215481430000001</v>
      </c>
      <c r="AA69">
        <v>1.6741930380000001</v>
      </c>
      <c r="AB69">
        <v>1.726698292</v>
      </c>
      <c r="AC69">
        <v>1.777285542</v>
      </c>
      <c r="AD69">
        <v>1.8252363789999999</v>
      </c>
      <c r="AE69">
        <v>1.871046789</v>
      </c>
      <c r="AF69">
        <v>1.91329152</v>
      </c>
      <c r="AG69">
        <v>1.951984398</v>
      </c>
      <c r="AH69">
        <v>1.987557357</v>
      </c>
      <c r="AI69">
        <v>2.0214573329999999</v>
      </c>
      <c r="AJ69">
        <v>2.052452825</v>
      </c>
      <c r="AK69">
        <v>2.0813425350000001</v>
      </c>
      <c r="AL69">
        <v>2.1107818520000001</v>
      </c>
      <c r="AM69">
        <v>2.1403446869999998</v>
      </c>
      <c r="AN69">
        <v>2.1698422860000002</v>
      </c>
      <c r="AO69">
        <v>2.200343288</v>
      </c>
      <c r="AP69">
        <v>2.230991027</v>
      </c>
      <c r="AQ69">
        <v>2.2624711400000002</v>
      </c>
      <c r="AR69">
        <v>2.2962283600000002</v>
      </c>
      <c r="AS69">
        <v>2.3306569920000002</v>
      </c>
      <c r="AT69">
        <v>2.3665203090000002</v>
      </c>
      <c r="AU69">
        <v>2.404286119</v>
      </c>
      <c r="AV69">
        <v>2.4432143439999998</v>
      </c>
      <c r="AW69">
        <v>2.4836764589999998</v>
      </c>
      <c r="AX69">
        <v>2.5304108099999998</v>
      </c>
    </row>
    <row r="70" spans="2:50" x14ac:dyDescent="0.35">
      <c r="B70" s="2"/>
      <c r="C70" t="s">
        <v>15</v>
      </c>
      <c r="D70">
        <v>58700.943196853899</v>
      </c>
      <c r="E70">
        <v>59643.405827237402</v>
      </c>
      <c r="F70">
        <v>60601</v>
      </c>
      <c r="G70">
        <v>61569.982000000004</v>
      </c>
      <c r="H70">
        <v>60512.819669999997</v>
      </c>
      <c r="I70">
        <v>62405.892019999999</v>
      </c>
      <c r="J70">
        <v>62046.793510000003</v>
      </c>
      <c r="K70">
        <v>58826.593840000001</v>
      </c>
      <c r="L70">
        <v>60454.486380000002</v>
      </c>
      <c r="M70">
        <v>59410.933839999998</v>
      </c>
      <c r="N70">
        <v>56766.53469</v>
      </c>
      <c r="O70">
        <v>55131.154569999999</v>
      </c>
      <c r="P70">
        <v>57687.928910000002</v>
      </c>
      <c r="Q70">
        <v>60363.276769999997</v>
      </c>
      <c r="R70">
        <v>63162.69713</v>
      </c>
      <c r="S70">
        <v>66091.944019999995</v>
      </c>
      <c r="T70">
        <v>67719.537840000005</v>
      </c>
      <c r="U70">
        <v>69277.742740000002</v>
      </c>
      <c r="V70">
        <v>70775.50821</v>
      </c>
      <c r="W70">
        <v>72340.007140000002</v>
      </c>
      <c r="X70">
        <v>73853.544590000005</v>
      </c>
      <c r="Y70">
        <v>75212.029699999999</v>
      </c>
      <c r="Z70">
        <v>76437.227400000003</v>
      </c>
      <c r="AA70">
        <v>77601.492310000001</v>
      </c>
      <c r="AB70">
        <v>78750.086079999906</v>
      </c>
      <c r="AC70">
        <v>79900.287620000003</v>
      </c>
      <c r="AD70">
        <v>81064.038159999996</v>
      </c>
      <c r="AE70">
        <v>82254.059259999995</v>
      </c>
      <c r="AF70">
        <v>83471.618069999997</v>
      </c>
      <c r="AG70">
        <v>84720.105150000003</v>
      </c>
      <c r="AH70">
        <v>86007.771179999996</v>
      </c>
      <c r="AI70">
        <v>87346.782430000007</v>
      </c>
      <c r="AJ70">
        <v>88749.600099999996</v>
      </c>
      <c r="AK70">
        <v>90232.723639999997</v>
      </c>
      <c r="AL70">
        <v>91790.597699999998</v>
      </c>
      <c r="AM70">
        <v>93416.014349999998</v>
      </c>
      <c r="AN70">
        <v>95099.897119999994</v>
      </c>
      <c r="AO70">
        <v>96841.874169999996</v>
      </c>
      <c r="AP70">
        <v>98641.380470000004</v>
      </c>
      <c r="AQ70">
        <v>100484.735</v>
      </c>
      <c r="AR70">
        <v>102358.0096</v>
      </c>
      <c r="AS70">
        <v>104247.678</v>
      </c>
      <c r="AT70">
        <v>106147.3928</v>
      </c>
      <c r="AU70">
        <v>108054.2977</v>
      </c>
      <c r="AV70">
        <v>109968.9458</v>
      </c>
      <c r="AW70">
        <v>111889.97440000001</v>
      </c>
      <c r="AX70">
        <v>113816.2895</v>
      </c>
    </row>
    <row r="71" spans="2:50" x14ac:dyDescent="0.35">
      <c r="B71" s="2"/>
      <c r="C71" t="s">
        <v>16</v>
      </c>
      <c r="D71">
        <v>0.96116878123798499</v>
      </c>
      <c r="E71">
        <v>0.98039215686274495</v>
      </c>
      <c r="F71">
        <v>1.0000000449999999</v>
      </c>
      <c r="G71">
        <v>1.02321481</v>
      </c>
      <c r="H71">
        <v>1.0458196829999999</v>
      </c>
      <c r="I71">
        <v>1.054432461</v>
      </c>
      <c r="J71">
        <v>1.0669367190000001</v>
      </c>
      <c r="K71">
        <v>1.0773510770000001</v>
      </c>
      <c r="L71">
        <v>1.0856974740000001</v>
      </c>
      <c r="M71">
        <v>1.0932362090000001</v>
      </c>
      <c r="N71">
        <v>1.1008894899999999</v>
      </c>
      <c r="O71">
        <v>1.110325955</v>
      </c>
      <c r="P71">
        <v>1.121214449</v>
      </c>
      <c r="Q71">
        <v>1.136105688</v>
      </c>
      <c r="R71">
        <v>1.1591191190000001</v>
      </c>
      <c r="S71">
        <v>1.190836673</v>
      </c>
      <c r="T71">
        <v>1.2280572679999999</v>
      </c>
      <c r="U71">
        <v>1.272912077</v>
      </c>
      <c r="V71">
        <v>1.3248008849999999</v>
      </c>
      <c r="W71">
        <v>1.380671609</v>
      </c>
      <c r="X71">
        <v>1.4410636450000001</v>
      </c>
      <c r="Y71">
        <v>1.5051126210000001</v>
      </c>
      <c r="Z71">
        <v>1.5686954390000001</v>
      </c>
      <c r="AA71">
        <v>1.6297332790000001</v>
      </c>
      <c r="AB71">
        <v>1.686874083</v>
      </c>
      <c r="AC71">
        <v>1.739639248</v>
      </c>
      <c r="AD71">
        <v>1.787925277</v>
      </c>
      <c r="AE71">
        <v>1.832063835</v>
      </c>
      <c r="AF71">
        <v>1.8726821140000001</v>
      </c>
      <c r="AG71">
        <v>1.9103609029999999</v>
      </c>
      <c r="AH71">
        <v>1.945596951</v>
      </c>
      <c r="AI71">
        <v>1.9788964200000001</v>
      </c>
      <c r="AJ71">
        <v>2.0105713280000002</v>
      </c>
      <c r="AK71">
        <v>2.0407331499999999</v>
      </c>
      <c r="AL71">
        <v>2.0699190390000002</v>
      </c>
      <c r="AM71">
        <v>2.0983931</v>
      </c>
      <c r="AN71">
        <v>2.1264579270000001</v>
      </c>
      <c r="AO71">
        <v>2.1543596630000001</v>
      </c>
      <c r="AP71">
        <v>2.1823756059999999</v>
      </c>
      <c r="AQ71">
        <v>2.210985306</v>
      </c>
      <c r="AR71">
        <v>2.2406697250000001</v>
      </c>
      <c r="AS71">
        <v>2.271791506</v>
      </c>
      <c r="AT71">
        <v>2.304700354</v>
      </c>
      <c r="AU71">
        <v>2.3397011590000001</v>
      </c>
      <c r="AV71">
        <v>2.3769692419999999</v>
      </c>
      <c r="AW71">
        <v>2.416666234</v>
      </c>
      <c r="AX71">
        <v>2.4591208560000002</v>
      </c>
    </row>
    <row r="72" spans="2:50" x14ac:dyDescent="0.35">
      <c r="B72" s="2"/>
      <c r="C72" t="s">
        <v>17</v>
      </c>
      <c r="D72">
        <v>432309.81422064803</v>
      </c>
      <c r="E72">
        <v>439250.68812253198</v>
      </c>
      <c r="F72">
        <v>446302.99939999997</v>
      </c>
      <c r="G72">
        <v>454275.41230000003</v>
      </c>
      <c r="H72">
        <v>461711.30170000001</v>
      </c>
      <c r="I72">
        <v>472223.82270000002</v>
      </c>
      <c r="J72">
        <v>479650.90980000002</v>
      </c>
      <c r="K72">
        <v>484550.853</v>
      </c>
      <c r="L72">
        <v>493516.58880000003</v>
      </c>
      <c r="M72">
        <v>502012.94689999998</v>
      </c>
      <c r="N72">
        <v>508639.5919</v>
      </c>
      <c r="O72">
        <v>514743.39120000001</v>
      </c>
      <c r="P72">
        <v>523859.46100000001</v>
      </c>
      <c r="Q72">
        <v>533152.44990000001</v>
      </c>
      <c r="R72">
        <v>542626.19059999997</v>
      </c>
      <c r="S72">
        <v>552284.60869999998</v>
      </c>
      <c r="T72">
        <v>560123.53830000001</v>
      </c>
      <c r="U72">
        <v>567656.21750000003</v>
      </c>
      <c r="V72">
        <v>575025.34250000003</v>
      </c>
      <c r="W72">
        <v>583810.55229999998</v>
      </c>
      <c r="X72">
        <v>592122.61259999999</v>
      </c>
      <c r="Y72">
        <v>598871.25930000003</v>
      </c>
      <c r="Z72">
        <v>604972.09880000004</v>
      </c>
      <c r="AA72">
        <v>610857.90330000001</v>
      </c>
      <c r="AB72">
        <v>616779.61210000003</v>
      </c>
      <c r="AC72">
        <v>622726.67500000005</v>
      </c>
      <c r="AD72">
        <v>628774.22759999998</v>
      </c>
      <c r="AE72">
        <v>635040.65390000003</v>
      </c>
      <c r="AF72">
        <v>641530.44400000002</v>
      </c>
      <c r="AG72">
        <v>648311.40639999998</v>
      </c>
      <c r="AH72">
        <v>655499.47169999999</v>
      </c>
      <c r="AI72">
        <v>663216.78200000001</v>
      </c>
      <c r="AJ72">
        <v>671569.49129999999</v>
      </c>
      <c r="AK72">
        <v>680669.3702</v>
      </c>
      <c r="AL72">
        <v>690320.45380000002</v>
      </c>
      <c r="AM72">
        <v>700438.58420000004</v>
      </c>
      <c r="AN72">
        <v>710913.53659999999</v>
      </c>
      <c r="AO72">
        <v>721758.78399999999</v>
      </c>
      <c r="AP72">
        <v>732949.31709999999</v>
      </c>
      <c r="AQ72">
        <v>744308.50950000004</v>
      </c>
      <c r="AR72">
        <v>755735.97560000001</v>
      </c>
      <c r="AS72">
        <v>767166.00840000005</v>
      </c>
      <c r="AT72">
        <v>778601.0135</v>
      </c>
      <c r="AU72">
        <v>790076.12320000003</v>
      </c>
      <c r="AV72">
        <v>801640.11210000003</v>
      </c>
      <c r="AW72">
        <v>813292.83790000004</v>
      </c>
      <c r="AX72">
        <v>825040.15119999996</v>
      </c>
    </row>
    <row r="73" spans="2:50" x14ac:dyDescent="0.35">
      <c r="B73" s="2"/>
      <c r="C73" t="s">
        <v>18</v>
      </c>
      <c r="D73">
        <v>0.96116878123798499</v>
      </c>
      <c r="E73">
        <v>0.98039215686274495</v>
      </c>
      <c r="F73">
        <v>1.0000000120000001</v>
      </c>
      <c r="G73">
        <v>1.023457767</v>
      </c>
      <c r="H73">
        <v>1.0463863659999999</v>
      </c>
      <c r="I73">
        <v>1.0550431090000001</v>
      </c>
      <c r="J73">
        <v>1.066089557</v>
      </c>
      <c r="K73">
        <v>1.0751359439999999</v>
      </c>
      <c r="L73">
        <v>1.0815928290000001</v>
      </c>
      <c r="M73">
        <v>1.0874054280000001</v>
      </c>
      <c r="N73">
        <v>1.0931578740000001</v>
      </c>
      <c r="O73">
        <v>1.1005566419999999</v>
      </c>
      <c r="P73">
        <v>1.110441088</v>
      </c>
      <c r="Q73">
        <v>1.124647935</v>
      </c>
      <c r="R73">
        <v>1.1479326809999999</v>
      </c>
      <c r="S73">
        <v>1.181061001</v>
      </c>
      <c r="T73">
        <v>1.2204620669999999</v>
      </c>
      <c r="U73">
        <v>1.2675680570000001</v>
      </c>
      <c r="V73">
        <v>1.3220937989999999</v>
      </c>
      <c r="W73">
        <v>1.3803337280000001</v>
      </c>
      <c r="X73">
        <v>1.443248713</v>
      </c>
      <c r="Y73">
        <v>1.509852593</v>
      </c>
      <c r="Z73">
        <v>1.575922314</v>
      </c>
      <c r="AA73">
        <v>1.639121432</v>
      </c>
      <c r="AB73">
        <v>1.698050915</v>
      </c>
      <c r="AC73">
        <v>1.7522694350000001</v>
      </c>
      <c r="AD73">
        <v>1.8017105689999999</v>
      </c>
      <c r="AE73">
        <v>1.846732917</v>
      </c>
      <c r="AF73">
        <v>1.88804057</v>
      </c>
      <c r="AG73">
        <v>1.926242588</v>
      </c>
      <c r="AH73">
        <v>1.961842622</v>
      </c>
      <c r="AI73">
        <v>1.995348852</v>
      </c>
      <c r="AJ73">
        <v>2.0270669450000001</v>
      </c>
      <c r="AK73">
        <v>2.0570887830000002</v>
      </c>
      <c r="AL73">
        <v>2.085967734</v>
      </c>
      <c r="AM73">
        <v>2.1139776870000002</v>
      </c>
      <c r="AN73">
        <v>2.1414454140000001</v>
      </c>
      <c r="AO73">
        <v>2.168644821</v>
      </c>
      <c r="AP73">
        <v>2.1958761189999998</v>
      </c>
      <c r="AQ73">
        <v>2.223665907</v>
      </c>
      <c r="AR73">
        <v>2.2525331739999999</v>
      </c>
      <c r="AS73">
        <v>2.2828840349999999</v>
      </c>
      <c r="AT73">
        <v>2.3150857249999999</v>
      </c>
      <c r="AU73">
        <v>2.349476745</v>
      </c>
      <c r="AV73">
        <v>2.3862446300000002</v>
      </c>
      <c r="AW73">
        <v>2.425554896</v>
      </c>
      <c r="AX73">
        <v>2.467730633</v>
      </c>
    </row>
    <row r="74" spans="2:50" x14ac:dyDescent="0.35">
      <c r="B74" s="2"/>
      <c r="C74" t="s">
        <v>19</v>
      </c>
      <c r="D74">
        <v>320343.00302829902</v>
      </c>
      <c r="E74">
        <v>325486.21355979802</v>
      </c>
      <c r="F74">
        <v>330712</v>
      </c>
      <c r="G74">
        <v>335478.7622</v>
      </c>
      <c r="H74">
        <v>338000.78909999999</v>
      </c>
      <c r="I74">
        <v>345271.98979999998</v>
      </c>
      <c r="J74">
        <v>348320.5638</v>
      </c>
      <c r="K74">
        <v>351506.9277</v>
      </c>
      <c r="L74">
        <v>356867.2242</v>
      </c>
      <c r="M74">
        <v>360994.64600000001</v>
      </c>
      <c r="N74">
        <v>364152.20770000003</v>
      </c>
      <c r="O74">
        <v>367564.71059999999</v>
      </c>
      <c r="P74">
        <v>374090.3014</v>
      </c>
      <c r="Q74">
        <v>380731.74479999999</v>
      </c>
      <c r="R74">
        <v>387491.09769999998</v>
      </c>
      <c r="S74">
        <v>394370.45329999999</v>
      </c>
      <c r="T74">
        <v>399968.00640000001</v>
      </c>
      <c r="U74">
        <v>405346.8751</v>
      </c>
      <c r="V74">
        <v>410608.95419999998</v>
      </c>
      <c r="W74">
        <v>416882.21879999997</v>
      </c>
      <c r="X74">
        <v>422817.62099999998</v>
      </c>
      <c r="Y74">
        <v>427636.63459999999</v>
      </c>
      <c r="Z74">
        <v>431993.06780000002</v>
      </c>
      <c r="AA74">
        <v>436195.95059999998</v>
      </c>
      <c r="AB74">
        <v>440424.47169999999</v>
      </c>
      <c r="AC74">
        <v>444671.09740000003</v>
      </c>
      <c r="AD74">
        <v>448989.48</v>
      </c>
      <c r="AE74">
        <v>453464.15389999998</v>
      </c>
      <c r="AF74">
        <v>458098.32549999998</v>
      </c>
      <c r="AG74">
        <v>462940.41470000002</v>
      </c>
      <c r="AH74">
        <v>468073.20449999999</v>
      </c>
      <c r="AI74">
        <v>473583.91279999999</v>
      </c>
      <c r="AJ74">
        <v>479548.34120000002</v>
      </c>
      <c r="AK74">
        <v>486046.30200000003</v>
      </c>
      <c r="AL74">
        <v>492937.86200000002</v>
      </c>
      <c r="AM74">
        <v>500162.92670000001</v>
      </c>
      <c r="AN74">
        <v>507642.78779999999</v>
      </c>
      <c r="AO74">
        <v>515387.06579999998</v>
      </c>
      <c r="AP74">
        <v>523377.90240000002</v>
      </c>
      <c r="AQ74">
        <v>531489.17370000004</v>
      </c>
      <c r="AR74">
        <v>539649.19739999995</v>
      </c>
      <c r="AS74">
        <v>547811.05379999999</v>
      </c>
      <c r="AT74">
        <v>555976.4608</v>
      </c>
      <c r="AU74">
        <v>564170.50529999996</v>
      </c>
      <c r="AV74">
        <v>572428.01599999995</v>
      </c>
      <c r="AW74">
        <v>580748.89099999995</v>
      </c>
      <c r="AX74">
        <v>589137.30830000003</v>
      </c>
    </row>
    <row r="75" spans="2:50" x14ac:dyDescent="0.35">
      <c r="B75" s="2"/>
      <c r="C75" t="s">
        <v>20</v>
      </c>
      <c r="D75">
        <v>0.96116878123798499</v>
      </c>
      <c r="E75">
        <v>0.98039215686274495</v>
      </c>
      <c r="F75">
        <v>1</v>
      </c>
      <c r="G75">
        <v>1.02</v>
      </c>
      <c r="H75">
        <v>1.0404</v>
      </c>
      <c r="I75">
        <v>1.0612079999999999</v>
      </c>
      <c r="J75">
        <v>1.08243216</v>
      </c>
      <c r="K75">
        <v>1.104080803</v>
      </c>
      <c r="L75">
        <v>1.1261624189999999</v>
      </c>
      <c r="M75">
        <v>1.1486856679999999</v>
      </c>
      <c r="N75">
        <v>1.171659381</v>
      </c>
      <c r="O75">
        <v>1.195092569</v>
      </c>
      <c r="P75">
        <v>1.21899442</v>
      </c>
      <c r="Q75">
        <v>1.2433743079999999</v>
      </c>
      <c r="R75">
        <v>1.268241795</v>
      </c>
      <c r="S75">
        <v>1.29360663</v>
      </c>
      <c r="T75">
        <v>1.319478763</v>
      </c>
      <c r="U75">
        <v>1.3458683380000001</v>
      </c>
      <c r="V75">
        <v>1.3727857050000001</v>
      </c>
      <c r="W75">
        <v>1.4002414190000001</v>
      </c>
      <c r="X75">
        <v>1.428246248</v>
      </c>
      <c r="Y75">
        <v>1.456811173</v>
      </c>
      <c r="Z75">
        <v>1.485947396</v>
      </c>
      <c r="AA75">
        <v>1.515666344</v>
      </c>
      <c r="AB75">
        <v>1.545979671</v>
      </c>
      <c r="AC75">
        <v>1.5768992639999999</v>
      </c>
      <c r="AD75">
        <v>1.6084372490000001</v>
      </c>
      <c r="AE75">
        <v>1.640605994</v>
      </c>
      <c r="AF75">
        <v>1.673418114</v>
      </c>
      <c r="AG75">
        <v>1.7068864770000001</v>
      </c>
      <c r="AH75">
        <v>1.7410242060000001</v>
      </c>
      <c r="AI75">
        <v>1.77584469</v>
      </c>
      <c r="AJ75">
        <v>1.8113615839999999</v>
      </c>
      <c r="AK75">
        <v>1.847588816</v>
      </c>
      <c r="AL75">
        <v>1.884540592</v>
      </c>
      <c r="AM75">
        <v>1.9222314039999999</v>
      </c>
      <c r="AN75">
        <v>1.9606760320000001</v>
      </c>
      <c r="AO75">
        <v>1.999889553</v>
      </c>
      <c r="AP75">
        <v>2.0398873439999998</v>
      </c>
      <c r="AQ75">
        <v>2.0806850909999999</v>
      </c>
      <c r="AR75">
        <v>2.122298792</v>
      </c>
      <c r="AS75">
        <v>2.1647447679999998</v>
      </c>
      <c r="AT75">
        <v>2.2080396640000002</v>
      </c>
      <c r="AU75">
        <v>2.2522004569999998</v>
      </c>
      <c r="AV75">
        <v>2.297244466</v>
      </c>
      <c r="AW75">
        <v>2.3431893549999998</v>
      </c>
      <c r="AX75">
        <v>2.3900531420000002</v>
      </c>
    </row>
    <row r="76" spans="2:50" x14ac:dyDescent="0.35">
      <c r="B76" s="2"/>
      <c r="C76" t="s">
        <v>21</v>
      </c>
      <c r="D76">
        <v>-11606.321700709599</v>
      </c>
      <c r="E76">
        <v>-11792.6649497856</v>
      </c>
      <c r="F76">
        <v>-11982.00093</v>
      </c>
      <c r="G76">
        <v>-12291.5484</v>
      </c>
      <c r="H76">
        <v>-12105.649890000001</v>
      </c>
      <c r="I76">
        <v>-11538.8778</v>
      </c>
      <c r="J76">
        <v>-11945.360640000001</v>
      </c>
      <c r="K76">
        <v>-11977.95643</v>
      </c>
      <c r="L76">
        <v>-11974.420980000001</v>
      </c>
      <c r="M76">
        <v>-11882.394410000001</v>
      </c>
      <c r="N76">
        <v>-12070.822459999999</v>
      </c>
      <c r="O76">
        <v>-11765.916649999999</v>
      </c>
      <c r="P76">
        <v>-12014.8079</v>
      </c>
      <c r="Q76">
        <v>-12297.21552</v>
      </c>
      <c r="R76">
        <v>-12608.219810000001</v>
      </c>
      <c r="S76">
        <v>-12891.623890000001</v>
      </c>
      <c r="T76">
        <v>-12991.44605</v>
      </c>
      <c r="U76">
        <v>-13056.34878</v>
      </c>
      <c r="V76">
        <v>-13123.719810000001</v>
      </c>
      <c r="W76">
        <v>-13228.51771</v>
      </c>
      <c r="X76">
        <v>-13358.04501</v>
      </c>
      <c r="Y76">
        <v>-13481.92116</v>
      </c>
      <c r="Z76">
        <v>-13554.92411</v>
      </c>
      <c r="AA76">
        <v>-13643.223410000001</v>
      </c>
      <c r="AB76">
        <v>-13746.22155</v>
      </c>
      <c r="AC76">
        <v>-13857.727360000001</v>
      </c>
      <c r="AD76">
        <v>-13980.37725</v>
      </c>
      <c r="AE76">
        <v>-14106.615589999999</v>
      </c>
      <c r="AF76">
        <v>-14241.486730000001</v>
      </c>
      <c r="AG76">
        <v>-14383.277239999999</v>
      </c>
      <c r="AH76">
        <v>-14530.74236</v>
      </c>
      <c r="AI76">
        <v>-14684.37095</v>
      </c>
      <c r="AJ76">
        <v>-14841.68986</v>
      </c>
      <c r="AK76">
        <v>-15002.94658</v>
      </c>
      <c r="AL76">
        <v>-15169.432339999999</v>
      </c>
      <c r="AM76">
        <v>-15340.090899999999</v>
      </c>
      <c r="AN76">
        <v>-15514.42777</v>
      </c>
      <c r="AO76">
        <v>-15697.62631</v>
      </c>
      <c r="AP76">
        <v>-15884.973830000001</v>
      </c>
      <c r="AQ76">
        <v>-16075.61169</v>
      </c>
      <c r="AR76">
        <v>-16270.287549999999</v>
      </c>
      <c r="AS76">
        <v>-16465.991160000001</v>
      </c>
      <c r="AT76">
        <v>-16670.284019999999</v>
      </c>
      <c r="AU76">
        <v>-16876.705529999999</v>
      </c>
      <c r="AV76">
        <v>-17084.109110000001</v>
      </c>
      <c r="AW76">
        <v>-17292.822039999999</v>
      </c>
      <c r="AX76">
        <v>-17509.149720000001</v>
      </c>
    </row>
    <row r="77" spans="2:50" x14ac:dyDescent="0.35">
      <c r="B77" s="2"/>
      <c r="C77" t="s">
        <v>22</v>
      </c>
      <c r="D77">
        <v>0.96116878123798499</v>
      </c>
      <c r="E77">
        <v>0.98039215686274495</v>
      </c>
      <c r="F77">
        <v>1</v>
      </c>
      <c r="G77">
        <v>1.02</v>
      </c>
      <c r="H77">
        <v>1.0404</v>
      </c>
      <c r="I77">
        <v>1.0612079999999999</v>
      </c>
      <c r="J77">
        <v>1.08243216</v>
      </c>
      <c r="K77">
        <v>1.104080803</v>
      </c>
      <c r="L77">
        <v>1.1261624189999999</v>
      </c>
      <c r="M77">
        <v>1.1486856679999999</v>
      </c>
      <c r="N77">
        <v>1.171659381</v>
      </c>
      <c r="O77">
        <v>1.195092569</v>
      </c>
      <c r="P77">
        <v>1.21899442</v>
      </c>
      <c r="Q77">
        <v>1.2433743079999999</v>
      </c>
      <c r="R77">
        <v>1.268241795</v>
      </c>
      <c r="S77">
        <v>1.29360663</v>
      </c>
      <c r="T77">
        <v>1.319478763</v>
      </c>
      <c r="U77">
        <v>1.3458683380000001</v>
      </c>
      <c r="V77">
        <v>1.3727857050000001</v>
      </c>
      <c r="W77">
        <v>1.4002414190000001</v>
      </c>
      <c r="X77">
        <v>1.428246248</v>
      </c>
      <c r="Y77">
        <v>1.456811173</v>
      </c>
      <c r="Z77">
        <v>1.485947396</v>
      </c>
      <c r="AA77">
        <v>1.515666344</v>
      </c>
      <c r="AB77">
        <v>1.545979671</v>
      </c>
      <c r="AC77">
        <v>1.5768992639999999</v>
      </c>
      <c r="AD77">
        <v>1.6084372490000001</v>
      </c>
      <c r="AE77">
        <v>1.640605994</v>
      </c>
      <c r="AF77">
        <v>1.673418114</v>
      </c>
      <c r="AG77">
        <v>1.7068864770000001</v>
      </c>
      <c r="AH77">
        <v>1.7410242060000001</v>
      </c>
      <c r="AI77">
        <v>1.77584469</v>
      </c>
      <c r="AJ77">
        <v>1.8113615839999999</v>
      </c>
      <c r="AK77">
        <v>1.847588816</v>
      </c>
      <c r="AL77">
        <v>1.884540592</v>
      </c>
      <c r="AM77">
        <v>1.9222314039999999</v>
      </c>
      <c r="AN77">
        <v>1.9606760320000001</v>
      </c>
      <c r="AO77">
        <v>1.999889553</v>
      </c>
      <c r="AP77">
        <v>2.0398873439999998</v>
      </c>
      <c r="AQ77">
        <v>2.0806850909999999</v>
      </c>
      <c r="AR77">
        <v>2.122298792</v>
      </c>
      <c r="AS77">
        <v>2.1647447679999998</v>
      </c>
      <c r="AT77">
        <v>2.2080396640000002</v>
      </c>
      <c r="AU77">
        <v>2.2522004569999998</v>
      </c>
      <c r="AV77">
        <v>2.297244466</v>
      </c>
      <c r="AW77">
        <v>2.3431893549999998</v>
      </c>
      <c r="AX77">
        <v>2.3900531420000002</v>
      </c>
    </row>
    <row r="78" spans="2:50" x14ac:dyDescent="0.35">
      <c r="B78" s="2"/>
      <c r="C78" t="s">
        <v>23</v>
      </c>
      <c r="D78">
        <v>-2830.3849114900199</v>
      </c>
      <c r="E78">
        <v>-2875.8276567579301</v>
      </c>
      <c r="F78">
        <v>-2922.000004</v>
      </c>
      <c r="G78">
        <v>-2992.9971660000001</v>
      </c>
      <c r="H78">
        <v>-2934.8607579999998</v>
      </c>
      <c r="I78">
        <v>-2910.4374760000001</v>
      </c>
      <c r="J78">
        <v>-3049.2549210000002</v>
      </c>
      <c r="K78">
        <v>-3001.296233</v>
      </c>
      <c r="L78">
        <v>-3028.7913159999998</v>
      </c>
      <c r="M78">
        <v>-2914.1568309999998</v>
      </c>
      <c r="N78">
        <v>-3047.749088</v>
      </c>
      <c r="O78">
        <v>-3022.428735</v>
      </c>
      <c r="P78">
        <v>-3064.3621889999999</v>
      </c>
      <c r="Q78">
        <v>-3106.9578799999999</v>
      </c>
      <c r="R78">
        <v>-3150.2275370000002</v>
      </c>
      <c r="S78">
        <v>-3194.1611320000002</v>
      </c>
      <c r="T78">
        <v>-3187.5090100000002</v>
      </c>
      <c r="U78">
        <v>-3210.5222560000002</v>
      </c>
      <c r="V78">
        <v>-3234.621521</v>
      </c>
      <c r="W78">
        <v>-3269.182828</v>
      </c>
      <c r="X78">
        <v>-3293.1738759999998</v>
      </c>
      <c r="Y78">
        <v>-3313.937242</v>
      </c>
      <c r="Z78">
        <v>-3333.1097049999998</v>
      </c>
      <c r="AA78">
        <v>-3357.7222190000002</v>
      </c>
      <c r="AB78">
        <v>-3386.497292</v>
      </c>
      <c r="AC78">
        <v>-3418.801203</v>
      </c>
      <c r="AD78">
        <v>-3454.2577649999998</v>
      </c>
      <c r="AE78">
        <v>-3492.8942069999998</v>
      </c>
      <c r="AF78">
        <v>-3533.2201879999998</v>
      </c>
      <c r="AG78">
        <v>-3574.7375649999999</v>
      </c>
      <c r="AH78">
        <v>-3617.0746709999999</v>
      </c>
      <c r="AI78">
        <v>-3660.349909</v>
      </c>
      <c r="AJ78">
        <v>-3703.8525209999998</v>
      </c>
      <c r="AK78">
        <v>-3748.0164479999999</v>
      </c>
      <c r="AL78">
        <v>-3793.2147070000001</v>
      </c>
      <c r="AM78">
        <v>-3839.285875</v>
      </c>
      <c r="AN78">
        <v>-3886.2916100000002</v>
      </c>
      <c r="AO78">
        <v>-3934.5642800000001</v>
      </c>
      <c r="AP78">
        <v>-3984.0064400000001</v>
      </c>
      <c r="AQ78">
        <v>-4034.5790099999999</v>
      </c>
      <c r="AR78">
        <v>-4086.4560919999999</v>
      </c>
      <c r="AS78">
        <v>-4138.9449439999999</v>
      </c>
      <c r="AT78">
        <v>-4192.2171129999997</v>
      </c>
      <c r="AU78">
        <v>-4246.1685610000004</v>
      </c>
      <c r="AV78">
        <v>-4300.6027860000004</v>
      </c>
      <c r="AW78">
        <v>-4355.578348</v>
      </c>
      <c r="AX78">
        <v>-4412.3826289999997</v>
      </c>
    </row>
    <row r="79" spans="2:50" x14ac:dyDescent="0.35">
      <c r="B79" s="2"/>
      <c r="C79" t="s">
        <v>24</v>
      </c>
      <c r="D79">
        <v>0.96116878123798499</v>
      </c>
      <c r="E79">
        <v>0.98039215686274495</v>
      </c>
      <c r="F79">
        <v>0.9999836352</v>
      </c>
      <c r="G79">
        <v>1.02882893</v>
      </c>
      <c r="H79">
        <v>1.0629998329999999</v>
      </c>
      <c r="I79">
        <v>1.0710343410000001</v>
      </c>
      <c r="J79">
        <v>1.0832138330000001</v>
      </c>
      <c r="K79">
        <v>1.0997542920000001</v>
      </c>
      <c r="L79">
        <v>1.117300843</v>
      </c>
      <c r="M79">
        <v>1.133069568</v>
      </c>
      <c r="N79">
        <v>1.144697495</v>
      </c>
      <c r="O79">
        <v>1.155126018</v>
      </c>
      <c r="P79">
        <v>1.1673612419999999</v>
      </c>
      <c r="Q79">
        <v>1.1856631900000001</v>
      </c>
      <c r="R79">
        <v>1.2123432080000001</v>
      </c>
      <c r="S79">
        <v>1.244319153</v>
      </c>
      <c r="T79">
        <v>1.275746577</v>
      </c>
      <c r="U79">
        <v>1.3157594020000001</v>
      </c>
      <c r="V79">
        <v>1.3625854129999999</v>
      </c>
      <c r="W79">
        <v>1.415185779</v>
      </c>
      <c r="X79">
        <v>1.4727183740000001</v>
      </c>
      <c r="Y79">
        <v>1.534499015</v>
      </c>
      <c r="Z79">
        <v>1.5936267559999999</v>
      </c>
      <c r="AA79">
        <v>1.6492954820000001</v>
      </c>
      <c r="AB79">
        <v>1.7004276190000001</v>
      </c>
      <c r="AC79">
        <v>1.7466494530000001</v>
      </c>
      <c r="AD79">
        <v>1.7878958949999999</v>
      </c>
      <c r="AE79">
        <v>1.824588715</v>
      </c>
      <c r="AF79">
        <v>1.8572194689999999</v>
      </c>
      <c r="AG79">
        <v>1.886349474</v>
      </c>
      <c r="AH79">
        <v>1.912504682</v>
      </c>
      <c r="AI79">
        <v>1.9362665450000001</v>
      </c>
      <c r="AJ79">
        <v>1.9580845170000001</v>
      </c>
      <c r="AK79">
        <v>1.978128968</v>
      </c>
      <c r="AL79">
        <v>1.9970098140000001</v>
      </c>
      <c r="AM79">
        <v>2.015002849</v>
      </c>
      <c r="AN79">
        <v>2.0324248040000001</v>
      </c>
      <c r="AO79">
        <v>2.0495611230000002</v>
      </c>
      <c r="AP79">
        <v>2.0667007719999999</v>
      </c>
      <c r="AQ79">
        <v>2.0843470279999998</v>
      </c>
      <c r="AR79">
        <v>2.1030437289999999</v>
      </c>
      <c r="AS79">
        <v>2.1230869870000002</v>
      </c>
      <c r="AT79">
        <v>2.1449658409999999</v>
      </c>
      <c r="AU79">
        <v>2.1689621520000002</v>
      </c>
      <c r="AV79">
        <v>2.1952305289999998</v>
      </c>
      <c r="AW79">
        <v>2.2239616629999999</v>
      </c>
      <c r="AX79">
        <v>2.2557041029999998</v>
      </c>
    </row>
    <row r="80" spans="2:50" x14ac:dyDescent="0.35">
      <c r="B80" s="2"/>
      <c r="C80" t="s">
        <v>25</v>
      </c>
      <c r="D80">
        <v>-22288.5546931504</v>
      </c>
      <c r="E80">
        <v>-22646.404648186199</v>
      </c>
      <c r="F80">
        <v>-23010.002120000001</v>
      </c>
      <c r="G80">
        <v>-23590.115399999999</v>
      </c>
      <c r="H80">
        <v>-23459.804069999998</v>
      </c>
      <c r="I80">
        <v>-22738.4607</v>
      </c>
      <c r="J80">
        <v>-23443.833470000001</v>
      </c>
      <c r="K80">
        <v>-23635.103859999999</v>
      </c>
      <c r="L80">
        <v>-23726.290069999999</v>
      </c>
      <c r="M80">
        <v>-23545.19411</v>
      </c>
      <c r="N80">
        <v>-24058.036329999999</v>
      </c>
      <c r="O80">
        <v>-24229.748500000002</v>
      </c>
      <c r="P80">
        <v>-24848.599190000001</v>
      </c>
      <c r="Q80">
        <v>-25479.69268</v>
      </c>
      <c r="R80">
        <v>-26123.825059999999</v>
      </c>
      <c r="S80">
        <v>-26790.00373</v>
      </c>
      <c r="T80">
        <v>-27278.56034</v>
      </c>
      <c r="U80">
        <v>-27705.385610000001</v>
      </c>
      <c r="V80">
        <v>-28066.250980000001</v>
      </c>
      <c r="W80">
        <v>-28496.416369999999</v>
      </c>
      <c r="X80">
        <v>-28788.66417</v>
      </c>
      <c r="Y80">
        <v>-29030.268779999999</v>
      </c>
      <c r="Z80">
        <v>-29235.06408</v>
      </c>
      <c r="AA80">
        <v>-29486.553349999998</v>
      </c>
      <c r="AB80">
        <v>-29772.227330000002</v>
      </c>
      <c r="AC80">
        <v>-30087.304260000001</v>
      </c>
      <c r="AD80">
        <v>-30430.553660000001</v>
      </c>
      <c r="AE80">
        <v>-30806.82548</v>
      </c>
      <c r="AF80">
        <v>-31198.11967</v>
      </c>
      <c r="AG80">
        <v>-31602.038970000001</v>
      </c>
      <c r="AH80">
        <v>-32016.398880000001</v>
      </c>
      <c r="AI80">
        <v>-32444.986799999999</v>
      </c>
      <c r="AJ80">
        <v>-32878.448040000003</v>
      </c>
      <c r="AK80">
        <v>-33322.947</v>
      </c>
      <c r="AL80">
        <v>-33783.49194</v>
      </c>
      <c r="AM80">
        <v>-34255.644529999998</v>
      </c>
      <c r="AN80">
        <v>-34738.572500000002</v>
      </c>
      <c r="AO80">
        <v>-35235.918060000004</v>
      </c>
      <c r="AP80">
        <v>-35746.537210000002</v>
      </c>
      <c r="AQ80">
        <v>-36268.874049999999</v>
      </c>
      <c r="AR80">
        <v>-36805.513429999999</v>
      </c>
      <c r="AS80">
        <v>-37346.259839999999</v>
      </c>
      <c r="AT80">
        <v>-37895.945910000002</v>
      </c>
      <c r="AU80">
        <v>-38451.637179999998</v>
      </c>
      <c r="AV80">
        <v>-39011.299339999998</v>
      </c>
      <c r="AW80">
        <v>-39576.169569999998</v>
      </c>
      <c r="AX80">
        <v>-40165.90264</v>
      </c>
    </row>
    <row r="81" spans="2:50" x14ac:dyDescent="0.35">
      <c r="B81" s="2"/>
      <c r="C81" t="s">
        <v>26</v>
      </c>
      <c r="D81">
        <v>-21423.0629499715</v>
      </c>
      <c r="E81">
        <v>-22202.3574982217</v>
      </c>
      <c r="F81">
        <v>-23009.6255659173</v>
      </c>
      <c r="G81">
        <v>-24270.193185558499</v>
      </c>
      <c r="H81">
        <v>-24937.767808622699</v>
      </c>
      <c r="I81">
        <v>-24353.672271178901</v>
      </c>
      <c r="J81">
        <v>-25394.6847132523</v>
      </c>
      <c r="K81">
        <v>-25992.806911900701</v>
      </c>
      <c r="L81">
        <v>-26509.403896473501</v>
      </c>
      <c r="M81">
        <v>-26678.342918693801</v>
      </c>
      <c r="N81">
        <v>-27539.173921569902</v>
      </c>
      <c r="O81">
        <v>-27988.412901946402</v>
      </c>
      <c r="P81">
        <v>-29007.2916123986</v>
      </c>
      <c r="Q81">
        <v>-30210.3337031884</v>
      </c>
      <c r="R81">
        <v>-31671.041878471198</v>
      </c>
      <c r="S81">
        <v>-33335.314750180398</v>
      </c>
      <c r="T81">
        <v>-34800.5299792429</v>
      </c>
      <c r="U81">
        <v>-36453.621602393003</v>
      </c>
      <c r="V81">
        <v>-38242.6641829449</v>
      </c>
      <c r="W81">
        <v>-40327.723199286796</v>
      </c>
      <c r="X81">
        <v>-42397.594686074401</v>
      </c>
      <c r="Y81">
        <v>-44546.9188480952</v>
      </c>
      <c r="Z81">
        <v>-46589.780331262496</v>
      </c>
      <c r="AA81">
        <v>-48632.039219906903</v>
      </c>
      <c r="AB81">
        <v>-50625.517631078597</v>
      </c>
      <c r="AC81">
        <v>-52551.973527973503</v>
      </c>
      <c r="AD81">
        <v>-54406.6619712912</v>
      </c>
      <c r="AE81">
        <v>-56209.786115782401</v>
      </c>
      <c r="AF81">
        <v>-57941.755247315799</v>
      </c>
      <c r="AG81">
        <v>-59612.489588386998</v>
      </c>
      <c r="AH81">
        <v>-61231.5127587795</v>
      </c>
      <c r="AI81">
        <v>-62822.142493806597</v>
      </c>
      <c r="AJ81">
        <v>-64378.780050112997</v>
      </c>
      <c r="AK81">
        <v>-65917.0867598287</v>
      </c>
      <c r="AL81">
        <v>-67465.964955369898</v>
      </c>
      <c r="AM81">
        <v>-69025.221322281199</v>
      </c>
      <c r="AN81">
        <v>-70603.536404552302</v>
      </c>
      <c r="AO81">
        <v>-72218.167788989595</v>
      </c>
      <c r="AP81">
        <v>-73877.396048233699</v>
      </c>
      <c r="AQ81">
        <v>-75596.9198350238</v>
      </c>
      <c r="AR81">
        <v>-77403.604211586702</v>
      </c>
      <c r="AS81">
        <v>-79289.358279424705</v>
      </c>
      <c r="AT81">
        <v>-81285.509489333606</v>
      </c>
      <c r="AU81">
        <v>-83400.145725855997</v>
      </c>
      <c r="AV81">
        <v>-85638.795287125497</v>
      </c>
      <c r="AW81">
        <v>-88015.883892067097</v>
      </c>
      <c r="AX81">
        <v>-90602.391385746494</v>
      </c>
    </row>
    <row r="82" spans="2:50" x14ac:dyDescent="0.35">
      <c r="B82" s="2"/>
      <c r="C82" t="s">
        <v>27</v>
      </c>
      <c r="D82">
        <v>0.96116878123798499</v>
      </c>
      <c r="E82">
        <v>0.98039215686274495</v>
      </c>
      <c r="F82">
        <v>1.000000035</v>
      </c>
      <c r="G82">
        <v>1.024274109</v>
      </c>
      <c r="H82">
        <v>1.0613212489999999</v>
      </c>
      <c r="I82">
        <v>1.0617529729999999</v>
      </c>
      <c r="J82">
        <v>1.064882933</v>
      </c>
      <c r="K82">
        <v>1.0878243599999999</v>
      </c>
      <c r="L82">
        <v>1.10020454</v>
      </c>
      <c r="M82">
        <v>1.1208913549999999</v>
      </c>
      <c r="N82">
        <v>1.1266180939999999</v>
      </c>
      <c r="O82">
        <v>1.1359920999999999</v>
      </c>
      <c r="P82">
        <v>1.1481027770000001</v>
      </c>
      <c r="Q82">
        <v>1.170597171</v>
      </c>
      <c r="R82">
        <v>1.2041687329999999</v>
      </c>
      <c r="S82">
        <v>1.240394054</v>
      </c>
      <c r="T82">
        <v>1.2683283359999999</v>
      </c>
      <c r="U82">
        <v>1.3072220699999999</v>
      </c>
      <c r="V82">
        <v>1.354849499</v>
      </c>
      <c r="W82">
        <v>1.40940409</v>
      </c>
      <c r="X82">
        <v>1.4699829449999999</v>
      </c>
      <c r="Y82">
        <v>1.5358002390000001</v>
      </c>
      <c r="Z82">
        <v>1.5972134039999999</v>
      </c>
      <c r="AA82">
        <v>1.6544382769999999</v>
      </c>
      <c r="AB82">
        <v>1.7072002260000001</v>
      </c>
      <c r="AC82">
        <v>1.7556367159999999</v>
      </c>
      <c r="AD82">
        <v>1.8000078070000001</v>
      </c>
      <c r="AE82">
        <v>1.840811695</v>
      </c>
      <c r="AF82">
        <v>1.8786129579999999</v>
      </c>
      <c r="AG82">
        <v>1.913956762</v>
      </c>
      <c r="AH82">
        <v>1.947330529</v>
      </c>
      <c r="AI82">
        <v>1.9792288819999999</v>
      </c>
      <c r="AJ82">
        <v>2.0102946209999999</v>
      </c>
      <c r="AK82">
        <v>2.0405405320000001</v>
      </c>
      <c r="AL82">
        <v>2.070340818</v>
      </c>
      <c r="AM82">
        <v>2.099875553</v>
      </c>
      <c r="AN82">
        <v>2.1293468459999998</v>
      </c>
      <c r="AO82">
        <v>2.1591000610000002</v>
      </c>
      <c r="AP82">
        <v>2.1892538080000001</v>
      </c>
      <c r="AQ82">
        <v>2.220126993</v>
      </c>
      <c r="AR82">
        <v>2.2520821579999999</v>
      </c>
      <c r="AS82">
        <v>2.285386506</v>
      </c>
      <c r="AT82">
        <v>2.320511481</v>
      </c>
      <c r="AU82">
        <v>2.3576478829999998</v>
      </c>
      <c r="AV82">
        <v>2.3969104880000001</v>
      </c>
      <c r="AW82">
        <v>2.4384221149999998</v>
      </c>
      <c r="AX82">
        <v>2.4825004549999998</v>
      </c>
    </row>
    <row r="83" spans="2:50" x14ac:dyDescent="0.35">
      <c r="B83" s="2"/>
      <c r="C83" t="s">
        <v>28</v>
      </c>
      <c r="D83">
        <v>-7110.8335507352103</v>
      </c>
      <c r="E83">
        <v>-7225.0002834565403</v>
      </c>
      <c r="F83">
        <v>-7340.9995319999998</v>
      </c>
      <c r="G83">
        <v>-7515.3460990000003</v>
      </c>
      <c r="H83">
        <v>-7372.9644470000003</v>
      </c>
      <c r="I83">
        <v>-7310.5691370000004</v>
      </c>
      <c r="J83">
        <v>-7632.5613450000001</v>
      </c>
      <c r="K83">
        <v>-7539.6490359999998</v>
      </c>
      <c r="L83">
        <v>-7588.2983809999996</v>
      </c>
      <c r="M83">
        <v>-7323.7200270000003</v>
      </c>
      <c r="N83">
        <v>-7638.433086</v>
      </c>
      <c r="O83">
        <v>-7592.5639689999998</v>
      </c>
      <c r="P83">
        <v>-7698.9983350000002</v>
      </c>
      <c r="Q83">
        <v>-7802.6800720000001</v>
      </c>
      <c r="R83">
        <v>-7903.4357170000003</v>
      </c>
      <c r="S83">
        <v>-8006.960016</v>
      </c>
      <c r="T83">
        <v>-8015.8023370000001</v>
      </c>
      <c r="U83">
        <v>-8088.1116350000002</v>
      </c>
      <c r="V83">
        <v>-8156.9214689999999</v>
      </c>
      <c r="W83">
        <v>-8248.0747869999996</v>
      </c>
      <c r="X83">
        <v>-8310.5816340000001</v>
      </c>
      <c r="Y83">
        <v>-8364.1008189999902</v>
      </c>
      <c r="Z83">
        <v>-8414.9284210000005</v>
      </c>
      <c r="AA83">
        <v>-8480.2800129999996</v>
      </c>
      <c r="AB83">
        <v>-8556.698617</v>
      </c>
      <c r="AC83">
        <v>-8642.3715819999998</v>
      </c>
      <c r="AD83">
        <v>-8736.1218680000002</v>
      </c>
      <c r="AE83">
        <v>-8838.6343930000003</v>
      </c>
      <c r="AF83">
        <v>-8945.2571329999901</v>
      </c>
      <c r="AG83">
        <v>-9054.6283600000006</v>
      </c>
      <c r="AH83">
        <v>-9165.7571520000001</v>
      </c>
      <c r="AI83">
        <v>-9278.9004789999999</v>
      </c>
      <c r="AJ83">
        <v>-9392.7175210000005</v>
      </c>
      <c r="AK83">
        <v>-9508.087023</v>
      </c>
      <c r="AL83">
        <v>-9625.882071</v>
      </c>
      <c r="AM83">
        <v>-9745.8375350000006</v>
      </c>
      <c r="AN83">
        <v>-9868.1859199999999</v>
      </c>
      <c r="AO83">
        <v>-9993.0729150000006</v>
      </c>
      <c r="AP83">
        <v>-10121.01988</v>
      </c>
      <c r="AQ83">
        <v>-10251.93338</v>
      </c>
      <c r="AR83">
        <v>-10386.194939999999</v>
      </c>
      <c r="AS83">
        <v>-10522.17281</v>
      </c>
      <c r="AT83">
        <v>-10660.55696</v>
      </c>
      <c r="AU83">
        <v>-10800.8017</v>
      </c>
      <c r="AV83">
        <v>-10942.437749999999</v>
      </c>
      <c r="AW83">
        <v>-11085.593010000001</v>
      </c>
      <c r="AX83">
        <v>-11233.297500000001</v>
      </c>
    </row>
    <row r="84" spans="2:50" x14ac:dyDescent="0.35">
      <c r="B84" s="2"/>
      <c r="C84" t="s">
        <v>29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2:50" x14ac:dyDescent="0.35">
      <c r="B85" s="2"/>
      <c r="C85" t="s">
        <v>30</v>
      </c>
      <c r="D85">
        <v>225891.81435188401</v>
      </c>
      <c r="E85">
        <v>234108.95210804199</v>
      </c>
      <c r="F85">
        <v>242625.0006688</v>
      </c>
      <c r="G85">
        <v>251939.309109939</v>
      </c>
      <c r="H85">
        <v>261325.47006808801</v>
      </c>
      <c r="I85">
        <v>270740.23242341401</v>
      </c>
      <c r="J85">
        <v>274743.737559514</v>
      </c>
      <c r="K85">
        <v>278214.42456810601</v>
      </c>
      <c r="L85">
        <v>283011.092840867</v>
      </c>
      <c r="M85">
        <v>288411.16959479701</v>
      </c>
      <c r="N85">
        <v>292063.13719413301</v>
      </c>
      <c r="O85">
        <v>295290.86402228201</v>
      </c>
      <c r="P85">
        <v>300051.49022976501</v>
      </c>
      <c r="Q85">
        <v>307948.87028567499</v>
      </c>
      <c r="R85">
        <v>319994.966399825</v>
      </c>
      <c r="S85">
        <v>336994.43001300999</v>
      </c>
      <c r="T85">
        <v>357818.00180684798</v>
      </c>
      <c r="U85">
        <v>381084.191784536</v>
      </c>
      <c r="V85">
        <v>406164.78330727102</v>
      </c>
      <c r="W85">
        <v>432894.83975663601</v>
      </c>
      <c r="X85">
        <v>460925.38259108597</v>
      </c>
      <c r="Y85">
        <v>489269.09086661402</v>
      </c>
      <c r="Z85">
        <v>517657.46766035497</v>
      </c>
      <c r="AA85">
        <v>545083.84475840698</v>
      </c>
      <c r="AB85">
        <v>571325.56555335899</v>
      </c>
      <c r="AC85">
        <v>596326.46020569501</v>
      </c>
      <c r="AD85">
        <v>620156.16456138599</v>
      </c>
      <c r="AE85">
        <v>642996.91554937197</v>
      </c>
      <c r="AF85">
        <v>665077.99958856194</v>
      </c>
      <c r="AG85">
        <v>686579.11435877404</v>
      </c>
      <c r="AH85">
        <v>707682.65783221798</v>
      </c>
      <c r="AI85">
        <v>728586.56405281206</v>
      </c>
      <c r="AJ85">
        <v>749491.06323220395</v>
      </c>
      <c r="AK85">
        <v>770524.54273029999</v>
      </c>
      <c r="AL85">
        <v>791728.29150993901</v>
      </c>
      <c r="AM85">
        <v>813238.04230329196</v>
      </c>
      <c r="AN85">
        <v>835163.64091393002</v>
      </c>
      <c r="AO85">
        <v>857651.47125115804</v>
      </c>
      <c r="AP85">
        <v>880868.81500642002</v>
      </c>
      <c r="AQ85">
        <v>904908.07298660302</v>
      </c>
      <c r="AR85">
        <v>929911.68572366401</v>
      </c>
      <c r="AS85">
        <v>956068.083820623</v>
      </c>
      <c r="AT85">
        <v>983527.59529961902</v>
      </c>
      <c r="AU85">
        <v>1012486.5782434799</v>
      </c>
      <c r="AV85">
        <v>1043117.86108003</v>
      </c>
      <c r="AW85">
        <v>1075528.27872628</v>
      </c>
      <c r="AX85">
        <v>1109867.5799974201</v>
      </c>
    </row>
    <row r="86" spans="2:50" x14ac:dyDescent="0.35">
      <c r="B86" s="2"/>
      <c r="C86" t="s">
        <v>31</v>
      </c>
      <c r="E86">
        <v>41668.560924012403</v>
      </c>
      <c r="F86">
        <v>43184.314410679799</v>
      </c>
      <c r="G86">
        <v>44755.247424879897</v>
      </c>
      <c r="H86">
        <v>47643.579634955102</v>
      </c>
      <c r="I86">
        <v>52619.585878776597</v>
      </c>
      <c r="J86">
        <v>40903.938944983704</v>
      </c>
      <c r="K86">
        <v>47707.044753025999</v>
      </c>
      <c r="L86">
        <v>53056.061898292202</v>
      </c>
      <c r="M86">
        <v>55704.732579577103</v>
      </c>
      <c r="N86">
        <v>53645.9017839105</v>
      </c>
      <c r="O86">
        <v>55727.547639491298</v>
      </c>
      <c r="P86">
        <v>54999.2146552306</v>
      </c>
      <c r="Q86">
        <v>57009.641827385502</v>
      </c>
      <c r="R86">
        <v>66868.176886704794</v>
      </c>
      <c r="S86">
        <v>80068.804444576395</v>
      </c>
      <c r="T86">
        <v>87192.007042418802</v>
      </c>
      <c r="U86">
        <v>90062.387225843297</v>
      </c>
      <c r="V86">
        <v>103813.332799065</v>
      </c>
      <c r="W86">
        <v>117649.692559011</v>
      </c>
      <c r="X86">
        <v>135083.67875173499</v>
      </c>
      <c r="Y86">
        <v>149799.53765589101</v>
      </c>
      <c r="Z86">
        <v>163818.250617855</v>
      </c>
      <c r="AA86">
        <v>167314.74694535401</v>
      </c>
      <c r="AB86">
        <v>168165.33321669599</v>
      </c>
      <c r="AC86">
        <v>166326.07196572699</v>
      </c>
      <c r="AD86">
        <v>162651.531260091</v>
      </c>
      <c r="AE86">
        <v>158126.990739336</v>
      </c>
      <c r="AF86">
        <v>153856.82465515099</v>
      </c>
      <c r="AG86">
        <v>150356.761563924</v>
      </c>
      <c r="AH86">
        <v>148019.51876329101</v>
      </c>
      <c r="AI86">
        <v>146825.70822250901</v>
      </c>
      <c r="AJ86">
        <v>146783.46719535699</v>
      </c>
      <c r="AK86">
        <v>147159.15296543401</v>
      </c>
      <c r="AL86">
        <v>147215.483617474</v>
      </c>
      <c r="AM86">
        <v>147572.22561927399</v>
      </c>
      <c r="AN86">
        <v>148005.93505037201</v>
      </c>
      <c r="AO86">
        <v>148641.36086039399</v>
      </c>
      <c r="AP86">
        <v>149830.85919046699</v>
      </c>
      <c r="AQ86">
        <v>151337.673097297</v>
      </c>
      <c r="AR86">
        <v>153799.07386772701</v>
      </c>
      <c r="AS86">
        <v>157951.42442511101</v>
      </c>
      <c r="AT86">
        <v>163624.14265469901</v>
      </c>
      <c r="AU86">
        <v>171282.88888431099</v>
      </c>
      <c r="AV86">
        <v>180797.776970715</v>
      </c>
      <c r="AW86">
        <v>191744.124277978</v>
      </c>
      <c r="AX86">
        <v>204076.387106068</v>
      </c>
    </row>
    <row r="87" spans="2:50" x14ac:dyDescent="0.35">
      <c r="B87" s="2"/>
      <c r="C87" t="s">
        <v>32</v>
      </c>
      <c r="D87">
        <v>5997.7127998138503</v>
      </c>
      <c r="E87">
        <v>6215.8881792066404</v>
      </c>
      <c r="F87">
        <v>6441.9987299514496</v>
      </c>
      <c r="G87">
        <v>6669.3448098825602</v>
      </c>
      <c r="H87">
        <v>7088.0805928272002</v>
      </c>
      <c r="I87">
        <v>6882.1279778096596</v>
      </c>
      <c r="J87">
        <v>7161.2739930006001</v>
      </c>
      <c r="K87">
        <v>7546.4932069406204</v>
      </c>
      <c r="L87">
        <v>7844.7332775957902</v>
      </c>
      <c r="M87">
        <v>7847.6474735440497</v>
      </c>
      <c r="N87">
        <v>7787.7226255318701</v>
      </c>
      <c r="O87">
        <v>7624.4139300874303</v>
      </c>
      <c r="P87">
        <v>7441.8961382874404</v>
      </c>
      <c r="Q87">
        <v>7487.0003302499199</v>
      </c>
      <c r="R87">
        <v>7579.5475543808498</v>
      </c>
      <c r="S87">
        <v>7333.8606066576303</v>
      </c>
      <c r="T87">
        <v>6870.8974155603701</v>
      </c>
      <c r="U87">
        <v>6924.5182328753399</v>
      </c>
      <c r="V87">
        <v>7102.1412600784497</v>
      </c>
      <c r="W87">
        <v>7417.33177080938</v>
      </c>
      <c r="X87">
        <v>7819.8553299577698</v>
      </c>
      <c r="Y87">
        <v>8300.7590173819299</v>
      </c>
      <c r="Z87">
        <v>8439.3271603394405</v>
      </c>
      <c r="AA87">
        <v>8634.2651695110799</v>
      </c>
      <c r="AB87">
        <v>8870.6378711837497</v>
      </c>
      <c r="AC87">
        <v>9131.1070807917404</v>
      </c>
      <c r="AD87">
        <v>9398.1729849170806</v>
      </c>
      <c r="AE87">
        <v>9642.9571953436607</v>
      </c>
      <c r="AF87">
        <v>9870.1578021883906</v>
      </c>
      <c r="AG87">
        <v>10081.9593942871</v>
      </c>
      <c r="AH87">
        <v>10281.8401924231</v>
      </c>
      <c r="AI87">
        <v>10476.2615278263</v>
      </c>
      <c r="AJ87">
        <v>10683.5220691056</v>
      </c>
      <c r="AK87">
        <v>10894.911357564601</v>
      </c>
      <c r="AL87">
        <v>11109.801980882899</v>
      </c>
      <c r="AM87">
        <v>11326.110766170201</v>
      </c>
      <c r="AN87">
        <v>11543.0779250756</v>
      </c>
      <c r="AO87">
        <v>11774.098880542801</v>
      </c>
      <c r="AP87">
        <v>12010.6601313351</v>
      </c>
      <c r="AQ87">
        <v>12252.10394795</v>
      </c>
      <c r="AR87">
        <v>12501.599855046299</v>
      </c>
      <c r="AS87">
        <v>12759.1189897568</v>
      </c>
      <c r="AT87">
        <v>13041.270485863501</v>
      </c>
      <c r="AU87">
        <v>13343.9867504268</v>
      </c>
      <c r="AV87">
        <v>13668.2255639781</v>
      </c>
      <c r="AW87">
        <v>14015.7812712429</v>
      </c>
      <c r="AX87">
        <v>14399.405030591999</v>
      </c>
    </row>
    <row r="88" spans="2:50" x14ac:dyDescent="0.35">
      <c r="B88" s="2"/>
      <c r="C88" t="s">
        <v>33</v>
      </c>
      <c r="D88">
        <v>79234.608835044695</v>
      </c>
      <c r="E88">
        <v>82116.881031232799</v>
      </c>
      <c r="F88">
        <v>85104.004936031997</v>
      </c>
      <c r="G88">
        <v>89657.488173251098</v>
      </c>
      <c r="H88">
        <v>91273.745518374097</v>
      </c>
      <c r="I88">
        <v>85671.457395904596</v>
      </c>
      <c r="J88">
        <v>89884.005386213306</v>
      </c>
      <c r="K88">
        <v>92640.021282565503</v>
      </c>
      <c r="L88">
        <v>93513.534091843394</v>
      </c>
      <c r="M88">
        <v>94906.342696517706</v>
      </c>
      <c r="N88">
        <v>97423.904429593502</v>
      </c>
      <c r="O88">
        <v>101224.630745931</v>
      </c>
      <c r="P88">
        <v>106275.90370357499</v>
      </c>
      <c r="Q88">
        <v>111817.843060342</v>
      </c>
      <c r="R88">
        <v>118109.10153529501</v>
      </c>
      <c r="S88">
        <v>125180.96661235399</v>
      </c>
      <c r="T88">
        <v>130569.28331368</v>
      </c>
      <c r="U88">
        <v>136603.971715936</v>
      </c>
      <c r="V88">
        <v>143210.944285087</v>
      </c>
      <c r="W88">
        <v>150813.316261995</v>
      </c>
      <c r="X88">
        <v>158756.244901625</v>
      </c>
      <c r="Y88">
        <v>166845.70277686499</v>
      </c>
      <c r="Z88">
        <v>174809.27331015901</v>
      </c>
      <c r="AA88">
        <v>182721.383660305</v>
      </c>
      <c r="AB88">
        <v>190494.79622513801</v>
      </c>
      <c r="AC88">
        <v>198053.84753873601</v>
      </c>
      <c r="AD88">
        <v>205385.185178079</v>
      </c>
      <c r="AE88">
        <v>212552.500820788</v>
      </c>
      <c r="AF88">
        <v>219564.31131490599</v>
      </c>
      <c r="AG88">
        <v>226480.628989958</v>
      </c>
      <c r="AH88">
        <v>233380.51044127901</v>
      </c>
      <c r="AI88">
        <v>240368.582089612</v>
      </c>
      <c r="AJ88">
        <v>247494.32375401899</v>
      </c>
      <c r="AK88">
        <v>254828.501754114</v>
      </c>
      <c r="AL88">
        <v>262404.93776888901</v>
      </c>
      <c r="AM88">
        <v>270222.51302925998</v>
      </c>
      <c r="AN88">
        <v>278277.77436405001</v>
      </c>
      <c r="AO88">
        <v>286615.02244022198</v>
      </c>
      <c r="AP88">
        <v>295252.66450591403</v>
      </c>
      <c r="AQ88">
        <v>304190.623667571</v>
      </c>
      <c r="AR88">
        <v>313469.09151872399</v>
      </c>
      <c r="AS88">
        <v>323076.19973917399</v>
      </c>
      <c r="AT88">
        <v>333073.61852358101</v>
      </c>
      <c r="AU88">
        <v>343516.41589426802</v>
      </c>
      <c r="AV88">
        <v>354443.214509763</v>
      </c>
      <c r="AW88">
        <v>365894.64697219798</v>
      </c>
      <c r="AX88">
        <v>378015.72131196898</v>
      </c>
    </row>
    <row r="89" spans="2:50" x14ac:dyDescent="0.35">
      <c r="B89" s="2"/>
      <c r="C89" t="s">
        <v>34</v>
      </c>
      <c r="D89">
        <v>7105.6417398601898</v>
      </c>
      <c r="E89">
        <v>7364.1196187061596</v>
      </c>
      <c r="F89">
        <v>7632.0000935839998</v>
      </c>
      <c r="G89">
        <v>7930.6922871961297</v>
      </c>
      <c r="H89">
        <v>8161.6064807633902</v>
      </c>
      <c r="I89">
        <v>8333.2899230960193</v>
      </c>
      <c r="J89">
        <v>8519.1547499355602</v>
      </c>
      <c r="K89">
        <v>8708.1298250794607</v>
      </c>
      <c r="L89">
        <v>8898.5095689242207</v>
      </c>
      <c r="M89">
        <v>9081.6624748295799</v>
      </c>
      <c r="N89">
        <v>9214.8138121675092</v>
      </c>
      <c r="O89">
        <v>9372.9898270592403</v>
      </c>
      <c r="P89">
        <v>9656.7236389309801</v>
      </c>
      <c r="Q89">
        <v>9986.7828834679804</v>
      </c>
      <c r="R89">
        <v>10408.376213043</v>
      </c>
      <c r="S89">
        <v>10933.7359385416</v>
      </c>
      <c r="T89">
        <v>11481.3575258572</v>
      </c>
      <c r="U89">
        <v>12102.4065658613</v>
      </c>
      <c r="V89">
        <v>12794.5637221381</v>
      </c>
      <c r="W89">
        <v>13565.049281596701</v>
      </c>
      <c r="X89">
        <v>14376.9372663909</v>
      </c>
      <c r="Y89">
        <v>15204.0690652173</v>
      </c>
      <c r="Z89">
        <v>16023.314720013101</v>
      </c>
      <c r="AA89">
        <v>16826.0685480223</v>
      </c>
      <c r="AB89">
        <v>17602.300669931701</v>
      </c>
      <c r="AC89">
        <v>18345.7553320591</v>
      </c>
      <c r="AD89">
        <v>19056.159291898999</v>
      </c>
      <c r="AE89">
        <v>19739.3864488213</v>
      </c>
      <c r="AF89">
        <v>20400.638823555601</v>
      </c>
      <c r="AG89">
        <v>21047.050862518699</v>
      </c>
      <c r="AH89">
        <v>21686.444431729102</v>
      </c>
      <c r="AI89">
        <v>22327.791791181098</v>
      </c>
      <c r="AJ89">
        <v>22977.071536306401</v>
      </c>
      <c r="AK89">
        <v>23639.405840687399</v>
      </c>
      <c r="AL89">
        <v>24315.800005358498</v>
      </c>
      <c r="AM89">
        <v>25007.0490282254</v>
      </c>
      <c r="AN89">
        <v>25713.914744522001</v>
      </c>
      <c r="AO89">
        <v>26440.718133696399</v>
      </c>
      <c r="AP89">
        <v>27190.822539673201</v>
      </c>
      <c r="AQ89">
        <v>27965.3441851637</v>
      </c>
      <c r="AR89">
        <v>28768.258021141501</v>
      </c>
      <c r="AS89">
        <v>29602.604202052498</v>
      </c>
      <c r="AT89">
        <v>30474.420314538202</v>
      </c>
      <c r="AU89">
        <v>31390.196386325399</v>
      </c>
      <c r="AV89">
        <v>32355.446011370899</v>
      </c>
      <c r="AW89">
        <v>33374.059728499502</v>
      </c>
      <c r="AX89">
        <v>34453.923647476797</v>
      </c>
    </row>
    <row r="90" spans="2:50" x14ac:dyDescent="0.35">
      <c r="B90" s="2"/>
      <c r="C90" t="s">
        <v>35</v>
      </c>
      <c r="D90">
        <v>56421.514030040198</v>
      </c>
      <c r="E90">
        <v>58473.927281605298</v>
      </c>
      <c r="F90">
        <v>60601.001575626004</v>
      </c>
      <c r="G90">
        <v>62913.526498184401</v>
      </c>
      <c r="H90">
        <v>63158.104420848802</v>
      </c>
      <c r="I90">
        <v>65653.919936874896</v>
      </c>
      <c r="J90">
        <v>67138.813524451194</v>
      </c>
      <c r="K90">
        <v>65599.614016943204</v>
      </c>
      <c r="L90">
        <v>68974.127247556695</v>
      </c>
      <c r="M90">
        <v>69056.761641276695</v>
      </c>
      <c r="N90">
        <v>67514.131122484599</v>
      </c>
      <c r="O90">
        <v>67479.017142060402</v>
      </c>
      <c r="P90">
        <v>72308.833134548404</v>
      </c>
      <c r="Q90">
        <v>77337.012423485401</v>
      </c>
      <c r="R90">
        <v>82654.670156370295</v>
      </c>
      <c r="S90">
        <v>88281.075463408197</v>
      </c>
      <c r="T90">
        <v>92609.6852837232</v>
      </c>
      <c r="U90">
        <v>96653.975544082496</v>
      </c>
      <c r="V90">
        <v>100937.34317081</v>
      </c>
      <c r="W90">
        <v>106426.937089759</v>
      </c>
      <c r="X90">
        <v>112125.986737876</v>
      </c>
      <c r="Y90">
        <v>118151.408473446</v>
      </c>
      <c r="Z90">
        <v>123946.644146538</v>
      </c>
      <c r="AA90">
        <v>129919.878163812</v>
      </c>
      <c r="AB90">
        <v>135977.639129188</v>
      </c>
      <c r="AC90">
        <v>142005.62598866699</v>
      </c>
      <c r="AD90">
        <v>147961.03147827601</v>
      </c>
      <c r="AE90">
        <v>153901.19346063799</v>
      </c>
      <c r="AF90">
        <v>159705.539014009</v>
      </c>
      <c r="AG90">
        <v>165372.323449719</v>
      </c>
      <c r="AH90">
        <v>170945.378367981</v>
      </c>
      <c r="AI90">
        <v>176567.793857079</v>
      </c>
      <c r="AJ90">
        <v>182154.36744286501</v>
      </c>
      <c r="AK90">
        <v>187805.205760832</v>
      </c>
      <c r="AL90">
        <v>193749.92780939199</v>
      </c>
      <c r="AM90">
        <v>199942.469994738</v>
      </c>
      <c r="AN90">
        <v>206351.778165225</v>
      </c>
      <c r="AO90">
        <v>213085.36782730001</v>
      </c>
      <c r="AP90">
        <v>220068.034719463</v>
      </c>
      <c r="AQ90">
        <v>227343.81294804701</v>
      </c>
      <c r="AR90">
        <v>235037.36451667201</v>
      </c>
      <c r="AS90">
        <v>242965.579630464</v>
      </c>
      <c r="AT90">
        <v>251199.96080860001</v>
      </c>
      <c r="AU90">
        <v>259793.44805840301</v>
      </c>
      <c r="AV90">
        <v>268677.70577311801</v>
      </c>
      <c r="AW90">
        <v>277898.49541539198</v>
      </c>
      <c r="AX90">
        <v>288001.96930488897</v>
      </c>
    </row>
    <row r="91" spans="2:50" x14ac:dyDescent="0.35">
      <c r="B91" s="2"/>
      <c r="C91" t="s">
        <v>36</v>
      </c>
      <c r="D91">
        <v>107619.00345285299</v>
      </c>
      <c r="E91">
        <v>111533.798590915</v>
      </c>
      <c r="F91">
        <v>115591.01551509</v>
      </c>
      <c r="G91">
        <v>121472.98484708001</v>
      </c>
      <c r="H91">
        <v>129187.349769929</v>
      </c>
      <c r="I91">
        <v>133651.29394318</v>
      </c>
      <c r="J91">
        <v>140416.25241184401</v>
      </c>
      <c r="K91">
        <v>144113.65080553899</v>
      </c>
      <c r="L91">
        <v>149824.68323740101</v>
      </c>
      <c r="M91">
        <v>156271.19339853499</v>
      </c>
      <c r="N91">
        <v>161880.12773886</v>
      </c>
      <c r="O91">
        <v>167007.16379843999</v>
      </c>
      <c r="P91">
        <v>171953.55562168799</v>
      </c>
      <c r="Q91">
        <v>177528.36032425801</v>
      </c>
      <c r="R91">
        <v>184154.697348204</v>
      </c>
      <c r="S91">
        <v>191905.20363409299</v>
      </c>
      <c r="T91">
        <v>199718.002362378</v>
      </c>
      <c r="U91">
        <v>208771.70395836001</v>
      </c>
      <c r="V91">
        <v>218930.53047973299</v>
      </c>
      <c r="W91">
        <v>230614.067382104</v>
      </c>
      <c r="X91">
        <v>243055.38305830699</v>
      </c>
      <c r="Y91">
        <v>255700.40911399</v>
      </c>
      <c r="Z91">
        <v>268229.45707048202</v>
      </c>
      <c r="AA91">
        <v>280557.3225681</v>
      </c>
      <c r="AB91">
        <v>292566.36541570601</v>
      </c>
      <c r="AC91">
        <v>304136.19200461201</v>
      </c>
      <c r="AD91">
        <v>315252.24356637697</v>
      </c>
      <c r="AE91">
        <v>326007.83607825701</v>
      </c>
      <c r="AF91">
        <v>336474.36447221303</v>
      </c>
      <c r="AG91">
        <v>346773.22125398199</v>
      </c>
      <c r="AH91">
        <v>357051.81071740802</v>
      </c>
      <c r="AI91">
        <v>367472.19885257201</v>
      </c>
      <c r="AJ91">
        <v>378161.77299122303</v>
      </c>
      <c r="AK91">
        <v>389224.15209393098</v>
      </c>
      <c r="AL91">
        <v>400654.975332795</v>
      </c>
      <c r="AM91">
        <v>412462.22515063197</v>
      </c>
      <c r="AN91">
        <v>424638.40543018898</v>
      </c>
      <c r="AO91">
        <v>437236.51960797299</v>
      </c>
      <c r="AP91">
        <v>450297.672980926</v>
      </c>
      <c r="AQ91">
        <v>463800.82213897002</v>
      </c>
      <c r="AR91">
        <v>477777.00115428399</v>
      </c>
      <c r="AS91">
        <v>492252.11265849799</v>
      </c>
      <c r="AT91">
        <v>507308.86360410601</v>
      </c>
      <c r="AU91">
        <v>523036.53873201698</v>
      </c>
      <c r="AV91">
        <v>539520.61037357803</v>
      </c>
      <c r="AW91">
        <v>556819.02379534498</v>
      </c>
      <c r="AX91">
        <v>575041.26011823805</v>
      </c>
    </row>
    <row r="92" spans="2:50" x14ac:dyDescent="0.35">
      <c r="B92" s="2"/>
      <c r="C92" t="s">
        <v>122</v>
      </c>
      <c r="D92">
        <v>8435.1564679157891</v>
      </c>
      <c r="E92">
        <v>8741.9973461055797</v>
      </c>
      <c r="F92">
        <v>9060.0009260000006</v>
      </c>
      <c r="G92">
        <v>9484.52225867999</v>
      </c>
      <c r="H92">
        <v>9541.2890129328007</v>
      </c>
      <c r="I92">
        <v>9156.5698993513906</v>
      </c>
      <c r="J92">
        <v>9629.4309290055207</v>
      </c>
      <c r="K92">
        <v>9910.9581985618897</v>
      </c>
      <c r="L92">
        <v>10074.2319418884</v>
      </c>
      <c r="M92">
        <v>10301.6859742163</v>
      </c>
      <c r="N92">
        <v>10571.9685617551</v>
      </c>
      <c r="O92">
        <v>10449.2774343578</v>
      </c>
      <c r="P92">
        <v>10910.543378221901</v>
      </c>
      <c r="Q92">
        <v>11426.9302334767</v>
      </c>
      <c r="R92">
        <v>11995.021097405601</v>
      </c>
      <c r="S92">
        <v>12544.702117926799</v>
      </c>
      <c r="T92">
        <v>12936.086718069</v>
      </c>
      <c r="U92">
        <v>13251.1861800922</v>
      </c>
      <c r="V92">
        <v>13575.6127664791</v>
      </c>
      <c r="W92">
        <v>13945.4732074678</v>
      </c>
      <c r="X92">
        <v>14375.114433739</v>
      </c>
      <c r="Y92">
        <v>14812.8325786267</v>
      </c>
      <c r="Z92">
        <v>15189.078497504999</v>
      </c>
      <c r="AA92">
        <v>15589.387986370601</v>
      </c>
      <c r="AB92">
        <v>16015.9231000335</v>
      </c>
      <c r="AC92">
        <v>16461.134973923599</v>
      </c>
      <c r="AD92">
        <v>16930.602667098701</v>
      </c>
      <c r="AE92">
        <v>17412.9349195957</v>
      </c>
      <c r="AF92">
        <v>17919.407200922898</v>
      </c>
      <c r="AG92">
        <v>18448.950207375401</v>
      </c>
      <c r="AH92">
        <v>19000.959622789</v>
      </c>
      <c r="AI92">
        <v>19576.9492281081</v>
      </c>
      <c r="AJ92">
        <v>20174.650684705299</v>
      </c>
      <c r="AK92">
        <v>20794.483036744601</v>
      </c>
      <c r="AL92">
        <v>21438.9439128146</v>
      </c>
      <c r="AM92">
        <v>22107.208590335998</v>
      </c>
      <c r="AN92">
        <v>22799.007865744501</v>
      </c>
      <c r="AO92">
        <v>23524.8248650879</v>
      </c>
      <c r="AP92">
        <v>24276.632760217701</v>
      </c>
      <c r="AQ92">
        <v>25053.597177519699</v>
      </c>
      <c r="AR92">
        <v>25857.730785244999</v>
      </c>
      <c r="AS92">
        <v>26684.9088009802</v>
      </c>
      <c r="AT92">
        <v>27552.066660701799</v>
      </c>
      <c r="AU92">
        <v>28446.501133737202</v>
      </c>
      <c r="AV92">
        <v>29366.839158884999</v>
      </c>
      <c r="AW92">
        <v>30314.411702135301</v>
      </c>
      <c r="AX92">
        <v>31301.969335886701</v>
      </c>
    </row>
    <row r="93" spans="2:50" x14ac:dyDescent="0.35">
      <c r="B93" s="2"/>
      <c r="C93" t="s">
        <v>123</v>
      </c>
      <c r="D93">
        <v>14588.351732425201</v>
      </c>
      <c r="E93">
        <v>15119.0238869898</v>
      </c>
      <c r="F93">
        <v>15668.625776982301</v>
      </c>
      <c r="G93">
        <v>16572.418756178598</v>
      </c>
      <c r="H93">
        <v>17112.683972899998</v>
      </c>
      <c r="I93">
        <v>16591.653755647101</v>
      </c>
      <c r="J93">
        <v>17266.900401886302</v>
      </c>
      <c r="K93">
        <v>17790.9930246894</v>
      </c>
      <c r="L93">
        <v>18160.723566822599</v>
      </c>
      <c r="M93">
        <v>18469.248453989101</v>
      </c>
      <c r="N93">
        <v>18933.576997074098</v>
      </c>
      <c r="O93">
        <v>19363.320214417799</v>
      </c>
      <c r="P93">
        <v>20168.050243866699</v>
      </c>
      <c r="Q93">
        <v>21076.538484687098</v>
      </c>
      <c r="R93">
        <v>22153.971704784301</v>
      </c>
      <c r="S93">
        <v>23403.529155718301</v>
      </c>
      <c r="T93">
        <v>24633.8607394508</v>
      </c>
      <c r="U93">
        <v>25880.663568497199</v>
      </c>
      <c r="V93">
        <v>27191.263217287898</v>
      </c>
      <c r="W93">
        <v>28702.852859863098</v>
      </c>
      <c r="X93">
        <v>30181.181421064201</v>
      </c>
      <c r="Y93">
        <v>31701.330811254898</v>
      </c>
      <c r="Z93">
        <v>33149.3438635407</v>
      </c>
      <c r="AA93">
        <v>34601.939366721701</v>
      </c>
      <c r="AB93">
        <v>36017.519818322296</v>
      </c>
      <c r="AC93">
        <v>37379.108665299304</v>
      </c>
      <c r="AD93">
        <v>38681.574405987798</v>
      </c>
      <c r="AE93">
        <v>39939.5245573188</v>
      </c>
      <c r="AF93">
        <v>41137.0792846201</v>
      </c>
      <c r="AG93">
        <v>42282.322411367997</v>
      </c>
      <c r="AH93">
        <v>43382.7540352898</v>
      </c>
      <c r="AI93">
        <v>44457.074672566101</v>
      </c>
      <c r="AJ93">
        <v>45496.650541074203</v>
      </c>
      <c r="AK93">
        <v>46515.449807613899</v>
      </c>
      <c r="AL93">
        <v>47537.108394524199</v>
      </c>
      <c r="AM93">
        <v>48560.1753390249</v>
      </c>
      <c r="AN93">
        <v>49590.745840058698</v>
      </c>
      <c r="AO93">
        <v>50642.123448635597</v>
      </c>
      <c r="AP93">
        <v>51719.914735099999</v>
      </c>
      <c r="AQ93">
        <v>52836.325807647998</v>
      </c>
      <c r="AR93">
        <v>54013.039897702904</v>
      </c>
      <c r="AS93">
        <v>55242.126525650601</v>
      </c>
      <c r="AT93">
        <v>56547.564669799198</v>
      </c>
      <c r="AU93">
        <v>57935.658463148196</v>
      </c>
      <c r="AV93">
        <v>59410.7514798634</v>
      </c>
      <c r="AW93">
        <v>60984.528738593697</v>
      </c>
      <c r="AX93">
        <v>62715.725230846103</v>
      </c>
    </row>
    <row r="94" spans="2:50" x14ac:dyDescent="0.35">
      <c r="B94" s="4"/>
      <c r="C94" t="s">
        <v>37</v>
      </c>
      <c r="F94">
        <v>906069.8811</v>
      </c>
      <c r="G94">
        <v>951688.63210000005</v>
      </c>
      <c r="H94">
        <v>988801.21580000001</v>
      </c>
      <c r="I94">
        <v>993570.51410000003</v>
      </c>
      <c r="J94">
        <v>1010357.711</v>
      </c>
      <c r="K94">
        <v>1043110.263</v>
      </c>
      <c r="L94">
        <v>1070983.0919999999</v>
      </c>
      <c r="M94">
        <v>1093134.3289999999</v>
      </c>
      <c r="N94">
        <v>1114957.8640000001</v>
      </c>
      <c r="O94">
        <v>1137646.6610000001</v>
      </c>
      <c r="P94">
        <v>1173416.8419999999</v>
      </c>
      <c r="Q94">
        <v>1221577.3670000001</v>
      </c>
      <c r="R94">
        <v>1280014.919</v>
      </c>
      <c r="S94">
        <v>1345943.9920000001</v>
      </c>
      <c r="T94">
        <v>1421855.581</v>
      </c>
      <c r="U94">
        <v>1504254.227</v>
      </c>
      <c r="V94">
        <v>1585033.7830000001</v>
      </c>
      <c r="W94">
        <v>1676102.6680000001</v>
      </c>
      <c r="X94">
        <v>1766365.9550000001</v>
      </c>
      <c r="Y94">
        <v>1856863.652</v>
      </c>
      <c r="Z94">
        <v>1943619.986</v>
      </c>
      <c r="AA94">
        <v>2031591.075</v>
      </c>
      <c r="AB94">
        <v>2119242.801</v>
      </c>
      <c r="AC94">
        <v>2205359.8259999999</v>
      </c>
      <c r="AD94">
        <v>2289636.34</v>
      </c>
      <c r="AE94">
        <v>2372705.0809999998</v>
      </c>
      <c r="AF94">
        <v>2453892.4339999999</v>
      </c>
      <c r="AG94">
        <v>2533201.6510000001</v>
      </c>
      <c r="AH94">
        <v>2611065.0079999999</v>
      </c>
      <c r="AI94">
        <v>2688731.5350000001</v>
      </c>
      <c r="AJ94">
        <v>2765538.3110000002</v>
      </c>
      <c r="AK94">
        <v>2841809.9879999999</v>
      </c>
      <c r="AL94">
        <v>2919256.0260000001</v>
      </c>
      <c r="AM94">
        <v>2998063.7080000001</v>
      </c>
      <c r="AN94">
        <v>3078355.1529999999</v>
      </c>
      <c r="AO94">
        <v>3161467.1740000001</v>
      </c>
      <c r="AP94">
        <v>3247107.2889999999</v>
      </c>
      <c r="AQ94">
        <v>3335906.895</v>
      </c>
      <c r="AR94">
        <v>3429326.284</v>
      </c>
      <c r="AS94">
        <v>3526788.0410000002</v>
      </c>
      <c r="AT94">
        <v>3629193.8760000002</v>
      </c>
      <c r="AU94">
        <v>3737408.98</v>
      </c>
      <c r="AV94">
        <v>3851290.4330000002</v>
      </c>
      <c r="AW94">
        <v>3971286.7220000001</v>
      </c>
      <c r="AX94">
        <v>4101765.3870000001</v>
      </c>
    </row>
    <row r="95" spans="2:50" x14ac:dyDescent="0.35">
      <c r="B95" s="4"/>
      <c r="C95" t="s">
        <v>38</v>
      </c>
      <c r="D95">
        <v>6736.0217489371698</v>
      </c>
      <c r="E95">
        <v>6981.0541720832098</v>
      </c>
      <c r="F95">
        <v>7235</v>
      </c>
      <c r="G95">
        <v>7498.1876890000003</v>
      </c>
      <c r="H95">
        <v>7885.7035779999997</v>
      </c>
      <c r="I95">
        <v>7970.4439009999996</v>
      </c>
      <c r="J95">
        <v>7558.115057</v>
      </c>
      <c r="K95">
        <v>7687.2484919999997</v>
      </c>
      <c r="L95">
        <v>8075.8205660000003</v>
      </c>
      <c r="M95">
        <v>8332.8076679999995</v>
      </c>
      <c r="N95">
        <v>8569.3567459999995</v>
      </c>
      <c r="O95">
        <v>8908.1413979999998</v>
      </c>
      <c r="P95">
        <v>9278.6765070000001</v>
      </c>
      <c r="Q95">
        <v>9875.1471939999901</v>
      </c>
      <c r="R95">
        <v>10480.21636</v>
      </c>
      <c r="S95">
        <v>11059.106089999999</v>
      </c>
      <c r="T95">
        <v>11711.88085</v>
      </c>
      <c r="U95">
        <v>12429.241980000001</v>
      </c>
      <c r="V95">
        <v>12875.077740000001</v>
      </c>
      <c r="W95">
        <v>13176.89133</v>
      </c>
      <c r="X95">
        <v>13551.83899</v>
      </c>
      <c r="Y95">
        <v>13926.91223</v>
      </c>
      <c r="Z95">
        <v>14354.500889999999</v>
      </c>
      <c r="AA95">
        <v>14845.6204</v>
      </c>
      <c r="AB95">
        <v>15423.129430000001</v>
      </c>
      <c r="AC95">
        <v>16062.579379999999</v>
      </c>
      <c r="AD95">
        <v>16731.538519999998</v>
      </c>
      <c r="AE95">
        <v>17402.466</v>
      </c>
      <c r="AF95">
        <v>18059.46903</v>
      </c>
      <c r="AG95">
        <v>18674.762350000001</v>
      </c>
      <c r="AH95">
        <v>19238.493549999999</v>
      </c>
      <c r="AI95">
        <v>19751.965660000002</v>
      </c>
      <c r="AJ95">
        <v>20233.89704</v>
      </c>
      <c r="AK95">
        <v>20679.54279</v>
      </c>
      <c r="AL95">
        <v>21107.327410000002</v>
      </c>
      <c r="AM95">
        <v>21551.466420000001</v>
      </c>
      <c r="AN95">
        <v>22023.53614</v>
      </c>
      <c r="AO95">
        <v>22528.656849999999</v>
      </c>
      <c r="AP95">
        <v>23074.109909999999</v>
      </c>
      <c r="AQ95">
        <v>23659.966179999999</v>
      </c>
      <c r="AR95">
        <v>24288.837029999999</v>
      </c>
      <c r="AS95">
        <v>24972.140719999999</v>
      </c>
      <c r="AT95">
        <v>25695.88982</v>
      </c>
      <c r="AU95">
        <v>26466.032050000002</v>
      </c>
      <c r="AV95">
        <v>27283.634870000002</v>
      </c>
      <c r="AW95">
        <v>28145.027669999999</v>
      </c>
      <c r="AX95">
        <v>29053.928179999999</v>
      </c>
    </row>
    <row r="96" spans="2:50" x14ac:dyDescent="0.35">
      <c r="B96" s="4"/>
      <c r="C96" t="s">
        <v>39</v>
      </c>
      <c r="D96">
        <v>130354.82254187101</v>
      </c>
      <c r="E96">
        <v>135096.665609888</v>
      </c>
      <c r="F96">
        <v>140011.01029999999</v>
      </c>
      <c r="G96">
        <v>152250.8933</v>
      </c>
      <c r="H96">
        <v>164468.0871</v>
      </c>
      <c r="I96">
        <v>172194.71849999999</v>
      </c>
      <c r="J96">
        <v>179435.6697</v>
      </c>
      <c r="K96">
        <v>189380.334</v>
      </c>
      <c r="L96">
        <v>200455.55850000001</v>
      </c>
      <c r="M96">
        <v>210715.15280000001</v>
      </c>
      <c r="N96">
        <v>214122.9406</v>
      </c>
      <c r="O96">
        <v>217822.60079999999</v>
      </c>
      <c r="P96">
        <v>222413.52669999999</v>
      </c>
      <c r="Q96">
        <v>230060.30840000001</v>
      </c>
      <c r="R96">
        <v>239281.34039999999</v>
      </c>
      <c r="S96">
        <v>251745.8181</v>
      </c>
      <c r="T96">
        <v>266004.57280000002</v>
      </c>
      <c r="U96">
        <v>282220.01140000002</v>
      </c>
      <c r="V96">
        <v>298133.23070000001</v>
      </c>
      <c r="W96">
        <v>315190.83360000001</v>
      </c>
      <c r="X96">
        <v>332594.86959999998</v>
      </c>
      <c r="Y96">
        <v>349898.22960000002</v>
      </c>
      <c r="Z96">
        <v>366770.37709999998</v>
      </c>
      <c r="AA96">
        <v>383667.64840000001</v>
      </c>
      <c r="AB96">
        <v>400573.6925</v>
      </c>
      <c r="AC96">
        <v>417293.85139999999</v>
      </c>
      <c r="AD96">
        <v>433739.61660000001</v>
      </c>
      <c r="AE96">
        <v>449945.62190000003</v>
      </c>
      <c r="AF96">
        <v>465833.5001</v>
      </c>
      <c r="AG96">
        <v>481365.77279999998</v>
      </c>
      <c r="AH96">
        <v>496592.6274</v>
      </c>
      <c r="AI96">
        <v>511669.92599999998</v>
      </c>
      <c r="AJ96">
        <v>526668.48970000003</v>
      </c>
      <c r="AK96">
        <v>541626.69019999995</v>
      </c>
      <c r="AL96">
        <v>556670.78430000006</v>
      </c>
      <c r="AM96">
        <v>571994.49089999998</v>
      </c>
      <c r="AN96">
        <v>587685.90300000005</v>
      </c>
      <c r="AO96">
        <v>603945.11860000005</v>
      </c>
      <c r="AP96">
        <v>620823.9388</v>
      </c>
      <c r="AQ96">
        <v>638367.24439999997</v>
      </c>
      <c r="AR96">
        <v>656765.46340000001</v>
      </c>
      <c r="AS96">
        <v>676080.10580000002</v>
      </c>
      <c r="AT96">
        <v>696413.08940000006</v>
      </c>
      <c r="AU96">
        <v>717911.82499999995</v>
      </c>
      <c r="AV96">
        <v>740623.73380000005</v>
      </c>
      <c r="AW96">
        <v>764591.07030000002</v>
      </c>
      <c r="AX96">
        <v>790226.15520000004</v>
      </c>
    </row>
    <row r="97" spans="2:50" x14ac:dyDescent="0.35">
      <c r="B97" s="4"/>
      <c r="C97" t="s">
        <v>40</v>
      </c>
      <c r="D97">
        <v>16317.279498531099</v>
      </c>
      <c r="E97">
        <v>16910.843872830701</v>
      </c>
      <c r="F97">
        <v>17526.00129</v>
      </c>
      <c r="G97">
        <v>18254.105459999999</v>
      </c>
      <c r="H97">
        <v>19033.010419999999</v>
      </c>
      <c r="I97">
        <v>19257.351149999999</v>
      </c>
      <c r="J97">
        <v>19414.551090000001</v>
      </c>
      <c r="K97">
        <v>19845.170819999999</v>
      </c>
      <c r="L97">
        <v>20364.347170000001</v>
      </c>
      <c r="M97">
        <v>20772.352480000001</v>
      </c>
      <c r="N97">
        <v>21201.21862</v>
      </c>
      <c r="O97">
        <v>21656.985349999999</v>
      </c>
      <c r="P97">
        <v>22210.501919999999</v>
      </c>
      <c r="Q97">
        <v>23063.687419999998</v>
      </c>
      <c r="R97">
        <v>24130.069579999999</v>
      </c>
      <c r="S97">
        <v>25342.964329999999</v>
      </c>
      <c r="T97">
        <v>26747.135460000001</v>
      </c>
      <c r="U97">
        <v>28337.20637</v>
      </c>
      <c r="V97">
        <v>29896.16129</v>
      </c>
      <c r="W97">
        <v>31566.61536</v>
      </c>
      <c r="X97">
        <v>33269.787170000003</v>
      </c>
      <c r="Y97">
        <v>34961.974869999998</v>
      </c>
      <c r="Z97">
        <v>36614.682520000002</v>
      </c>
      <c r="AA97">
        <v>38270.773200000003</v>
      </c>
      <c r="AB97">
        <v>39928.416640000003</v>
      </c>
      <c r="AC97">
        <v>41568.121509999997</v>
      </c>
      <c r="AD97">
        <v>43180.922839999999</v>
      </c>
      <c r="AE97">
        <v>44769.835749999998</v>
      </c>
      <c r="AF97">
        <v>46327.039190000003</v>
      </c>
      <c r="AG97">
        <v>47848.851390000003</v>
      </c>
      <c r="AH97">
        <v>49340.197769999999</v>
      </c>
      <c r="AI97">
        <v>50816.507879999997</v>
      </c>
      <c r="AJ97">
        <v>52285.101479999998</v>
      </c>
      <c r="AK97">
        <v>53749.448239999998</v>
      </c>
      <c r="AL97">
        <v>55222.054210000002</v>
      </c>
      <c r="AM97">
        <v>56722.044430000002</v>
      </c>
      <c r="AN97">
        <v>58258.160349999998</v>
      </c>
      <c r="AO97">
        <v>59850.046970000003</v>
      </c>
      <c r="AP97">
        <v>61503.02579</v>
      </c>
      <c r="AQ97">
        <v>63221.568149999999</v>
      </c>
      <c r="AR97">
        <v>65024.517879999999</v>
      </c>
      <c r="AS97">
        <v>66917.970019999906</v>
      </c>
      <c r="AT97">
        <v>68911.993059999906</v>
      </c>
      <c r="AU97">
        <v>71021.188169999994</v>
      </c>
      <c r="AV97">
        <v>73250.254119999998</v>
      </c>
      <c r="AW97">
        <v>75603.378100000002</v>
      </c>
      <c r="AX97">
        <v>78121.317710000003</v>
      </c>
    </row>
    <row r="98" spans="2:50" x14ac:dyDescent="0.35">
      <c r="B98" s="4"/>
      <c r="C98" t="s">
        <v>1</v>
      </c>
      <c r="D98">
        <v>39.375694686332501</v>
      </c>
      <c r="E98">
        <v>40.163208580059099</v>
      </c>
      <c r="F98">
        <v>40.966472830000001</v>
      </c>
      <c r="G98">
        <v>41.883322700000001</v>
      </c>
      <c r="H98">
        <v>42.978686590000002</v>
      </c>
      <c r="I98">
        <v>44.031568399999998</v>
      </c>
      <c r="J98">
        <v>44.182758399999997</v>
      </c>
      <c r="K98">
        <v>44.181752119999999</v>
      </c>
      <c r="L98">
        <v>44.293059649999996</v>
      </c>
      <c r="M98">
        <v>44.451564509999997</v>
      </c>
      <c r="N98">
        <v>44.442611030000002</v>
      </c>
      <c r="O98">
        <v>44.39627153</v>
      </c>
      <c r="P98">
        <v>44.336520450000002</v>
      </c>
      <c r="Q98">
        <v>44.595344189999999</v>
      </c>
      <c r="R98">
        <v>45.353276889999997</v>
      </c>
      <c r="S98">
        <v>46.727281230000003</v>
      </c>
      <c r="T98">
        <v>48.669274090000002</v>
      </c>
      <c r="U98">
        <v>50.990684139999999</v>
      </c>
      <c r="V98">
        <v>53.56141118</v>
      </c>
      <c r="W98">
        <v>56.143523559999998</v>
      </c>
      <c r="X98">
        <v>59.043581760000002</v>
      </c>
      <c r="Y98">
        <v>62.117817809999998</v>
      </c>
      <c r="Z98">
        <v>65.129492299999995</v>
      </c>
      <c r="AA98">
        <v>67.962583460000005</v>
      </c>
      <c r="AB98">
        <v>70.582611839999998</v>
      </c>
      <c r="AC98">
        <v>72.998322060000007</v>
      </c>
      <c r="AD98">
        <v>75.201304210000004</v>
      </c>
      <c r="AE98">
        <v>77.203154650000002</v>
      </c>
      <c r="AF98">
        <v>79.042241219999994</v>
      </c>
      <c r="AG98">
        <v>80.730469290000002</v>
      </c>
      <c r="AH98">
        <v>82.278261929999999</v>
      </c>
      <c r="AI98">
        <v>83.702192190000005</v>
      </c>
      <c r="AJ98">
        <v>85.012138969999995</v>
      </c>
      <c r="AK98">
        <v>86.209771970000006</v>
      </c>
      <c r="AL98">
        <v>87.348122270000005</v>
      </c>
      <c r="AM98">
        <v>88.433365330000001</v>
      </c>
      <c r="AN98">
        <v>89.488734960000002</v>
      </c>
      <c r="AO98">
        <v>90.520806089999894</v>
      </c>
      <c r="AP98">
        <v>91.55111943</v>
      </c>
      <c r="AQ98">
        <v>92.619225409999999</v>
      </c>
      <c r="AR98">
        <v>93.743461179999997</v>
      </c>
      <c r="AS98">
        <v>94.941841460000006</v>
      </c>
      <c r="AT98">
        <v>96.223357460000003</v>
      </c>
      <c r="AU98">
        <v>97.602207579999998</v>
      </c>
      <c r="AV98">
        <v>99.084354899999994</v>
      </c>
      <c r="AW98">
        <v>100.679866</v>
      </c>
      <c r="AX98">
        <v>102.3926495</v>
      </c>
    </row>
    <row r="99" spans="2:50" x14ac:dyDescent="0.35">
      <c r="B99" s="4"/>
      <c r="C99" t="s">
        <v>2</v>
      </c>
      <c r="D99">
        <v>5875.3438678479197</v>
      </c>
      <c r="E99">
        <v>5898.8877609486599</v>
      </c>
      <c r="F99">
        <v>5922.5260049999997</v>
      </c>
      <c r="G99">
        <v>5943.9383129999997</v>
      </c>
      <c r="H99">
        <v>5937.0072019999998</v>
      </c>
      <c r="I99">
        <v>5932.627829</v>
      </c>
      <c r="J99">
        <v>5928.6105950000001</v>
      </c>
      <c r="K99">
        <v>5932.4508089999999</v>
      </c>
      <c r="L99">
        <v>5948.1882109999997</v>
      </c>
      <c r="M99">
        <v>5968.4483140000002</v>
      </c>
      <c r="N99">
        <v>5973.5579280000002</v>
      </c>
      <c r="O99">
        <v>5974.1881940000003</v>
      </c>
      <c r="P99">
        <v>6006.6047680000001</v>
      </c>
      <c r="Q99">
        <v>6056.2453029999997</v>
      </c>
      <c r="R99">
        <v>6114.6038500000004</v>
      </c>
      <c r="S99">
        <v>6175.9752539999999</v>
      </c>
      <c r="T99">
        <v>6221.2856490000004</v>
      </c>
      <c r="U99">
        <v>6255.3521549999996</v>
      </c>
      <c r="V99">
        <v>6277.9921439999998</v>
      </c>
      <c r="W99">
        <v>6286.0938999999998</v>
      </c>
      <c r="X99">
        <v>6295.055558</v>
      </c>
      <c r="Y99">
        <v>6310.1713669999999</v>
      </c>
      <c r="Z99">
        <v>6323.0507440000001</v>
      </c>
      <c r="AA99">
        <v>6333.2733920000001</v>
      </c>
      <c r="AB99">
        <v>6341.5496750000002</v>
      </c>
      <c r="AC99">
        <v>6349.4048899999998</v>
      </c>
      <c r="AD99">
        <v>6356.9665340000001</v>
      </c>
      <c r="AE99">
        <v>6364.2120080000004</v>
      </c>
      <c r="AF99">
        <v>6371.271823</v>
      </c>
      <c r="AG99">
        <v>6377.687089</v>
      </c>
      <c r="AH99">
        <v>6382.8447969999997</v>
      </c>
      <c r="AI99">
        <v>6386.6592259999998</v>
      </c>
      <c r="AJ99">
        <v>6388.7071919999998</v>
      </c>
      <c r="AK99">
        <v>6388.636391</v>
      </c>
      <c r="AL99">
        <v>6388.2151720000002</v>
      </c>
      <c r="AM99">
        <v>6387.7681259999999</v>
      </c>
      <c r="AN99">
        <v>6387.5154510000002</v>
      </c>
      <c r="AO99">
        <v>6387.1819420000002</v>
      </c>
      <c r="AP99">
        <v>6386.5981169999995</v>
      </c>
      <c r="AQ99">
        <v>6386.378565</v>
      </c>
      <c r="AR99">
        <v>6386.8048840000001</v>
      </c>
      <c r="AS99">
        <v>6387.5825519999999</v>
      </c>
      <c r="AT99">
        <v>6388.3264630000003</v>
      </c>
      <c r="AU99">
        <v>6388.7897279999997</v>
      </c>
      <c r="AV99">
        <v>6388.6652299999996</v>
      </c>
      <c r="AW99">
        <v>6388.0113240000001</v>
      </c>
      <c r="AX99">
        <v>6387.0224509999998</v>
      </c>
    </row>
    <row r="100" spans="2:50" x14ac:dyDescent="0.35">
      <c r="B100" s="4"/>
      <c r="C100" t="s">
        <v>3</v>
      </c>
      <c r="D100">
        <v>0.97642519020762697</v>
      </c>
      <c r="E100">
        <v>0.98814229249011798</v>
      </c>
      <c r="F100">
        <v>1</v>
      </c>
      <c r="G100">
        <v>1.012</v>
      </c>
      <c r="H100">
        <v>1.0241439999999999</v>
      </c>
      <c r="I100">
        <v>1.036433728</v>
      </c>
      <c r="J100">
        <v>1.0488709329999999</v>
      </c>
      <c r="K100">
        <v>1.0614573839999999</v>
      </c>
      <c r="L100">
        <v>1.0741948729999999</v>
      </c>
      <c r="M100">
        <v>1.087085211</v>
      </c>
      <c r="N100">
        <v>1.1001302340000001</v>
      </c>
      <c r="O100">
        <v>1.113331796</v>
      </c>
      <c r="P100">
        <v>1.1266917780000001</v>
      </c>
      <c r="Q100">
        <v>1.1402120790000001</v>
      </c>
      <c r="R100">
        <v>1.1538946240000001</v>
      </c>
      <c r="S100">
        <v>1.16774136</v>
      </c>
      <c r="T100">
        <v>1.1817542560000001</v>
      </c>
      <c r="U100">
        <v>1.194753553</v>
      </c>
      <c r="V100">
        <v>1.2078958420000001</v>
      </c>
      <c r="W100">
        <v>1.226596947</v>
      </c>
      <c r="X100">
        <v>1.2401047249999999</v>
      </c>
      <c r="Y100">
        <v>1.248217986</v>
      </c>
      <c r="Z100">
        <v>1.257008237</v>
      </c>
      <c r="AA100">
        <v>1.2663833600000001</v>
      </c>
      <c r="AB100">
        <v>1.2764109889999999</v>
      </c>
      <c r="AC100">
        <v>1.286584102</v>
      </c>
      <c r="AD100">
        <v>1.297256237</v>
      </c>
      <c r="AE100">
        <v>1.3086671599999999</v>
      </c>
      <c r="AF100">
        <v>1.3206483760000001</v>
      </c>
      <c r="AG100">
        <v>1.333490431</v>
      </c>
      <c r="AH100">
        <v>1.3475322249999999</v>
      </c>
      <c r="AI100">
        <v>1.3629206810000001</v>
      </c>
      <c r="AJ100">
        <v>1.379979171</v>
      </c>
      <c r="AK100">
        <v>1.39901319</v>
      </c>
      <c r="AL100">
        <v>1.4188714659999999</v>
      </c>
      <c r="AM100">
        <v>1.439634981</v>
      </c>
      <c r="AN100">
        <v>1.46107075</v>
      </c>
      <c r="AO100">
        <v>1.483382451</v>
      </c>
      <c r="AP100">
        <v>1.5065307050000001</v>
      </c>
      <c r="AQ100">
        <v>1.5298493259999999</v>
      </c>
      <c r="AR100">
        <v>1.5531631290000001</v>
      </c>
      <c r="AS100">
        <v>1.5765024270000001</v>
      </c>
      <c r="AT100">
        <v>1.599996164</v>
      </c>
      <c r="AU100">
        <v>1.623719624</v>
      </c>
      <c r="AV100">
        <v>1.647851851</v>
      </c>
      <c r="AW100">
        <v>1.6722974500000001</v>
      </c>
      <c r="AX100">
        <v>1.697086356</v>
      </c>
    </row>
    <row r="101" spans="2:50" x14ac:dyDescent="0.35">
      <c r="B101" s="4"/>
      <c r="C101" t="s">
        <v>41</v>
      </c>
      <c r="D101">
        <v>0.96116878123798499</v>
      </c>
      <c r="E101">
        <v>0.98039215686274495</v>
      </c>
      <c r="F101">
        <v>1.0000000120000001</v>
      </c>
      <c r="G101">
        <v>1.023457767</v>
      </c>
      <c r="H101">
        <v>1.0463863659999999</v>
      </c>
      <c r="I101">
        <v>1.0550431090000001</v>
      </c>
      <c r="J101">
        <v>1.066089557</v>
      </c>
      <c r="K101">
        <v>1.0751359439999999</v>
      </c>
      <c r="L101">
        <v>1.0815928290000001</v>
      </c>
      <c r="M101">
        <v>1.0874054280000001</v>
      </c>
      <c r="N101">
        <v>1.0931578740000001</v>
      </c>
      <c r="O101">
        <v>1.1005566419999999</v>
      </c>
      <c r="P101">
        <v>1.110441088</v>
      </c>
      <c r="Q101">
        <v>1.124647935</v>
      </c>
      <c r="R101">
        <v>1.1479326809999999</v>
      </c>
      <c r="S101">
        <v>1.181061001</v>
      </c>
      <c r="T101">
        <v>1.2204620669999999</v>
      </c>
      <c r="U101">
        <v>1.2675680570000001</v>
      </c>
      <c r="V101">
        <v>1.3220937989999999</v>
      </c>
      <c r="W101">
        <v>1.3803337280000001</v>
      </c>
      <c r="X101">
        <v>1.443248713</v>
      </c>
      <c r="Y101">
        <v>1.509852593</v>
      </c>
      <c r="Z101">
        <v>1.575922314</v>
      </c>
      <c r="AA101">
        <v>1.639121432</v>
      </c>
      <c r="AB101">
        <v>1.698050915</v>
      </c>
      <c r="AC101">
        <v>1.7522694350000001</v>
      </c>
      <c r="AD101">
        <v>1.8017105689999999</v>
      </c>
      <c r="AE101">
        <v>1.846732917</v>
      </c>
      <c r="AF101">
        <v>1.88804057</v>
      </c>
      <c r="AG101">
        <v>1.926242588</v>
      </c>
      <c r="AH101">
        <v>1.961842622</v>
      </c>
      <c r="AI101">
        <v>1.995348852</v>
      </c>
      <c r="AJ101">
        <v>2.0270669450000001</v>
      </c>
      <c r="AK101">
        <v>2.0570887830000002</v>
      </c>
      <c r="AL101">
        <v>2.085967734</v>
      </c>
      <c r="AM101">
        <v>2.1139776870000002</v>
      </c>
      <c r="AN101">
        <v>2.1414454140000001</v>
      </c>
      <c r="AO101">
        <v>2.168644821</v>
      </c>
      <c r="AP101">
        <v>2.1958761189999998</v>
      </c>
      <c r="AQ101">
        <v>2.223665907</v>
      </c>
      <c r="AR101">
        <v>2.2525331739999999</v>
      </c>
      <c r="AS101">
        <v>2.2828840349999999</v>
      </c>
      <c r="AT101">
        <v>2.3150857249999999</v>
      </c>
      <c r="AU101">
        <v>2.349476745</v>
      </c>
      <c r="AV101">
        <v>2.3862446300000002</v>
      </c>
      <c r="AW101">
        <v>2.425554896</v>
      </c>
      <c r="AX101">
        <v>2.467730633</v>
      </c>
    </row>
    <row r="102" spans="2:50" x14ac:dyDescent="0.35">
      <c r="B102" s="4"/>
      <c r="C102" t="s">
        <v>42</v>
      </c>
      <c r="D102">
        <v>364929.79887904698</v>
      </c>
      <c r="E102">
        <v>370788.864839938</v>
      </c>
      <c r="F102">
        <v>376742.0001</v>
      </c>
      <c r="G102">
        <v>382513.57339999999</v>
      </c>
      <c r="H102">
        <v>385025.28940000001</v>
      </c>
      <c r="I102">
        <v>389898.85840000003</v>
      </c>
      <c r="J102">
        <v>394465.01819999999</v>
      </c>
      <c r="K102">
        <v>399822.46370000002</v>
      </c>
      <c r="L102">
        <v>406124.46279999998</v>
      </c>
      <c r="M102">
        <v>412267.91590000002</v>
      </c>
      <c r="N102">
        <v>416111.15130000003</v>
      </c>
      <c r="O102">
        <v>420408.43770000001</v>
      </c>
      <c r="P102">
        <v>429279.30979999999</v>
      </c>
      <c r="Q102">
        <v>438343.62550000002</v>
      </c>
      <c r="R102">
        <v>447581.61459999997</v>
      </c>
      <c r="S102">
        <v>456984.98310000001</v>
      </c>
      <c r="T102">
        <v>464381.20329999999</v>
      </c>
      <c r="U102">
        <v>471309.4301</v>
      </c>
      <c r="V102">
        <v>477715.01370000001</v>
      </c>
      <c r="W102">
        <v>485113.04499999998</v>
      </c>
      <c r="X102">
        <v>491734.72269999998</v>
      </c>
      <c r="Y102">
        <v>497085.34779999999</v>
      </c>
      <c r="Z102">
        <v>501906.97979999997</v>
      </c>
      <c r="AA102">
        <v>506730.68320000003</v>
      </c>
      <c r="AB102">
        <v>511710.58909999998</v>
      </c>
      <c r="AC102">
        <v>516821.28169999999</v>
      </c>
      <c r="AD102">
        <v>522102.80379999999</v>
      </c>
      <c r="AE102">
        <v>527636.99280000001</v>
      </c>
      <c r="AF102">
        <v>533381.71360000002</v>
      </c>
      <c r="AG102">
        <v>539368.95680000004</v>
      </c>
      <c r="AH102">
        <v>545669.73340000003</v>
      </c>
      <c r="AI102">
        <v>552373.22050000005</v>
      </c>
      <c r="AJ102">
        <v>559541.44739999995</v>
      </c>
      <c r="AK102">
        <v>567269.19169999997</v>
      </c>
      <c r="AL102">
        <v>575422.25349999999</v>
      </c>
      <c r="AM102">
        <v>583939.32559999998</v>
      </c>
      <c r="AN102">
        <v>592743.59310000006</v>
      </c>
      <c r="AO102">
        <v>601853.08990000002</v>
      </c>
      <c r="AP102">
        <v>611251.85080000001</v>
      </c>
      <c r="AQ102">
        <v>620806.57579999999</v>
      </c>
      <c r="AR102">
        <v>630446.22219999996</v>
      </c>
      <c r="AS102">
        <v>640105.77419999999</v>
      </c>
      <c r="AT102">
        <v>649791.54119999998</v>
      </c>
      <c r="AU102">
        <v>659520.89450000005</v>
      </c>
      <c r="AV102">
        <v>669326.62939999998</v>
      </c>
      <c r="AW102">
        <v>679209.27540000004</v>
      </c>
      <c r="AX102">
        <v>689202.13159999996</v>
      </c>
    </row>
    <row r="103" spans="2:50" x14ac:dyDescent="0.35">
      <c r="B103" s="4"/>
      <c r="C103" t="s">
        <v>43</v>
      </c>
      <c r="D103">
        <v>0.96116878123798499</v>
      </c>
      <c r="E103">
        <v>0.98039215686274495</v>
      </c>
      <c r="F103">
        <v>1.000000051</v>
      </c>
      <c r="G103">
        <v>1.0196051260000001</v>
      </c>
      <c r="H103">
        <v>1.0449603620000001</v>
      </c>
      <c r="I103">
        <v>1.0443415970000001</v>
      </c>
      <c r="J103">
        <v>1.0648955179999999</v>
      </c>
      <c r="K103">
        <v>1.086825229</v>
      </c>
      <c r="L103">
        <v>1.1060171640000001</v>
      </c>
      <c r="M103">
        <v>1.1173744720000001</v>
      </c>
      <c r="N103">
        <v>1.1523862069999999</v>
      </c>
      <c r="O103">
        <v>1.169438413</v>
      </c>
      <c r="P103">
        <v>1.189976149</v>
      </c>
      <c r="Q103">
        <v>1.2201898360000001</v>
      </c>
      <c r="R103">
        <v>1.261899624</v>
      </c>
      <c r="S103">
        <v>1.284992592</v>
      </c>
      <c r="T103">
        <v>1.306111456</v>
      </c>
      <c r="U103">
        <v>1.33977258</v>
      </c>
      <c r="V103">
        <v>1.379000883</v>
      </c>
      <c r="W103">
        <v>1.425041096</v>
      </c>
      <c r="X103">
        <v>1.474439396</v>
      </c>
      <c r="Y103">
        <v>1.5282379779999999</v>
      </c>
      <c r="Z103">
        <v>1.575661516</v>
      </c>
      <c r="AA103">
        <v>1.6222168800000001</v>
      </c>
      <c r="AB103">
        <v>1.6669184459999999</v>
      </c>
      <c r="AC103">
        <v>1.7092468590000001</v>
      </c>
      <c r="AD103">
        <v>1.749000162</v>
      </c>
      <c r="AE103">
        <v>1.7862727220000001</v>
      </c>
      <c r="AF103">
        <v>1.8211334299999999</v>
      </c>
      <c r="AG103">
        <v>1.8539657119999999</v>
      </c>
      <c r="AH103">
        <v>1.885164786</v>
      </c>
      <c r="AI103">
        <v>1.91535974</v>
      </c>
      <c r="AJ103">
        <v>1.9447577490000001</v>
      </c>
      <c r="AK103">
        <v>1.973392153</v>
      </c>
      <c r="AL103">
        <v>2.002019684</v>
      </c>
      <c r="AM103">
        <v>2.0306201430000002</v>
      </c>
      <c r="AN103">
        <v>2.0593127849999999</v>
      </c>
      <c r="AO103">
        <v>2.0885388260000002</v>
      </c>
      <c r="AP103">
        <v>2.1181580699999998</v>
      </c>
      <c r="AQ103">
        <v>2.1485264040000001</v>
      </c>
      <c r="AR103">
        <v>2.1801450920000001</v>
      </c>
      <c r="AS103">
        <v>2.2128602040000001</v>
      </c>
      <c r="AT103">
        <v>2.2471470710000001</v>
      </c>
      <c r="AU103">
        <v>2.283179101</v>
      </c>
      <c r="AV103">
        <v>2.3208978810000001</v>
      </c>
      <c r="AW103">
        <v>2.3604694770000001</v>
      </c>
      <c r="AX103">
        <v>2.4029878010000001</v>
      </c>
    </row>
    <row r="104" spans="2:50" x14ac:dyDescent="0.35">
      <c r="B104" s="4"/>
      <c r="C104" t="s">
        <v>44</v>
      </c>
      <c r="D104">
        <v>198321.64173969199</v>
      </c>
      <c r="E104">
        <v>201505.75984677501</v>
      </c>
      <c r="F104">
        <v>204740.9712</v>
      </c>
      <c r="G104">
        <v>210014.9908</v>
      </c>
      <c r="H104">
        <v>209307.1165</v>
      </c>
      <c r="I104">
        <v>204811.30069999999</v>
      </c>
      <c r="J104">
        <v>207566.9019</v>
      </c>
      <c r="K104">
        <v>209540.56390000001</v>
      </c>
      <c r="L104">
        <v>207932.323</v>
      </c>
      <c r="M104">
        <v>207536.8364</v>
      </c>
      <c r="N104">
        <v>209393.15359999999</v>
      </c>
      <c r="O104">
        <v>212391.46309999999</v>
      </c>
      <c r="P104">
        <v>217046.125</v>
      </c>
      <c r="Q104">
        <v>221384.19190000001</v>
      </c>
      <c r="R104">
        <v>225589.14619999999</v>
      </c>
      <c r="S104">
        <v>230183.48550000001</v>
      </c>
      <c r="T104">
        <v>235738.0931</v>
      </c>
      <c r="U104">
        <v>241011.3382</v>
      </c>
      <c r="V104">
        <v>244525.09899999999</v>
      </c>
      <c r="W104">
        <v>249574.05160000001</v>
      </c>
      <c r="X104">
        <v>251395.03779999999</v>
      </c>
      <c r="Y104">
        <v>252707.29800000001</v>
      </c>
      <c r="Z104">
        <v>253358.64360000001</v>
      </c>
      <c r="AA104">
        <v>254903.57490000001</v>
      </c>
      <c r="AB104">
        <v>256783.87349999999</v>
      </c>
      <c r="AC104">
        <v>258860.98540000001</v>
      </c>
      <c r="AD104">
        <v>261152.9069</v>
      </c>
      <c r="AE104">
        <v>263712.90250000003</v>
      </c>
      <c r="AF104">
        <v>266281.24109999998</v>
      </c>
      <c r="AG104">
        <v>268851.63549999997</v>
      </c>
      <c r="AH104">
        <v>271415.02470000001</v>
      </c>
      <c r="AI104">
        <v>274126.12880000001</v>
      </c>
      <c r="AJ104">
        <v>276626.33140000002</v>
      </c>
      <c r="AK104">
        <v>279066.5466</v>
      </c>
      <c r="AL104">
        <v>281688.47850000003</v>
      </c>
      <c r="AM104">
        <v>284325.11979999999</v>
      </c>
      <c r="AN104">
        <v>286960.1298</v>
      </c>
      <c r="AO104">
        <v>289812.7366</v>
      </c>
      <c r="AP104">
        <v>292644.87359999999</v>
      </c>
      <c r="AQ104">
        <v>295539.33179999999</v>
      </c>
      <c r="AR104">
        <v>298657.1924</v>
      </c>
      <c r="AS104">
        <v>301712.71909999999</v>
      </c>
      <c r="AT104">
        <v>304861.97169999999</v>
      </c>
      <c r="AU104">
        <v>308137.27539999998</v>
      </c>
      <c r="AV104">
        <v>311411.66950000002</v>
      </c>
      <c r="AW104">
        <v>314740.5491</v>
      </c>
      <c r="AX104">
        <v>318794.11119999998</v>
      </c>
    </row>
    <row r="105" spans="2:50" x14ac:dyDescent="0.35">
      <c r="B105" s="4"/>
      <c r="C105" t="s">
        <v>45</v>
      </c>
      <c r="D105">
        <v>0.96116878123798499</v>
      </c>
      <c r="E105">
        <v>0.98039215686274495</v>
      </c>
      <c r="F105">
        <v>1.0000000899999999</v>
      </c>
      <c r="G105">
        <v>1.0229387809999999</v>
      </c>
      <c r="H105">
        <v>1.0471051659999999</v>
      </c>
      <c r="I105">
        <v>1.054197955</v>
      </c>
      <c r="J105">
        <v>1.070874844</v>
      </c>
      <c r="K105">
        <v>1.0864677389999999</v>
      </c>
      <c r="L105">
        <v>1.1005897440000001</v>
      </c>
      <c r="M105">
        <v>1.1121497410000001</v>
      </c>
      <c r="N105">
        <v>1.123404777</v>
      </c>
      <c r="O105">
        <v>1.1355200080000001</v>
      </c>
      <c r="P105">
        <v>1.14775764</v>
      </c>
      <c r="Q105">
        <v>1.1650906000000001</v>
      </c>
      <c r="R105">
        <v>1.1894859010000001</v>
      </c>
      <c r="S105">
        <v>1.2191816719999999</v>
      </c>
      <c r="T105">
        <v>1.251098152</v>
      </c>
      <c r="U105">
        <v>1.291543994</v>
      </c>
      <c r="V105">
        <v>1.3388832150000001</v>
      </c>
      <c r="W105">
        <v>1.392150572</v>
      </c>
      <c r="X105">
        <v>1.4500524109999999</v>
      </c>
      <c r="Y105">
        <v>1.512328661</v>
      </c>
      <c r="Z105">
        <v>1.5718523849999999</v>
      </c>
      <c r="AA105">
        <v>1.629445952</v>
      </c>
      <c r="AB105">
        <v>1.683854357</v>
      </c>
      <c r="AC105">
        <v>1.734492556</v>
      </c>
      <c r="AD105">
        <v>1.7811311000000001</v>
      </c>
      <c r="AE105">
        <v>1.823848771</v>
      </c>
      <c r="AF105">
        <v>1.863120353</v>
      </c>
      <c r="AG105">
        <v>1.899508679</v>
      </c>
      <c r="AH105">
        <v>1.933541253</v>
      </c>
      <c r="AI105">
        <v>1.965830784</v>
      </c>
      <c r="AJ105">
        <v>1.9967447110000001</v>
      </c>
      <c r="AK105">
        <v>2.0264370469999999</v>
      </c>
      <c r="AL105">
        <v>2.0555366830000001</v>
      </c>
      <c r="AM105">
        <v>2.0842388669999998</v>
      </c>
      <c r="AN105">
        <v>2.112778982</v>
      </c>
      <c r="AO105">
        <v>2.1414724509999998</v>
      </c>
      <c r="AP105">
        <v>2.1704544910000001</v>
      </c>
      <c r="AQ105">
        <v>2.2001273530000001</v>
      </c>
      <c r="AR105">
        <v>2.2309667110000002</v>
      </c>
      <c r="AS105">
        <v>2.2631507169999998</v>
      </c>
      <c r="AT105">
        <v>2.2971008030000002</v>
      </c>
      <c r="AU105">
        <v>2.3330473330000001</v>
      </c>
      <c r="AV105">
        <v>2.3710878200000001</v>
      </c>
      <c r="AW105">
        <v>2.4113853249999999</v>
      </c>
      <c r="AX105">
        <v>2.4545495019999999</v>
      </c>
    </row>
    <row r="106" spans="2:50" x14ac:dyDescent="0.35">
      <c r="B106" s="4"/>
      <c r="C106" t="s">
        <v>46</v>
      </c>
      <c r="D106">
        <v>72992.352842344597</v>
      </c>
      <c r="E106">
        <v>74164.268677273896</v>
      </c>
      <c r="F106">
        <v>75355.013519999906</v>
      </c>
      <c r="G106">
        <v>77358.057159999997</v>
      </c>
      <c r="H106">
        <v>77258.034960000005</v>
      </c>
      <c r="I106">
        <v>73433.859979999994</v>
      </c>
      <c r="J106">
        <v>75463.266799999998</v>
      </c>
      <c r="K106">
        <v>76874.874320000003</v>
      </c>
      <c r="L106">
        <v>76874.648449999906</v>
      </c>
      <c r="M106">
        <v>77013.392559999906</v>
      </c>
      <c r="N106">
        <v>77981.576979999998</v>
      </c>
      <c r="O106">
        <v>79023.369980000003</v>
      </c>
      <c r="P106">
        <v>81401.08498</v>
      </c>
      <c r="Q106">
        <v>83856.939129999999</v>
      </c>
      <c r="R106">
        <v>86385.441229999997</v>
      </c>
      <c r="S106">
        <v>88975.705600000001</v>
      </c>
      <c r="T106">
        <v>91270.78847</v>
      </c>
      <c r="U106">
        <v>92874.43952</v>
      </c>
      <c r="V106">
        <v>94177.357459999999</v>
      </c>
      <c r="W106">
        <v>95748.795710000006</v>
      </c>
      <c r="X106">
        <v>96815.953169999906</v>
      </c>
      <c r="Y106">
        <v>97703.100290000002</v>
      </c>
      <c r="Z106">
        <v>98377.985459999996</v>
      </c>
      <c r="AA106">
        <v>99234.590249999994</v>
      </c>
      <c r="AB106">
        <v>100213.06660000001</v>
      </c>
      <c r="AC106">
        <v>101293.4709</v>
      </c>
      <c r="AD106">
        <v>102478.304</v>
      </c>
      <c r="AE106">
        <v>103781.4752</v>
      </c>
      <c r="AF106">
        <v>105139.55409999999</v>
      </c>
      <c r="AG106">
        <v>106546.51880000001</v>
      </c>
      <c r="AH106">
        <v>107994.1578</v>
      </c>
      <c r="AI106">
        <v>109500.6195</v>
      </c>
      <c r="AJ106">
        <v>111016.6228</v>
      </c>
      <c r="AK106">
        <v>112567.5748</v>
      </c>
      <c r="AL106">
        <v>114182.4506</v>
      </c>
      <c r="AM106">
        <v>115837.7445</v>
      </c>
      <c r="AN106">
        <v>117529.0769</v>
      </c>
      <c r="AO106">
        <v>119278.0591</v>
      </c>
      <c r="AP106">
        <v>121071.2637</v>
      </c>
      <c r="AQ106">
        <v>122906.0866</v>
      </c>
      <c r="AR106">
        <v>124798.7114</v>
      </c>
      <c r="AS106">
        <v>126701.19899999999</v>
      </c>
      <c r="AT106">
        <v>128645.7717</v>
      </c>
      <c r="AU106">
        <v>130612.41710000001</v>
      </c>
      <c r="AV106">
        <v>132589.26759999999</v>
      </c>
      <c r="AW106">
        <v>134583.0368</v>
      </c>
      <c r="AX106">
        <v>136691.18919999999</v>
      </c>
    </row>
    <row r="107" spans="2:50" x14ac:dyDescent="0.35">
      <c r="B107" s="4"/>
      <c r="C107" t="s">
        <v>47</v>
      </c>
      <c r="D107">
        <v>0.96116878123798499</v>
      </c>
      <c r="E107">
        <v>0.98039215686274495</v>
      </c>
      <c r="F107">
        <v>1</v>
      </c>
      <c r="G107">
        <v>1.0199996929999999</v>
      </c>
      <c r="H107">
        <v>1.0446406699999999</v>
      </c>
      <c r="I107">
        <v>1.061720905</v>
      </c>
      <c r="J107">
        <v>1.0818599790000001</v>
      </c>
      <c r="K107">
        <v>1.080577364</v>
      </c>
      <c r="L107">
        <v>1.092170096</v>
      </c>
      <c r="M107">
        <v>1.0937067009999999</v>
      </c>
      <c r="N107">
        <v>1.106367181</v>
      </c>
      <c r="O107">
        <v>1.1191821420000001</v>
      </c>
      <c r="P107">
        <v>1.1345613349999999</v>
      </c>
      <c r="Q107">
        <v>1.1341112680000001</v>
      </c>
      <c r="R107">
        <v>1.140593873</v>
      </c>
      <c r="S107">
        <v>1.1478204999999999</v>
      </c>
      <c r="T107">
        <v>1.198956683</v>
      </c>
      <c r="U107">
        <v>1.2508904350000001</v>
      </c>
      <c r="V107">
        <v>1.3017262810000001</v>
      </c>
      <c r="W107">
        <v>1.355061742</v>
      </c>
      <c r="X107">
        <v>1.4214748189999999</v>
      </c>
      <c r="Y107">
        <v>1.4930502939999999</v>
      </c>
      <c r="Z107">
        <v>1.5719202699999999</v>
      </c>
      <c r="AA107">
        <v>1.6537025700000001</v>
      </c>
      <c r="AB107">
        <v>1.729795744</v>
      </c>
      <c r="AC107">
        <v>1.799743732</v>
      </c>
      <c r="AD107">
        <v>1.8620454639999999</v>
      </c>
      <c r="AE107">
        <v>1.9166086550000001</v>
      </c>
      <c r="AF107">
        <v>1.963294171</v>
      </c>
      <c r="AG107">
        <v>2.0032933850000001</v>
      </c>
      <c r="AH107">
        <v>2.037609732</v>
      </c>
      <c r="AI107">
        <v>2.0672852069999998</v>
      </c>
      <c r="AJ107">
        <v>2.0936617640000001</v>
      </c>
      <c r="AK107">
        <v>2.1167224280000001</v>
      </c>
      <c r="AL107">
        <v>2.1375085669999998</v>
      </c>
      <c r="AM107">
        <v>2.1575295950000002</v>
      </c>
      <c r="AN107">
        <v>2.1769732390000001</v>
      </c>
      <c r="AO107">
        <v>2.1961880100000002</v>
      </c>
      <c r="AP107">
        <v>2.215674404</v>
      </c>
      <c r="AQ107">
        <v>2.2357101579999998</v>
      </c>
      <c r="AR107">
        <v>2.257034172</v>
      </c>
      <c r="AS107">
        <v>2.2806300429999999</v>
      </c>
      <c r="AT107">
        <v>2.3063278930000002</v>
      </c>
      <c r="AU107">
        <v>2.3346210900000002</v>
      </c>
      <c r="AV107">
        <v>2.3664895000000001</v>
      </c>
      <c r="AW107">
        <v>2.4007314050000002</v>
      </c>
      <c r="AX107">
        <v>2.440017272</v>
      </c>
    </row>
    <row r="108" spans="2:50" x14ac:dyDescent="0.35">
      <c r="B108" s="4"/>
      <c r="C108" t="s">
        <v>48</v>
      </c>
      <c r="F108">
        <v>41720</v>
      </c>
      <c r="G108">
        <v>42389.896209999999</v>
      </c>
      <c r="H108">
        <v>44457.214939999998</v>
      </c>
      <c r="I108">
        <v>42244.837079999998</v>
      </c>
      <c r="J108">
        <v>36887.190260000003</v>
      </c>
      <c r="K108">
        <v>40861.891430000003</v>
      </c>
      <c r="L108">
        <v>44242.486779999999</v>
      </c>
      <c r="M108">
        <v>44297.398719999997</v>
      </c>
      <c r="N108">
        <v>44762.278079999996</v>
      </c>
      <c r="O108">
        <v>46635.322180000003</v>
      </c>
      <c r="P108">
        <v>47696.64501</v>
      </c>
      <c r="Q108">
        <v>51494.741679999999</v>
      </c>
      <c r="R108">
        <v>54047.721089999999</v>
      </c>
      <c r="S108">
        <v>56176.877330000003</v>
      </c>
      <c r="T108">
        <v>57088.237480000003</v>
      </c>
      <c r="U108">
        <v>57950.345410000002</v>
      </c>
      <c r="V108">
        <v>56497.403989999999</v>
      </c>
      <c r="W108">
        <v>55003.775829999999</v>
      </c>
      <c r="X108">
        <v>54604.237139999997</v>
      </c>
      <c r="Y108">
        <v>53590.38336</v>
      </c>
      <c r="Z108">
        <v>52838.340179999999</v>
      </c>
      <c r="AA108">
        <v>52262.26599</v>
      </c>
      <c r="AB108">
        <v>52210.536939999998</v>
      </c>
      <c r="AC108">
        <v>52420.576609999996</v>
      </c>
      <c r="AD108">
        <v>52774.386839999999</v>
      </c>
      <c r="AE108">
        <v>53224.654829999999</v>
      </c>
      <c r="AF108">
        <v>53795.480759999999</v>
      </c>
      <c r="AG108">
        <v>54341.400199999996</v>
      </c>
      <c r="AH108">
        <v>54884.510040000001</v>
      </c>
      <c r="AI108">
        <v>55440.473550000002</v>
      </c>
      <c r="AJ108">
        <v>56077.880089999999</v>
      </c>
      <c r="AK108">
        <v>56684.787649999998</v>
      </c>
      <c r="AL108">
        <v>57366.230949999997</v>
      </c>
      <c r="AM108">
        <v>58209.485079999999</v>
      </c>
      <c r="AN108">
        <v>59140.364880000001</v>
      </c>
      <c r="AO108">
        <v>60137.694130000003</v>
      </c>
      <c r="AP108">
        <v>61216.898480000003</v>
      </c>
      <c r="AQ108">
        <v>62341.680809999998</v>
      </c>
      <c r="AR108">
        <v>63509.034520000001</v>
      </c>
      <c r="AS108">
        <v>64746.493170000002</v>
      </c>
      <c r="AT108">
        <v>65934.877229999998</v>
      </c>
      <c r="AU108">
        <v>67133.35325</v>
      </c>
      <c r="AV108">
        <v>68308.224270000006</v>
      </c>
      <c r="AW108">
        <v>69457.42409</v>
      </c>
      <c r="AX108">
        <v>70550.413830000005</v>
      </c>
    </row>
    <row r="109" spans="2:50" x14ac:dyDescent="0.35">
      <c r="B109" s="4"/>
      <c r="C109" t="s">
        <v>49</v>
      </c>
      <c r="D109">
        <v>0.96116878123798499</v>
      </c>
      <c r="E109">
        <v>0.98039215686274495</v>
      </c>
      <c r="F109">
        <v>1.000000277</v>
      </c>
      <c r="G109">
        <v>1.0231567749999999</v>
      </c>
      <c r="H109">
        <v>1.0448354790000001</v>
      </c>
      <c r="I109">
        <v>1.052343619</v>
      </c>
      <c r="J109">
        <v>1.067275266</v>
      </c>
      <c r="K109">
        <v>1.079868864</v>
      </c>
      <c r="L109">
        <v>1.092850015</v>
      </c>
      <c r="M109">
        <v>1.1038614369999999</v>
      </c>
      <c r="N109">
        <v>1.11734453</v>
      </c>
      <c r="O109">
        <v>1.130194299</v>
      </c>
      <c r="P109">
        <v>1.140993352</v>
      </c>
      <c r="Q109">
        <v>1.154527987</v>
      </c>
      <c r="R109">
        <v>1.173873521</v>
      </c>
      <c r="S109">
        <v>1.199775407</v>
      </c>
      <c r="T109">
        <v>1.2305565869999999</v>
      </c>
      <c r="U109">
        <v>1.2715110220000001</v>
      </c>
      <c r="V109">
        <v>1.3192469010000001</v>
      </c>
      <c r="W109">
        <v>1.3719496280000001</v>
      </c>
      <c r="X109">
        <v>1.429236913</v>
      </c>
      <c r="Y109">
        <v>1.4904840479999999</v>
      </c>
      <c r="Z109">
        <v>1.551593724</v>
      </c>
      <c r="AA109">
        <v>1.610770246</v>
      </c>
      <c r="AB109">
        <v>1.666553577</v>
      </c>
      <c r="AC109">
        <v>1.718235899</v>
      </c>
      <c r="AD109">
        <v>1.765569763</v>
      </c>
      <c r="AE109">
        <v>1.80880544</v>
      </c>
      <c r="AF109">
        <v>1.8484777489999999</v>
      </c>
      <c r="AG109">
        <v>1.8851664850000001</v>
      </c>
      <c r="AH109">
        <v>1.919416687</v>
      </c>
      <c r="AI109">
        <v>1.9517991180000001</v>
      </c>
      <c r="AJ109">
        <v>1.9826871500000001</v>
      </c>
      <c r="AK109">
        <v>2.0122657849999999</v>
      </c>
      <c r="AL109">
        <v>2.0411055899999999</v>
      </c>
      <c r="AM109">
        <v>2.0694873060000001</v>
      </c>
      <c r="AN109">
        <v>2.097685341</v>
      </c>
      <c r="AO109">
        <v>2.125935573</v>
      </c>
      <c r="AP109">
        <v>2.1544509550000002</v>
      </c>
      <c r="AQ109">
        <v>2.1836391900000001</v>
      </c>
      <c r="AR109">
        <v>2.2139320950000001</v>
      </c>
      <c r="AS109">
        <v>2.2456238489999998</v>
      </c>
      <c r="AT109">
        <v>2.2790398249999999</v>
      </c>
      <c r="AU109">
        <v>2.3144442199999999</v>
      </c>
      <c r="AV109">
        <v>2.3519976740000001</v>
      </c>
      <c r="AW109">
        <v>2.3918682260000002</v>
      </c>
      <c r="AX109">
        <v>2.4344284300000001</v>
      </c>
    </row>
    <row r="110" spans="2:50" x14ac:dyDescent="0.35">
      <c r="B110" s="4"/>
      <c r="C110" t="s">
        <v>50</v>
      </c>
      <c r="D110">
        <v>241263.67592729401</v>
      </c>
      <c r="E110">
        <v>245137.24228325399</v>
      </c>
      <c r="F110">
        <v>249072.95869999999</v>
      </c>
      <c r="G110">
        <v>254359.01300000001</v>
      </c>
      <c r="H110">
        <v>257813.34710000001</v>
      </c>
      <c r="I110">
        <v>256415.3768</v>
      </c>
      <c r="J110">
        <v>254580.6416</v>
      </c>
      <c r="K110">
        <v>254951.9706</v>
      </c>
      <c r="L110">
        <v>254591.30059999999</v>
      </c>
      <c r="M110">
        <v>254840.35680000001</v>
      </c>
      <c r="N110">
        <v>254315.3958</v>
      </c>
      <c r="O110">
        <v>254260.9516</v>
      </c>
      <c r="P110">
        <v>257725.09849999999</v>
      </c>
      <c r="Q110">
        <v>263691.22070000001</v>
      </c>
      <c r="R110">
        <v>271891.9045</v>
      </c>
      <c r="S110">
        <v>282531.49349999998</v>
      </c>
      <c r="T110">
        <v>295191.59039999999</v>
      </c>
      <c r="U110">
        <v>305338.40950000001</v>
      </c>
      <c r="V110">
        <v>313876.61979999999</v>
      </c>
      <c r="W110">
        <v>322163.1237</v>
      </c>
      <c r="X110">
        <v>328694.10070000001</v>
      </c>
      <c r="Y110">
        <v>333844.65379999997</v>
      </c>
      <c r="Z110">
        <v>338144.3688</v>
      </c>
      <c r="AA110">
        <v>342183.62060000002</v>
      </c>
      <c r="AB110">
        <v>346174.80469999998</v>
      </c>
      <c r="AC110">
        <v>350276.88510000001</v>
      </c>
      <c r="AD110">
        <v>354615.6041</v>
      </c>
      <c r="AE110">
        <v>359335.31939999998</v>
      </c>
      <c r="AF110">
        <v>364282.1324</v>
      </c>
      <c r="AG110">
        <v>369381.66629999998</v>
      </c>
      <c r="AH110">
        <v>374568.86560000002</v>
      </c>
      <c r="AI110">
        <v>379861.50670000003</v>
      </c>
      <c r="AJ110">
        <v>385082.95909999998</v>
      </c>
      <c r="AK110">
        <v>390254.17729999998</v>
      </c>
      <c r="AL110">
        <v>395446.7648</v>
      </c>
      <c r="AM110">
        <v>400641.04810000001</v>
      </c>
      <c r="AN110">
        <v>405849.4388</v>
      </c>
      <c r="AO110">
        <v>411174.77490000002</v>
      </c>
      <c r="AP110">
        <v>416600.3824</v>
      </c>
      <c r="AQ110">
        <v>422148.67099999997</v>
      </c>
      <c r="AR110">
        <v>427907.3934</v>
      </c>
      <c r="AS110">
        <v>433778.92349999998</v>
      </c>
      <c r="AT110">
        <v>439796.56040000002</v>
      </c>
      <c r="AU110">
        <v>445978.4558</v>
      </c>
      <c r="AV110">
        <v>452275.02409999998</v>
      </c>
      <c r="AW110">
        <v>458686.50140000001</v>
      </c>
      <c r="AX110">
        <v>465527.114</v>
      </c>
    </row>
    <row r="111" spans="2:50" x14ac:dyDescent="0.35">
      <c r="B111" s="4"/>
      <c r="C111" t="s">
        <v>51</v>
      </c>
      <c r="D111">
        <v>0.96116878123798499</v>
      </c>
      <c r="E111">
        <v>0.98039215686274495</v>
      </c>
      <c r="F111">
        <v>1.000000277</v>
      </c>
      <c r="G111">
        <v>1.0231567749999999</v>
      </c>
      <c r="H111">
        <v>1.0448354790000001</v>
      </c>
      <c r="I111">
        <v>1.052343619</v>
      </c>
      <c r="J111">
        <v>1.067275266</v>
      </c>
      <c r="K111">
        <v>1.079868864</v>
      </c>
      <c r="L111">
        <v>1.092850015</v>
      </c>
      <c r="M111">
        <v>1.1038614369999999</v>
      </c>
      <c r="N111">
        <v>1.11734453</v>
      </c>
      <c r="O111">
        <v>1.130194299</v>
      </c>
      <c r="P111">
        <v>1.140993352</v>
      </c>
      <c r="Q111">
        <v>1.154527987</v>
      </c>
      <c r="R111">
        <v>1.173873521</v>
      </c>
      <c r="S111">
        <v>1.199775407</v>
      </c>
      <c r="T111">
        <v>1.2305565869999999</v>
      </c>
      <c r="U111">
        <v>1.2715110220000001</v>
      </c>
      <c r="V111">
        <v>1.3192469010000001</v>
      </c>
      <c r="W111">
        <v>1.3719496280000001</v>
      </c>
      <c r="X111">
        <v>1.429236913</v>
      </c>
      <c r="Y111">
        <v>1.4904840479999999</v>
      </c>
      <c r="Z111">
        <v>1.551593724</v>
      </c>
      <c r="AA111">
        <v>1.610770246</v>
      </c>
      <c r="AB111">
        <v>1.666553577</v>
      </c>
      <c r="AC111">
        <v>1.718235899</v>
      </c>
      <c r="AD111">
        <v>1.765569763</v>
      </c>
      <c r="AE111">
        <v>1.80880544</v>
      </c>
      <c r="AF111">
        <v>1.8484777489999999</v>
      </c>
      <c r="AG111">
        <v>1.8851664850000001</v>
      </c>
      <c r="AH111">
        <v>1.919416687</v>
      </c>
      <c r="AI111">
        <v>1.9517991180000001</v>
      </c>
      <c r="AJ111">
        <v>1.9826871500000001</v>
      </c>
      <c r="AK111">
        <v>2.0122657849999999</v>
      </c>
      <c r="AL111">
        <v>2.0411055899999999</v>
      </c>
      <c r="AM111">
        <v>2.0694873060000001</v>
      </c>
      <c r="AN111">
        <v>2.097685341</v>
      </c>
      <c r="AO111">
        <v>2.125935573</v>
      </c>
      <c r="AP111">
        <v>2.1544509550000002</v>
      </c>
      <c r="AQ111">
        <v>2.1836391900000001</v>
      </c>
      <c r="AR111">
        <v>2.2139320950000001</v>
      </c>
      <c r="AS111">
        <v>2.2456238489999998</v>
      </c>
      <c r="AT111">
        <v>2.2790398249999999</v>
      </c>
      <c r="AU111">
        <v>2.3144442199999999</v>
      </c>
      <c r="AV111">
        <v>2.3519976740000001</v>
      </c>
      <c r="AW111">
        <v>2.3918682260000002</v>
      </c>
      <c r="AX111">
        <v>2.4344284300000001</v>
      </c>
    </row>
    <row r="112" spans="2:50" x14ac:dyDescent="0.35">
      <c r="B112" s="4"/>
      <c r="C112" t="s">
        <v>52</v>
      </c>
      <c r="D112">
        <v>117275.962355893</v>
      </c>
      <c r="E112">
        <v>119158.865865502</v>
      </c>
      <c r="F112">
        <v>121071.976</v>
      </c>
      <c r="G112">
        <v>123854.406</v>
      </c>
      <c r="H112">
        <v>125842.2659</v>
      </c>
      <c r="I112">
        <v>125806.8184</v>
      </c>
      <c r="J112">
        <v>125224.8931</v>
      </c>
      <c r="K112">
        <v>125481.70909999999</v>
      </c>
      <c r="L112">
        <v>125469.213</v>
      </c>
      <c r="M112">
        <v>126343.4016</v>
      </c>
      <c r="N112">
        <v>126128.3413</v>
      </c>
      <c r="O112">
        <v>126138.1352</v>
      </c>
      <c r="P112">
        <v>127769.0765</v>
      </c>
      <c r="Q112">
        <v>130646.6237</v>
      </c>
      <c r="R112">
        <v>134663.17370000001</v>
      </c>
      <c r="S112">
        <v>139930.38310000001</v>
      </c>
      <c r="T112">
        <v>146147.92850000001</v>
      </c>
      <c r="U112">
        <v>151297.557</v>
      </c>
      <c r="V112">
        <v>155693.20139999999</v>
      </c>
      <c r="W112">
        <v>159871.74950000001</v>
      </c>
      <c r="X112">
        <v>163224.04939999999</v>
      </c>
      <c r="Y112">
        <v>165867.93280000001</v>
      </c>
      <c r="Z112">
        <v>168123.6447</v>
      </c>
      <c r="AA112">
        <v>170214.9711</v>
      </c>
      <c r="AB112">
        <v>172263.3751</v>
      </c>
      <c r="AC112">
        <v>174353.89859999999</v>
      </c>
      <c r="AD112">
        <v>176549.62539999999</v>
      </c>
      <c r="AE112">
        <v>178911.3536</v>
      </c>
      <c r="AF112">
        <v>181381.41</v>
      </c>
      <c r="AG112">
        <v>183925.07260000001</v>
      </c>
      <c r="AH112">
        <v>186510.72640000001</v>
      </c>
      <c r="AI112">
        <v>189138.94519999999</v>
      </c>
      <c r="AJ112">
        <v>191741.3553</v>
      </c>
      <c r="AK112">
        <v>194324.88380000001</v>
      </c>
      <c r="AL112">
        <v>196908.04740000001</v>
      </c>
      <c r="AM112">
        <v>199489.33900000001</v>
      </c>
      <c r="AN112">
        <v>202077.96369999999</v>
      </c>
      <c r="AO112">
        <v>204717.73699999999</v>
      </c>
      <c r="AP112">
        <v>207410.3493</v>
      </c>
      <c r="AQ112">
        <v>210162.9216</v>
      </c>
      <c r="AR112">
        <v>213009.3848</v>
      </c>
      <c r="AS112">
        <v>215917.9418</v>
      </c>
      <c r="AT112">
        <v>218901.94769999999</v>
      </c>
      <c r="AU112">
        <v>221968.36749999999</v>
      </c>
      <c r="AV112">
        <v>225099.77340000001</v>
      </c>
      <c r="AW112">
        <v>228293.56570000001</v>
      </c>
      <c r="AX112">
        <v>231664.89430000001</v>
      </c>
    </row>
    <row r="113" spans="2:50" x14ac:dyDescent="0.35">
      <c r="B113" s="4"/>
      <c r="C113" t="s">
        <v>8</v>
      </c>
      <c r="D113">
        <v>0.96116878123798499</v>
      </c>
      <c r="E113">
        <v>0.98039215686274495</v>
      </c>
      <c r="F113">
        <v>0.99999971980000002</v>
      </c>
      <c r="G113">
        <v>1.0189818230000001</v>
      </c>
      <c r="H113">
        <v>1.0862268770000001</v>
      </c>
      <c r="I113">
        <v>1.031873703</v>
      </c>
      <c r="J113">
        <v>1.0714172609999999</v>
      </c>
      <c r="K113">
        <v>1.137635392</v>
      </c>
      <c r="L113">
        <v>1.1953379749999999</v>
      </c>
      <c r="M113">
        <v>1.200622656</v>
      </c>
      <c r="N113">
        <v>1.194175432</v>
      </c>
      <c r="O113">
        <v>1.1566022060000001</v>
      </c>
      <c r="P113">
        <v>1.1369623980000001</v>
      </c>
      <c r="Q113">
        <v>1.190896419</v>
      </c>
      <c r="R113">
        <v>1.2804326509999999</v>
      </c>
      <c r="S113">
        <v>1.3156606310000001</v>
      </c>
      <c r="T113">
        <v>1.302951451</v>
      </c>
      <c r="U113">
        <v>1.365388627</v>
      </c>
      <c r="V113">
        <v>1.439612973</v>
      </c>
      <c r="W113">
        <v>1.5283944309999999</v>
      </c>
      <c r="X113">
        <v>1.629916207</v>
      </c>
      <c r="Y113">
        <v>1.7470661629999999</v>
      </c>
      <c r="Z113">
        <v>1.7771075460000001</v>
      </c>
      <c r="AA113">
        <v>1.8077438859999999</v>
      </c>
      <c r="AB113">
        <v>1.840123065</v>
      </c>
      <c r="AC113">
        <v>1.874124379</v>
      </c>
      <c r="AD113">
        <v>1.908129612</v>
      </c>
      <c r="AE113">
        <v>1.936499878</v>
      </c>
      <c r="AF113">
        <v>1.960832962</v>
      </c>
      <c r="AG113">
        <v>1.9816642010000001</v>
      </c>
      <c r="AH113">
        <v>1.9994632919999999</v>
      </c>
      <c r="AI113">
        <v>2.0151304830000001</v>
      </c>
      <c r="AJ113">
        <v>2.0324181810000002</v>
      </c>
      <c r="AK113">
        <v>2.0493758120000001</v>
      </c>
      <c r="AL113">
        <v>2.0663652140000002</v>
      </c>
      <c r="AM113">
        <v>2.0831520800000001</v>
      </c>
      <c r="AN113">
        <v>2.0997897220000001</v>
      </c>
      <c r="AO113">
        <v>2.118827596</v>
      </c>
      <c r="AP113">
        <v>2.1385902959999998</v>
      </c>
      <c r="AQ113">
        <v>2.1591702970000002</v>
      </c>
      <c r="AR113">
        <v>2.1810063089999998</v>
      </c>
      <c r="AS113">
        <v>2.203866122</v>
      </c>
      <c r="AT113">
        <v>2.2304193849999998</v>
      </c>
      <c r="AU113">
        <v>2.2593930879999999</v>
      </c>
      <c r="AV113">
        <v>2.2903334430000002</v>
      </c>
      <c r="AW113">
        <v>2.3230761339999999</v>
      </c>
      <c r="AX113">
        <v>2.359115853</v>
      </c>
    </row>
    <row r="114" spans="2:50" x14ac:dyDescent="0.35">
      <c r="B114" s="4"/>
      <c r="C114" t="s">
        <v>9</v>
      </c>
      <c r="D114">
        <v>6240.0203969263302</v>
      </c>
      <c r="E114">
        <v>6340.2059427907698</v>
      </c>
      <c r="F114">
        <v>6442.0005350000001</v>
      </c>
      <c r="G114">
        <v>6545.1067519999997</v>
      </c>
      <c r="H114">
        <v>6525.4144809999998</v>
      </c>
      <c r="I114">
        <v>6669.5448850000002</v>
      </c>
      <c r="J114">
        <v>6683.9262849999996</v>
      </c>
      <c r="K114">
        <v>6633.4901849999997</v>
      </c>
      <c r="L114">
        <v>6562.7742459999999</v>
      </c>
      <c r="M114">
        <v>6536.3146649999999</v>
      </c>
      <c r="N114">
        <v>6521.422579</v>
      </c>
      <c r="O114">
        <v>6592.0797060000004</v>
      </c>
      <c r="P114">
        <v>6545.4197530000001</v>
      </c>
      <c r="Q114">
        <v>6286.8610660000004</v>
      </c>
      <c r="R114">
        <v>5919.5206779999999</v>
      </c>
      <c r="S114">
        <v>5574.2798970000003</v>
      </c>
      <c r="T114">
        <v>5273.3334080000004</v>
      </c>
      <c r="U114">
        <v>5071.4632419999998</v>
      </c>
      <c r="V114">
        <v>4933.368477</v>
      </c>
      <c r="W114">
        <v>4853.0219820000002</v>
      </c>
      <c r="X114">
        <v>4797.7038920000005</v>
      </c>
      <c r="Y114">
        <v>4751.2562449999996</v>
      </c>
      <c r="Z114">
        <v>4748.9118930000004</v>
      </c>
      <c r="AA114">
        <v>4776.2657289999997</v>
      </c>
      <c r="AB114">
        <v>4820.6764210000001</v>
      </c>
      <c r="AC114">
        <v>4872.1990830000004</v>
      </c>
      <c r="AD114">
        <v>4925.3326010000001</v>
      </c>
      <c r="AE114">
        <v>4979.5805849999997</v>
      </c>
      <c r="AF114">
        <v>5033.6555909999997</v>
      </c>
      <c r="AG114">
        <v>5087.6225089999998</v>
      </c>
      <c r="AH114">
        <v>5142.3000529999999</v>
      </c>
      <c r="AI114">
        <v>5198.8005819999998</v>
      </c>
      <c r="AJ114">
        <v>5256.5570260000004</v>
      </c>
      <c r="AK114">
        <v>5316.2095959999997</v>
      </c>
      <c r="AL114">
        <v>5376.494874</v>
      </c>
      <c r="AM114">
        <v>5437.0061960000003</v>
      </c>
      <c r="AN114">
        <v>5497.2542270000004</v>
      </c>
      <c r="AO114">
        <v>5556.8933040000002</v>
      </c>
      <c r="AP114">
        <v>5616.1575940000002</v>
      </c>
      <c r="AQ114">
        <v>5674.4500260000004</v>
      </c>
      <c r="AR114">
        <v>5732.0328710000003</v>
      </c>
      <c r="AS114">
        <v>5789.42562</v>
      </c>
      <c r="AT114">
        <v>5847.0037400000001</v>
      </c>
      <c r="AU114">
        <v>5906.0049449999997</v>
      </c>
      <c r="AV114">
        <v>5967.7884919999997</v>
      </c>
      <c r="AW114">
        <v>6033.2853779999996</v>
      </c>
      <c r="AX114">
        <v>6103.7295020000001</v>
      </c>
    </row>
    <row r="115" spans="2:50" x14ac:dyDescent="0.35">
      <c r="B115" s="4"/>
      <c r="C115" t="s">
        <v>10</v>
      </c>
      <c r="D115">
        <v>0.96116878123798499</v>
      </c>
      <c r="E115">
        <v>0.98039215686274495</v>
      </c>
      <c r="F115">
        <v>1.0000000579999999</v>
      </c>
      <c r="G115">
        <v>1.0223066869999999</v>
      </c>
      <c r="H115">
        <v>1.0447820130000001</v>
      </c>
      <c r="I115">
        <v>1.0541798659999999</v>
      </c>
      <c r="J115">
        <v>1.072632188</v>
      </c>
      <c r="K115">
        <v>1.0895861040000001</v>
      </c>
      <c r="L115">
        <v>1.105073953</v>
      </c>
      <c r="M115">
        <v>1.119160148</v>
      </c>
      <c r="N115">
        <v>1.1338852049999999</v>
      </c>
      <c r="O115">
        <v>1.1515583920000001</v>
      </c>
      <c r="P115">
        <v>1.167493978</v>
      </c>
      <c r="Q115">
        <v>1.186131863</v>
      </c>
      <c r="R115">
        <v>1.2097314800000001</v>
      </c>
      <c r="S115">
        <v>1.2379663169999999</v>
      </c>
      <c r="T115">
        <v>1.269373734</v>
      </c>
      <c r="U115">
        <v>1.3066716199999999</v>
      </c>
      <c r="V115">
        <v>1.3494298629999999</v>
      </c>
      <c r="W115">
        <v>1.397565231</v>
      </c>
      <c r="X115">
        <v>1.449436994</v>
      </c>
      <c r="Y115">
        <v>1.504947703</v>
      </c>
      <c r="Z115">
        <v>1.559803981</v>
      </c>
      <c r="AA115">
        <v>1.6133168520000001</v>
      </c>
      <c r="AB115">
        <v>1.664301233</v>
      </c>
      <c r="AC115">
        <v>1.712187744</v>
      </c>
      <c r="AD115">
        <v>1.7567723639999999</v>
      </c>
      <c r="AE115">
        <v>1.7983721770000001</v>
      </c>
      <c r="AF115">
        <v>1.837199555</v>
      </c>
      <c r="AG115">
        <v>1.873676846</v>
      </c>
      <c r="AH115">
        <v>1.9082410320000001</v>
      </c>
      <c r="AI115">
        <v>1.94144644</v>
      </c>
      <c r="AJ115">
        <v>1.973450355</v>
      </c>
      <c r="AK115">
        <v>2.0044567600000001</v>
      </c>
      <c r="AL115">
        <v>2.0351304649999999</v>
      </c>
      <c r="AM115">
        <v>2.0656216629999999</v>
      </c>
      <c r="AN115">
        <v>2.0961081479999999</v>
      </c>
      <c r="AO115">
        <v>2.1268091739999999</v>
      </c>
      <c r="AP115">
        <v>2.157839982</v>
      </c>
      <c r="AQ115">
        <v>2.1895732479999999</v>
      </c>
      <c r="AR115">
        <v>2.2224747890000001</v>
      </c>
      <c r="AS115">
        <v>2.2565976839999999</v>
      </c>
      <c r="AT115">
        <v>2.2922804160000001</v>
      </c>
      <c r="AU115">
        <v>2.3297527750000002</v>
      </c>
      <c r="AV115">
        <v>2.3690609390000001</v>
      </c>
      <c r="AW115">
        <v>2.4103676840000001</v>
      </c>
      <c r="AX115">
        <v>2.4544279429999998</v>
      </c>
    </row>
    <row r="116" spans="2:50" x14ac:dyDescent="0.35">
      <c r="B116" s="4"/>
      <c r="C116" t="s">
        <v>11</v>
      </c>
      <c r="D116">
        <v>82435.687031980502</v>
      </c>
      <c r="E116">
        <v>83759.218651857402</v>
      </c>
      <c r="F116">
        <v>85104</v>
      </c>
      <c r="G116">
        <v>87701.165720000005</v>
      </c>
      <c r="H116">
        <v>87361.520759999999</v>
      </c>
      <c r="I116">
        <v>81268.349130000002</v>
      </c>
      <c r="J116">
        <v>83797.602190000005</v>
      </c>
      <c r="K116">
        <v>85023.130290000001</v>
      </c>
      <c r="L116">
        <v>84621.969270000001</v>
      </c>
      <c r="M116">
        <v>84801.395820000005</v>
      </c>
      <c r="N116">
        <v>85920.430040000007</v>
      </c>
      <c r="O116">
        <v>87902.299570000003</v>
      </c>
      <c r="P116">
        <v>91029.080839999995</v>
      </c>
      <c r="Q116">
        <v>94271.005229999995</v>
      </c>
      <c r="R116">
        <v>97632.494059999997</v>
      </c>
      <c r="S116">
        <v>101118.2331</v>
      </c>
      <c r="T116">
        <v>102861.1825</v>
      </c>
      <c r="U116">
        <v>104543.4596</v>
      </c>
      <c r="V116">
        <v>106127.0009</v>
      </c>
      <c r="W116">
        <v>107911.4684</v>
      </c>
      <c r="X116">
        <v>109529.59359999999</v>
      </c>
      <c r="Y116">
        <v>110864.78449999999</v>
      </c>
      <c r="Z116">
        <v>112071.3086</v>
      </c>
      <c r="AA116">
        <v>113258.213</v>
      </c>
      <c r="AB116">
        <v>114459.3253</v>
      </c>
      <c r="AC116">
        <v>115672.97349999999</v>
      </c>
      <c r="AD116">
        <v>116910.52830000001</v>
      </c>
      <c r="AE116">
        <v>118191.6088</v>
      </c>
      <c r="AF116">
        <v>119510.32249999999</v>
      </c>
      <c r="AG116">
        <v>120874.9681</v>
      </c>
      <c r="AH116">
        <v>122301.37940000001</v>
      </c>
      <c r="AI116">
        <v>123809.0205</v>
      </c>
      <c r="AJ116">
        <v>125411.9837</v>
      </c>
      <c r="AK116">
        <v>127130.95480000001</v>
      </c>
      <c r="AL116">
        <v>128937.6491</v>
      </c>
      <c r="AM116">
        <v>130818.9771</v>
      </c>
      <c r="AN116">
        <v>132759.26370000001</v>
      </c>
      <c r="AO116">
        <v>134762.92370000001</v>
      </c>
      <c r="AP116">
        <v>136827.8774</v>
      </c>
      <c r="AQ116">
        <v>138926.9</v>
      </c>
      <c r="AR116">
        <v>141045.0607</v>
      </c>
      <c r="AS116">
        <v>143169.6053</v>
      </c>
      <c r="AT116">
        <v>145302.3008</v>
      </c>
      <c r="AU116">
        <v>147447.58309999999</v>
      </c>
      <c r="AV116">
        <v>149613.38</v>
      </c>
      <c r="AW116">
        <v>151800.34539999999</v>
      </c>
      <c r="AX116">
        <v>154013.77840000001</v>
      </c>
    </row>
    <row r="117" spans="2:50" x14ac:dyDescent="0.35">
      <c r="B117" s="4"/>
      <c r="C117" t="s">
        <v>12</v>
      </c>
      <c r="D117">
        <v>0.96116878123798499</v>
      </c>
      <c r="E117">
        <v>0.98039215686274495</v>
      </c>
      <c r="F117">
        <v>1.0000000120000001</v>
      </c>
      <c r="G117">
        <v>1.023457767</v>
      </c>
      <c r="H117">
        <v>1.0463863659999999</v>
      </c>
      <c r="I117">
        <v>1.0550431090000001</v>
      </c>
      <c r="J117">
        <v>1.066089557</v>
      </c>
      <c r="K117">
        <v>1.0751359439999999</v>
      </c>
      <c r="L117">
        <v>1.0815928290000001</v>
      </c>
      <c r="M117">
        <v>1.0874054280000001</v>
      </c>
      <c r="N117">
        <v>1.0931578740000001</v>
      </c>
      <c r="O117">
        <v>1.1005566419999999</v>
      </c>
      <c r="P117">
        <v>1.110441088</v>
      </c>
      <c r="Q117">
        <v>1.124647935</v>
      </c>
      <c r="R117">
        <v>1.1479326809999999</v>
      </c>
      <c r="S117">
        <v>1.181061001</v>
      </c>
      <c r="T117">
        <v>1.2204620669999999</v>
      </c>
      <c r="U117">
        <v>1.2675680570000001</v>
      </c>
      <c r="V117">
        <v>1.3220937989999999</v>
      </c>
      <c r="W117">
        <v>1.3803337280000001</v>
      </c>
      <c r="X117">
        <v>1.443248713</v>
      </c>
      <c r="Y117">
        <v>1.509852593</v>
      </c>
      <c r="Z117">
        <v>1.575922314</v>
      </c>
      <c r="AA117">
        <v>1.639121432</v>
      </c>
      <c r="AB117">
        <v>1.698050915</v>
      </c>
      <c r="AC117">
        <v>1.7522694350000001</v>
      </c>
      <c r="AD117">
        <v>1.8017105689999999</v>
      </c>
      <c r="AE117">
        <v>1.846732917</v>
      </c>
      <c r="AF117">
        <v>1.88804057</v>
      </c>
      <c r="AG117">
        <v>1.926242588</v>
      </c>
      <c r="AH117">
        <v>1.961842622</v>
      </c>
      <c r="AI117">
        <v>1.995348852</v>
      </c>
      <c r="AJ117">
        <v>2.0270669450000001</v>
      </c>
      <c r="AK117">
        <v>2.0570887830000002</v>
      </c>
      <c r="AL117">
        <v>2.085967734</v>
      </c>
      <c r="AM117">
        <v>2.1139776870000002</v>
      </c>
      <c r="AN117">
        <v>2.1414454140000001</v>
      </c>
      <c r="AO117">
        <v>2.168644821</v>
      </c>
      <c r="AP117">
        <v>2.1958761189999998</v>
      </c>
      <c r="AQ117">
        <v>2.223665907</v>
      </c>
      <c r="AR117">
        <v>2.2525331739999999</v>
      </c>
      <c r="AS117">
        <v>2.2828840349999999</v>
      </c>
      <c r="AT117">
        <v>2.3150857249999999</v>
      </c>
      <c r="AU117">
        <v>2.349476745</v>
      </c>
      <c r="AV117">
        <v>2.3862446300000002</v>
      </c>
      <c r="AW117">
        <v>2.425554896</v>
      </c>
      <c r="AX117">
        <v>2.467730633</v>
      </c>
    </row>
    <row r="118" spans="2:50" x14ac:dyDescent="0.35">
      <c r="B118" s="4"/>
      <c r="C118" t="s">
        <v>13</v>
      </c>
      <c r="D118">
        <v>7392.7096661505402</v>
      </c>
      <c r="E118">
        <v>7511.4020110802803</v>
      </c>
      <c r="F118">
        <v>7632.0000019999998</v>
      </c>
      <c r="G118">
        <v>7748.9199289999997</v>
      </c>
      <c r="H118">
        <v>7799.8020100000003</v>
      </c>
      <c r="I118">
        <v>7898.5302609999999</v>
      </c>
      <c r="J118">
        <v>7991.0310479999998</v>
      </c>
      <c r="K118">
        <v>8099.5616170000003</v>
      </c>
      <c r="L118">
        <v>8227.2268550000008</v>
      </c>
      <c r="M118">
        <v>8351.6802850000004</v>
      </c>
      <c r="N118">
        <v>8429.5361460000004</v>
      </c>
      <c r="O118">
        <v>8516.5901229999999</v>
      </c>
      <c r="P118">
        <v>8696.2953219999999</v>
      </c>
      <c r="Q118">
        <v>8879.9192820000007</v>
      </c>
      <c r="R118">
        <v>9067.0614970000006</v>
      </c>
      <c r="S118">
        <v>9257.5539530000005</v>
      </c>
      <c r="T118">
        <v>9407.3858060000002</v>
      </c>
      <c r="U118">
        <v>9547.7371010000006</v>
      </c>
      <c r="V118">
        <v>9677.5007430000005</v>
      </c>
      <c r="W118">
        <v>9827.3692850000007</v>
      </c>
      <c r="X118">
        <v>9961.5105399999902</v>
      </c>
      <c r="Y118">
        <v>10069.90294</v>
      </c>
      <c r="Z118">
        <v>10167.57906</v>
      </c>
      <c r="AA118">
        <v>10265.297140000001</v>
      </c>
      <c r="AB118">
        <v>10366.179550000001</v>
      </c>
      <c r="AC118">
        <v>10469.711429999999</v>
      </c>
      <c r="AD118">
        <v>10576.703949999999</v>
      </c>
      <c r="AE118">
        <v>10688.814969999999</v>
      </c>
      <c r="AF118">
        <v>10805.190919999999</v>
      </c>
      <c r="AG118">
        <v>10926.479869999999</v>
      </c>
      <c r="AH118">
        <v>11054.120339999999</v>
      </c>
      <c r="AI118">
        <v>11189.918879999999</v>
      </c>
      <c r="AJ118">
        <v>11335.13207</v>
      </c>
      <c r="AK118">
        <v>11491.679910000001</v>
      </c>
      <c r="AL118">
        <v>11656.843779999999</v>
      </c>
      <c r="AM118">
        <v>11829.381729999999</v>
      </c>
      <c r="AN118">
        <v>12007.737660000001</v>
      </c>
      <c r="AO118">
        <v>12192.276889999999</v>
      </c>
      <c r="AP118">
        <v>12382.676009999999</v>
      </c>
      <c r="AQ118">
        <v>12576.234630000001</v>
      </c>
      <c r="AR118">
        <v>12771.513580000001</v>
      </c>
      <c r="AS118">
        <v>12967.19577</v>
      </c>
      <c r="AT118">
        <v>13163.409019999999</v>
      </c>
      <c r="AU118">
        <v>13360.50525</v>
      </c>
      <c r="AV118">
        <v>13559.148800000001</v>
      </c>
      <c r="AW118">
        <v>13759.350399999999</v>
      </c>
      <c r="AX118">
        <v>13961.78464</v>
      </c>
    </row>
    <row r="119" spans="2:50" x14ac:dyDescent="0.35">
      <c r="B119" s="4"/>
      <c r="C119" t="s">
        <v>30</v>
      </c>
      <c r="D119">
        <v>225891.81435188401</v>
      </c>
      <c r="E119">
        <v>234108.95210804199</v>
      </c>
      <c r="F119">
        <v>242625.0006688</v>
      </c>
      <c r="G119">
        <v>251939.309109939</v>
      </c>
      <c r="H119">
        <v>261325.47006808801</v>
      </c>
      <c r="I119">
        <v>270740.23242341401</v>
      </c>
      <c r="J119">
        <v>274743.737559514</v>
      </c>
      <c r="K119">
        <v>278214.42456810601</v>
      </c>
      <c r="L119">
        <v>283011.092840867</v>
      </c>
      <c r="M119">
        <v>288411.16959479701</v>
      </c>
      <c r="N119">
        <v>292063.13719413301</v>
      </c>
      <c r="O119">
        <v>295290.86402228201</v>
      </c>
      <c r="P119">
        <v>300051.49022976501</v>
      </c>
      <c r="Q119">
        <v>307948.87028567499</v>
      </c>
      <c r="R119">
        <v>319994.966399825</v>
      </c>
      <c r="S119">
        <v>336994.43001300999</v>
      </c>
      <c r="T119">
        <v>357818.00180684798</v>
      </c>
      <c r="U119">
        <v>381084.191784536</v>
      </c>
      <c r="V119">
        <v>406164.78330727102</v>
      </c>
      <c r="W119">
        <v>432894.83975663601</v>
      </c>
      <c r="X119">
        <v>460925.38259108597</v>
      </c>
      <c r="Y119">
        <v>489269.09086661402</v>
      </c>
      <c r="Z119">
        <v>517657.46766035497</v>
      </c>
      <c r="AA119">
        <v>545083.84475840698</v>
      </c>
      <c r="AB119">
        <v>571325.56555335899</v>
      </c>
      <c r="AC119">
        <v>596326.46020569501</v>
      </c>
      <c r="AD119">
        <v>620156.16456138599</v>
      </c>
      <c r="AE119">
        <v>642996.91554937197</v>
      </c>
      <c r="AF119">
        <v>665077.99958856194</v>
      </c>
      <c r="AG119">
        <v>686579.11435877404</v>
      </c>
      <c r="AH119">
        <v>707682.65783221798</v>
      </c>
      <c r="AI119">
        <v>728586.56405281206</v>
      </c>
      <c r="AJ119">
        <v>749491.06323220395</v>
      </c>
      <c r="AK119">
        <v>770524.54273029999</v>
      </c>
      <c r="AL119">
        <v>791728.29150993901</v>
      </c>
      <c r="AM119">
        <v>813238.04230329196</v>
      </c>
      <c r="AN119">
        <v>835163.64091393002</v>
      </c>
      <c r="AO119">
        <v>857651.47125115804</v>
      </c>
      <c r="AP119">
        <v>880868.81500642002</v>
      </c>
      <c r="AQ119">
        <v>904908.07298660302</v>
      </c>
      <c r="AR119">
        <v>929911.68572366401</v>
      </c>
      <c r="AS119">
        <v>956068.083820623</v>
      </c>
      <c r="AT119">
        <v>983527.59529961902</v>
      </c>
      <c r="AU119">
        <v>1012486.5782434799</v>
      </c>
      <c r="AV119">
        <v>1043117.86108003</v>
      </c>
      <c r="AW119">
        <v>1075528.27872628</v>
      </c>
      <c r="AX119">
        <v>1109867.5799974201</v>
      </c>
    </row>
    <row r="120" spans="2:50" x14ac:dyDescent="0.35">
      <c r="B120" s="4"/>
      <c r="C120" t="s">
        <v>41</v>
      </c>
      <c r="D120">
        <v>0.96116878123798499</v>
      </c>
      <c r="E120">
        <v>0.98039215686274495</v>
      </c>
      <c r="F120">
        <v>1.0000000120000001</v>
      </c>
      <c r="G120">
        <v>1.023457767</v>
      </c>
      <c r="H120">
        <v>1.0463863659999999</v>
      </c>
      <c r="I120">
        <v>1.0550431090000001</v>
      </c>
      <c r="J120">
        <v>1.066089557</v>
      </c>
      <c r="K120">
        <v>1.0751359439999999</v>
      </c>
      <c r="L120">
        <v>1.0815928290000001</v>
      </c>
      <c r="M120">
        <v>1.0874054280000001</v>
      </c>
      <c r="N120">
        <v>1.0931578740000001</v>
      </c>
      <c r="O120">
        <v>1.1005566419999999</v>
      </c>
      <c r="P120">
        <v>1.110441088</v>
      </c>
      <c r="Q120">
        <v>1.124647935</v>
      </c>
      <c r="R120">
        <v>1.1479326809999999</v>
      </c>
      <c r="S120">
        <v>1.181061001</v>
      </c>
      <c r="T120">
        <v>1.2204620669999999</v>
      </c>
      <c r="U120">
        <v>1.2675680570000001</v>
      </c>
      <c r="V120">
        <v>1.3220937989999999</v>
      </c>
      <c r="W120">
        <v>1.3803337280000001</v>
      </c>
      <c r="X120">
        <v>1.443248713</v>
      </c>
      <c r="Y120">
        <v>1.509852593</v>
      </c>
      <c r="Z120">
        <v>1.575922314</v>
      </c>
      <c r="AA120">
        <v>1.639121432</v>
      </c>
      <c r="AB120">
        <v>1.698050915</v>
      </c>
      <c r="AC120">
        <v>1.7522694350000001</v>
      </c>
      <c r="AD120">
        <v>1.8017105689999999</v>
      </c>
      <c r="AE120">
        <v>1.846732917</v>
      </c>
      <c r="AF120">
        <v>1.88804057</v>
      </c>
      <c r="AG120">
        <v>1.926242588</v>
      </c>
      <c r="AH120">
        <v>1.961842622</v>
      </c>
      <c r="AI120">
        <v>1.995348852</v>
      </c>
      <c r="AJ120">
        <v>2.0270669450000001</v>
      </c>
      <c r="AK120">
        <v>2.0570887830000002</v>
      </c>
      <c r="AL120">
        <v>2.085967734</v>
      </c>
      <c r="AM120">
        <v>2.1139776870000002</v>
      </c>
      <c r="AN120">
        <v>2.1414454140000001</v>
      </c>
      <c r="AO120">
        <v>2.168644821</v>
      </c>
      <c r="AP120">
        <v>2.1958761189999998</v>
      </c>
      <c r="AQ120">
        <v>2.223665907</v>
      </c>
      <c r="AR120">
        <v>2.2525331739999999</v>
      </c>
      <c r="AS120">
        <v>2.2828840349999999</v>
      </c>
      <c r="AT120">
        <v>2.3150857249999999</v>
      </c>
      <c r="AU120">
        <v>2.349476745</v>
      </c>
      <c r="AV120">
        <v>2.3862446300000002</v>
      </c>
      <c r="AW120">
        <v>2.425554896</v>
      </c>
      <c r="AX120">
        <v>2.467730633</v>
      </c>
    </row>
    <row r="121" spans="2:50" x14ac:dyDescent="0.35">
      <c r="B121" s="4"/>
      <c r="C121" t="s">
        <v>42</v>
      </c>
      <c r="D121">
        <v>364929.79887904698</v>
      </c>
      <c r="E121">
        <v>370788.864839938</v>
      </c>
      <c r="F121">
        <v>376742.0001</v>
      </c>
      <c r="G121">
        <v>382513.57339999999</v>
      </c>
      <c r="H121">
        <v>385025.28940000001</v>
      </c>
      <c r="I121">
        <v>389898.85840000003</v>
      </c>
      <c r="J121">
        <v>394465.01819999999</v>
      </c>
      <c r="K121">
        <v>399822.46370000002</v>
      </c>
      <c r="L121">
        <v>406124.46279999998</v>
      </c>
      <c r="M121">
        <v>412267.91590000002</v>
      </c>
      <c r="N121">
        <v>416111.15130000003</v>
      </c>
      <c r="O121">
        <v>420408.43770000001</v>
      </c>
      <c r="P121">
        <v>429279.30979999999</v>
      </c>
      <c r="Q121">
        <v>438343.62550000002</v>
      </c>
      <c r="R121">
        <v>447581.61459999997</v>
      </c>
      <c r="S121">
        <v>456984.98310000001</v>
      </c>
      <c r="T121">
        <v>464381.20329999999</v>
      </c>
      <c r="U121">
        <v>471309.4301</v>
      </c>
      <c r="V121">
        <v>477715.01370000001</v>
      </c>
      <c r="W121">
        <v>485113.04499999998</v>
      </c>
      <c r="X121">
        <v>491734.72269999998</v>
      </c>
      <c r="Y121">
        <v>497085.34779999999</v>
      </c>
      <c r="Z121">
        <v>501906.97979999997</v>
      </c>
      <c r="AA121">
        <v>506730.68320000003</v>
      </c>
      <c r="AB121">
        <v>511710.58909999998</v>
      </c>
      <c r="AC121">
        <v>516821.28169999999</v>
      </c>
      <c r="AD121">
        <v>522102.80379999999</v>
      </c>
      <c r="AE121">
        <v>527636.99280000001</v>
      </c>
      <c r="AF121">
        <v>533381.71360000002</v>
      </c>
      <c r="AG121">
        <v>539368.95680000004</v>
      </c>
      <c r="AH121">
        <v>545669.73340000003</v>
      </c>
      <c r="AI121">
        <v>552373.22050000005</v>
      </c>
      <c r="AJ121">
        <v>559541.44739999995</v>
      </c>
      <c r="AK121">
        <v>567269.19169999997</v>
      </c>
      <c r="AL121">
        <v>575422.25349999999</v>
      </c>
      <c r="AM121">
        <v>583939.32559999998</v>
      </c>
      <c r="AN121">
        <v>592743.59310000006</v>
      </c>
      <c r="AO121">
        <v>601853.08990000002</v>
      </c>
      <c r="AP121">
        <v>611251.85080000001</v>
      </c>
      <c r="AQ121">
        <v>620806.57579999999</v>
      </c>
      <c r="AR121">
        <v>630446.22219999996</v>
      </c>
      <c r="AS121">
        <v>640105.77419999999</v>
      </c>
      <c r="AT121">
        <v>649791.54119999998</v>
      </c>
      <c r="AU121">
        <v>659520.89450000005</v>
      </c>
      <c r="AV121">
        <v>669326.62939999998</v>
      </c>
      <c r="AW121">
        <v>679209.27540000004</v>
      </c>
      <c r="AX121">
        <v>689202.13159999996</v>
      </c>
    </row>
    <row r="122" spans="2:50" x14ac:dyDescent="0.35">
      <c r="B122" s="4"/>
      <c r="C122" t="s">
        <v>53</v>
      </c>
      <c r="D122">
        <v>190620.570684056</v>
      </c>
      <c r="E122">
        <v>197554.66651644601</v>
      </c>
      <c r="F122">
        <v>204740.981641789</v>
      </c>
      <c r="G122">
        <v>214132.36115652201</v>
      </c>
      <c r="H122">
        <v>218717.640227016</v>
      </c>
      <c r="I122">
        <v>213892.96085668501</v>
      </c>
      <c r="J122">
        <v>221037.06351845499</v>
      </c>
      <c r="K122">
        <v>227733.971345406</v>
      </c>
      <c r="L122">
        <v>229976.718188392</v>
      </c>
      <c r="M122">
        <v>231896.36299299999</v>
      </c>
      <c r="N122">
        <v>241301.782048872</v>
      </c>
      <c r="O122">
        <v>248378.735542412</v>
      </c>
      <c r="P122">
        <v>258279.71198287199</v>
      </c>
      <c r="Q122">
        <v>270130.740807453</v>
      </c>
      <c r="R122">
        <v>284670.85876826098</v>
      </c>
      <c r="S122">
        <v>295784.073668239</v>
      </c>
      <c r="T122">
        <v>307900.22401350399</v>
      </c>
      <c r="U122">
        <v>322900.38238946599</v>
      </c>
      <c r="V122">
        <v>337200.32743666199</v>
      </c>
      <c r="W122">
        <v>355653.28002522403</v>
      </c>
      <c r="X122">
        <v>370666.74769122899</v>
      </c>
      <c r="Y122">
        <v>386196.89012136299</v>
      </c>
      <c r="Z122">
        <v>399207.46446647902</v>
      </c>
      <c r="AA122">
        <v>413508.88197512401</v>
      </c>
      <c r="AB122">
        <v>428037.77537247998</v>
      </c>
      <c r="AC122">
        <v>442457.32621259399</v>
      </c>
      <c r="AD122">
        <v>456756.47647487099</v>
      </c>
      <c r="AE122">
        <v>471063.16417519498</v>
      </c>
      <c r="AF122">
        <v>484933.6699491</v>
      </c>
      <c r="AG122">
        <v>498441.71383212198</v>
      </c>
      <c r="AH122">
        <v>511662.04695575999</v>
      </c>
      <c r="AI122">
        <v>525050.15078557399</v>
      </c>
      <c r="AJ122">
        <v>537971.20156759198</v>
      </c>
      <c r="AK122">
        <v>550707.73322524806</v>
      </c>
      <c r="AL122">
        <v>563945.87871301</v>
      </c>
      <c r="AM122">
        <v>577356.31542676804</v>
      </c>
      <c r="AN122">
        <v>590940.66408239899</v>
      </c>
      <c r="AO122">
        <v>605285.15265841095</v>
      </c>
      <c r="AP122">
        <v>619868.10065996903</v>
      </c>
      <c r="AQ122">
        <v>634974.05779281596</v>
      </c>
      <c r="AR122">
        <v>651116.01220135903</v>
      </c>
      <c r="AS122">
        <v>667648.06913702004</v>
      </c>
      <c r="AT122">
        <v>685069.68676493899</v>
      </c>
      <c r="AU122">
        <v>703532.58743236098</v>
      </c>
      <c r="AV122">
        <v>722754.683861222</v>
      </c>
      <c r="AW122">
        <v>742935.45932476898</v>
      </c>
      <c r="AX122">
        <v>766058.360244237</v>
      </c>
    </row>
    <row r="123" spans="2:50" x14ac:dyDescent="0.35">
      <c r="B123" s="4"/>
      <c r="C123" t="s">
        <v>54</v>
      </c>
      <c r="D123">
        <v>70157.970821169307</v>
      </c>
      <c r="E123">
        <v>72710.067330660706</v>
      </c>
      <c r="F123">
        <v>75355.020301951197</v>
      </c>
      <c r="G123">
        <v>79132.556691778693</v>
      </c>
      <c r="H123">
        <v>80897.287521624603</v>
      </c>
      <c r="I123">
        <v>77413.825018672302</v>
      </c>
      <c r="J123">
        <v>80811.714062180297</v>
      </c>
      <c r="K123">
        <v>83522.070888359507</v>
      </c>
      <c r="L123">
        <v>84607.449657675403</v>
      </c>
      <c r="M123">
        <v>85650.424589135306</v>
      </c>
      <c r="N123">
        <v>87604.876097325207</v>
      </c>
      <c r="O123">
        <v>89732.617711876504</v>
      </c>
      <c r="P123">
        <v>93428.717190084193</v>
      </c>
      <c r="Q123">
        <v>97700.931525135107</v>
      </c>
      <c r="R123">
        <v>102754.264394749</v>
      </c>
      <c r="S123">
        <v>108477.549520787</v>
      </c>
      <c r="T123">
        <v>114188.714786399</v>
      </c>
      <c r="U123">
        <v>119951.424558172</v>
      </c>
      <c r="V123">
        <v>126092.48313624899</v>
      </c>
      <c r="W123">
        <v>133296.74071598699</v>
      </c>
      <c r="X123">
        <v>140388.20631742099</v>
      </c>
      <c r="Y123">
        <v>147759.19883712399</v>
      </c>
      <c r="Z123">
        <v>154635.67107679599</v>
      </c>
      <c r="AA123">
        <v>161697.40138124101</v>
      </c>
      <c r="AB123">
        <v>168744.208822741</v>
      </c>
      <c r="AC123">
        <v>175692.77124745201</v>
      </c>
      <c r="AD123">
        <v>182527.29432965399</v>
      </c>
      <c r="AE123">
        <v>189281.715996087</v>
      </c>
      <c r="AF123">
        <v>195887.643149054</v>
      </c>
      <c r="AG123">
        <v>202386.037177836</v>
      </c>
      <c r="AH123">
        <v>208811.15918929101</v>
      </c>
      <c r="AI123">
        <v>215259.68868016999</v>
      </c>
      <c r="AJ123">
        <v>221671.85440898201</v>
      </c>
      <c r="AK123">
        <v>228111.103865663</v>
      </c>
      <c r="AL123">
        <v>234706.215763135</v>
      </c>
      <c r="AM123">
        <v>241433.529352515</v>
      </c>
      <c r="AN123">
        <v>248312.96344818099</v>
      </c>
      <c r="AO123">
        <v>255430.67757139899</v>
      </c>
      <c r="AP123">
        <v>262779.66802871</v>
      </c>
      <c r="AQ123">
        <v>270409.042978846</v>
      </c>
      <c r="AR123">
        <v>278421.77070909599</v>
      </c>
      <c r="AS123">
        <v>286743.90936160902</v>
      </c>
      <c r="AT123">
        <v>295512.30547462398</v>
      </c>
      <c r="AU123">
        <v>304724.95137183799</v>
      </c>
      <c r="AV123">
        <v>314380.79746908002</v>
      </c>
      <c r="AW123">
        <v>324531.55993345502</v>
      </c>
      <c r="AX123">
        <v>335515.29037864698</v>
      </c>
    </row>
    <row r="124" spans="2:50" x14ac:dyDescent="0.35">
      <c r="B124" s="4"/>
      <c r="C124" t="s">
        <v>55</v>
      </c>
      <c r="F124">
        <v>41720</v>
      </c>
      <c r="G124">
        <v>43237.681120501802</v>
      </c>
      <c r="H124">
        <v>46441.814801255598</v>
      </c>
      <c r="I124">
        <v>44852.2266561551</v>
      </c>
      <c r="J124">
        <v>39906.774880052602</v>
      </c>
      <c r="K124">
        <v>44154.434929483599</v>
      </c>
      <c r="L124">
        <v>48320.321033791297</v>
      </c>
      <c r="M124">
        <v>48448.361816932797</v>
      </c>
      <c r="N124">
        <v>49523.515414507601</v>
      </c>
      <c r="O124">
        <v>52193.4197702725</v>
      </c>
      <c r="P124">
        <v>54114.769237566601</v>
      </c>
      <c r="Q124">
        <v>58400.766782037201</v>
      </c>
      <c r="R124">
        <v>61646.499524866798</v>
      </c>
      <c r="S124">
        <v>64480.971425359203</v>
      </c>
      <c r="T124">
        <v>68446.323847337</v>
      </c>
      <c r="U124">
        <v>72489.532778315101</v>
      </c>
      <c r="V124">
        <v>73544.155582057196</v>
      </c>
      <c r="W124">
        <v>74533.512292777203</v>
      </c>
      <c r="X124">
        <v>77618.548105214504</v>
      </c>
      <c r="Y124">
        <v>80013.137631220699</v>
      </c>
      <c r="Z124">
        <v>83057.657962097393</v>
      </c>
      <c r="AA124">
        <v>86426.243581686605</v>
      </c>
      <c r="AB124">
        <v>90313.564590766706</v>
      </c>
      <c r="AC124">
        <v>94343.604181673305</v>
      </c>
      <c r="AD124">
        <v>98268.307630803203</v>
      </c>
      <c r="AE124">
        <v>102010.834106565</v>
      </c>
      <c r="AF124">
        <v>105616.35380225</v>
      </c>
      <c r="AG124">
        <v>108861.76755229699</v>
      </c>
      <c r="AH124">
        <v>111833.211793555</v>
      </c>
      <c r="AI124">
        <v>114611.270838989</v>
      </c>
      <c r="AJ124">
        <v>117408.113350609</v>
      </c>
      <c r="AK124">
        <v>119985.96134517201</v>
      </c>
      <c r="AL124">
        <v>122620.81011212499</v>
      </c>
      <c r="AM124">
        <v>125588.68676981</v>
      </c>
      <c r="AN124">
        <v>128746.991688455</v>
      </c>
      <c r="AO124">
        <v>132073.68279735299</v>
      </c>
      <c r="AP124">
        <v>135636.71505440201</v>
      </c>
      <c r="AQ124">
        <v>139377.92905370999</v>
      </c>
      <c r="AR124">
        <v>143342.06114236699</v>
      </c>
      <c r="AS124">
        <v>147662.79750239599</v>
      </c>
      <c r="AT124">
        <v>152067.44647707901</v>
      </c>
      <c r="AU124">
        <v>156730.94233987</v>
      </c>
      <c r="AV124">
        <v>161650.69549859999</v>
      </c>
      <c r="AW124">
        <v>166748.619323266</v>
      </c>
      <c r="AX124">
        <v>172144.22829194699</v>
      </c>
    </row>
    <row r="125" spans="2:50" x14ac:dyDescent="0.35">
      <c r="B125" s="4"/>
      <c r="C125" t="s">
        <v>56</v>
      </c>
      <c r="D125">
        <v>231895.11334803401</v>
      </c>
      <c r="E125">
        <v>240330.62968946499</v>
      </c>
      <c r="F125">
        <v>249073.02769320901</v>
      </c>
      <c r="G125">
        <v>260249.14743326299</v>
      </c>
      <c r="H125">
        <v>269372.53200982098</v>
      </c>
      <c r="I125">
        <v>269837.08558895998</v>
      </c>
      <c r="J125">
        <v>271707.62198209</v>
      </c>
      <c r="K125">
        <v>275314.69486638298</v>
      </c>
      <c r="L125">
        <v>278230.10667957901</v>
      </c>
      <c r="M125">
        <v>281308.44246284</v>
      </c>
      <c r="N125">
        <v>284157.916391915</v>
      </c>
      <c r="O125">
        <v>287364.27795663499</v>
      </c>
      <c r="P125">
        <v>294062.62403204502</v>
      </c>
      <c r="Q125">
        <v>304438.89422434301</v>
      </c>
      <c r="R125">
        <v>319166.70726681</v>
      </c>
      <c r="S125">
        <v>338974.33760427998</v>
      </c>
      <c r="T125">
        <v>363249.95599372598</v>
      </c>
      <c r="U125">
        <v>388241.15311919898</v>
      </c>
      <c r="V125">
        <v>414080.75796750502</v>
      </c>
      <c r="W125">
        <v>441991.57771553303</v>
      </c>
      <c r="X125">
        <v>469781.74180577899</v>
      </c>
      <c r="Y125">
        <v>497590.130998982</v>
      </c>
      <c r="Z125">
        <v>524662.68043602095</v>
      </c>
      <c r="AA125">
        <v>551179.19473103201</v>
      </c>
      <c r="AB125">
        <v>576918.85904006101</v>
      </c>
      <c r="AC125">
        <v>601858.31856871804</v>
      </c>
      <c r="AD125">
        <v>626098.58808693802</v>
      </c>
      <c r="AE125">
        <v>649967.68051485706</v>
      </c>
      <c r="AF125">
        <v>673367.41609967197</v>
      </c>
      <c r="AG125">
        <v>696345.93748221395</v>
      </c>
      <c r="AH125">
        <v>718953.73106330005</v>
      </c>
      <c r="AI125">
        <v>741413.35373921099</v>
      </c>
      <c r="AJ125">
        <v>763499.03469154495</v>
      </c>
      <c r="AK125">
        <v>785295.12843411299</v>
      </c>
      <c r="AL125">
        <v>807148.60218069504</v>
      </c>
      <c r="AM125">
        <v>829121.56330548495</v>
      </c>
      <c r="AN125">
        <v>851344.418423836</v>
      </c>
      <c r="AO125">
        <v>874131.08068017696</v>
      </c>
      <c r="AP125">
        <v>897545.09171504504</v>
      </c>
      <c r="AQ125">
        <v>921820.38200201595</v>
      </c>
      <c r="AR125">
        <v>947357.91193605098</v>
      </c>
      <c r="AS125">
        <v>974104.29580514599</v>
      </c>
      <c r="AT125">
        <v>1002313.87604961</v>
      </c>
      <c r="AU125">
        <v>1032192.25927083</v>
      </c>
      <c r="AV125">
        <v>1063749.80469149</v>
      </c>
      <c r="AW125">
        <v>1097117.66839376</v>
      </c>
      <c r="AX125">
        <v>1133292.44125745</v>
      </c>
    </row>
    <row r="126" spans="2:50" x14ac:dyDescent="0.35">
      <c r="B126" s="4"/>
      <c r="C126" t="s">
        <v>57</v>
      </c>
      <c r="D126">
        <v>112721.993806125</v>
      </c>
      <c r="E126">
        <v>116822.417515198</v>
      </c>
      <c r="F126">
        <v>121072.009536937</v>
      </c>
      <c r="G126">
        <v>126722.47461249999</v>
      </c>
      <c r="H126">
        <v>131484.46417007101</v>
      </c>
      <c r="I126">
        <v>132392.00256993101</v>
      </c>
      <c r="J126">
        <v>133649.431093124</v>
      </c>
      <c r="K126">
        <v>135503.79065859501</v>
      </c>
      <c r="L126">
        <v>137119.03130908799</v>
      </c>
      <c r="M126">
        <v>139465.60884564399</v>
      </c>
      <c r="N126">
        <v>140928.812229528</v>
      </c>
      <c r="O126">
        <v>142560.60128953101</v>
      </c>
      <c r="P126">
        <v>145783.666877679</v>
      </c>
      <c r="Q126">
        <v>150835.18346870699</v>
      </c>
      <c r="R126">
        <v>158077.533860253</v>
      </c>
      <c r="S126">
        <v>167885.03233546799</v>
      </c>
      <c r="T126">
        <v>179843.29609208001</v>
      </c>
      <c r="U126">
        <v>192376.51132717301</v>
      </c>
      <c r="V126">
        <v>205397.77345371799</v>
      </c>
      <c r="W126">
        <v>219335.987254234</v>
      </c>
      <c r="X126">
        <v>233285.83649181499</v>
      </c>
      <c r="Y126">
        <v>247223.50791313601</v>
      </c>
      <c r="Z126">
        <v>260859.591972525</v>
      </c>
      <c r="AA126">
        <v>274177.21087162901</v>
      </c>
      <c r="AB126">
        <v>287086.14395899698</v>
      </c>
      <c r="AC126">
        <v>299581.12770512502</v>
      </c>
      <c r="AD126">
        <v>311710.680275216</v>
      </c>
      <c r="AE126">
        <v>323615.82966944302</v>
      </c>
      <c r="AF126">
        <v>335279.50046724599</v>
      </c>
      <c r="AG126">
        <v>346729.38261671102</v>
      </c>
      <c r="AH126">
        <v>357991.80055665103</v>
      </c>
      <c r="AI126">
        <v>369161.22642080998</v>
      </c>
      <c r="AJ126">
        <v>380163.121276894</v>
      </c>
      <c r="AK126">
        <v>391033.31484483997</v>
      </c>
      <c r="AL126">
        <v>401910.11626412498</v>
      </c>
      <c r="AM126">
        <v>412840.65474283003</v>
      </c>
      <c r="AN126">
        <v>423895.98219261999</v>
      </c>
      <c r="AO126">
        <v>435216.71951235802</v>
      </c>
      <c r="AP126">
        <v>446855.425126268</v>
      </c>
      <c r="AQ126">
        <v>458919.99189065699</v>
      </c>
      <c r="AR126">
        <v>471588.31354492501</v>
      </c>
      <c r="AS126">
        <v>484870.47953307402</v>
      </c>
      <c r="AT126">
        <v>498886.25657836703</v>
      </c>
      <c r="AU126">
        <v>513733.40518320998</v>
      </c>
      <c r="AV126">
        <v>529434.14345472702</v>
      </c>
      <c r="AW126">
        <v>546048.12599807302</v>
      </c>
      <c r="AX126">
        <v>563971.60491686501</v>
      </c>
    </row>
    <row r="127" spans="2:50" x14ac:dyDescent="0.35">
      <c r="B127" s="4"/>
      <c r="C127" t="s">
        <v>32</v>
      </c>
      <c r="D127">
        <v>5997.7127998138503</v>
      </c>
      <c r="E127">
        <v>6215.8881792066404</v>
      </c>
      <c r="F127">
        <v>6441.9987299514496</v>
      </c>
      <c r="G127">
        <v>6669.3448098825602</v>
      </c>
      <c r="H127">
        <v>7088.0805928272002</v>
      </c>
      <c r="I127">
        <v>6882.1279778096596</v>
      </c>
      <c r="J127">
        <v>7161.2739930006001</v>
      </c>
      <c r="K127">
        <v>7546.4932069406204</v>
      </c>
      <c r="L127">
        <v>7844.7332775957902</v>
      </c>
      <c r="M127">
        <v>7847.6474735440497</v>
      </c>
      <c r="N127">
        <v>7787.7226255318701</v>
      </c>
      <c r="O127">
        <v>7624.4139300874303</v>
      </c>
      <c r="P127">
        <v>7441.8961382874404</v>
      </c>
      <c r="Q127">
        <v>7487.0003302499199</v>
      </c>
      <c r="R127">
        <v>7579.5475543808498</v>
      </c>
      <c r="S127">
        <v>7333.8606066576303</v>
      </c>
      <c r="T127">
        <v>6870.8974155603701</v>
      </c>
      <c r="U127">
        <v>6924.5182328753399</v>
      </c>
      <c r="V127">
        <v>7102.1412600784497</v>
      </c>
      <c r="W127">
        <v>7417.33177080938</v>
      </c>
      <c r="X127">
        <v>7819.8553299577698</v>
      </c>
      <c r="Y127">
        <v>8300.7590173819299</v>
      </c>
      <c r="Z127">
        <v>8439.3271603394405</v>
      </c>
      <c r="AA127">
        <v>8634.2651695110799</v>
      </c>
      <c r="AB127">
        <v>8870.6378711837497</v>
      </c>
      <c r="AC127">
        <v>9131.1070807917404</v>
      </c>
      <c r="AD127">
        <v>9398.1729849170806</v>
      </c>
      <c r="AE127">
        <v>9642.9571953436607</v>
      </c>
      <c r="AF127">
        <v>9870.1578021883906</v>
      </c>
      <c r="AG127">
        <v>10081.9593942871</v>
      </c>
      <c r="AH127">
        <v>10281.8401924231</v>
      </c>
      <c r="AI127">
        <v>10476.2615278263</v>
      </c>
      <c r="AJ127">
        <v>10683.5220691056</v>
      </c>
      <c r="AK127">
        <v>10894.911357564601</v>
      </c>
      <c r="AL127">
        <v>11109.801980882899</v>
      </c>
      <c r="AM127">
        <v>11326.110766170201</v>
      </c>
      <c r="AN127">
        <v>11543.0779250756</v>
      </c>
      <c r="AO127">
        <v>11774.098880542801</v>
      </c>
      <c r="AP127">
        <v>12010.6601313351</v>
      </c>
      <c r="AQ127">
        <v>12252.10394795</v>
      </c>
      <c r="AR127">
        <v>12501.599855046299</v>
      </c>
      <c r="AS127">
        <v>12759.1189897568</v>
      </c>
      <c r="AT127">
        <v>13041.270485863501</v>
      </c>
      <c r="AU127">
        <v>13343.9867504268</v>
      </c>
      <c r="AV127">
        <v>13668.2255639781</v>
      </c>
      <c r="AW127">
        <v>14015.7812712429</v>
      </c>
      <c r="AX127">
        <v>14399.405030591999</v>
      </c>
    </row>
    <row r="128" spans="2:50" x14ac:dyDescent="0.35">
      <c r="B128" s="4"/>
      <c r="C128" t="s">
        <v>33</v>
      </c>
      <c r="D128">
        <v>79234.608835044695</v>
      </c>
      <c r="E128">
        <v>82116.881031232799</v>
      </c>
      <c r="F128">
        <v>85104.004936031997</v>
      </c>
      <c r="G128">
        <v>89657.488173251098</v>
      </c>
      <c r="H128">
        <v>91273.745518374097</v>
      </c>
      <c r="I128">
        <v>85671.457395904596</v>
      </c>
      <c r="J128">
        <v>89884.005386213306</v>
      </c>
      <c r="K128">
        <v>92640.021282565503</v>
      </c>
      <c r="L128">
        <v>93513.534091843394</v>
      </c>
      <c r="M128">
        <v>94906.342696517706</v>
      </c>
      <c r="N128">
        <v>97423.904429593502</v>
      </c>
      <c r="O128">
        <v>101224.630745931</v>
      </c>
      <c r="P128">
        <v>106275.90370357499</v>
      </c>
      <c r="Q128">
        <v>111817.843060342</v>
      </c>
      <c r="R128">
        <v>118109.10153529501</v>
      </c>
      <c r="S128">
        <v>125180.96661235399</v>
      </c>
      <c r="T128">
        <v>130569.28331368</v>
      </c>
      <c r="U128">
        <v>136603.971715936</v>
      </c>
      <c r="V128">
        <v>143210.944285087</v>
      </c>
      <c r="W128">
        <v>150813.316261995</v>
      </c>
      <c r="X128">
        <v>158756.244901625</v>
      </c>
      <c r="Y128">
        <v>166845.70277686499</v>
      </c>
      <c r="Z128">
        <v>174809.27331015901</v>
      </c>
      <c r="AA128">
        <v>182721.383660305</v>
      </c>
      <c r="AB128">
        <v>190494.79622513801</v>
      </c>
      <c r="AC128">
        <v>198053.84753873601</v>
      </c>
      <c r="AD128">
        <v>205385.185178079</v>
      </c>
      <c r="AE128">
        <v>212552.500820788</v>
      </c>
      <c r="AF128">
        <v>219564.31131490599</v>
      </c>
      <c r="AG128">
        <v>226480.628989958</v>
      </c>
      <c r="AH128">
        <v>233380.51044127901</v>
      </c>
      <c r="AI128">
        <v>240368.582089612</v>
      </c>
      <c r="AJ128">
        <v>247494.32375401899</v>
      </c>
      <c r="AK128">
        <v>254828.501754114</v>
      </c>
      <c r="AL128">
        <v>262404.93776888901</v>
      </c>
      <c r="AM128">
        <v>270222.51302925998</v>
      </c>
      <c r="AN128">
        <v>278277.77436405001</v>
      </c>
      <c r="AO128">
        <v>286615.02244022198</v>
      </c>
      <c r="AP128">
        <v>295252.66450591403</v>
      </c>
      <c r="AQ128">
        <v>304190.623667571</v>
      </c>
      <c r="AR128">
        <v>313469.09151872399</v>
      </c>
      <c r="AS128">
        <v>323076.19973917399</v>
      </c>
      <c r="AT128">
        <v>333073.61852358101</v>
      </c>
      <c r="AU128">
        <v>343516.41589426802</v>
      </c>
      <c r="AV128">
        <v>354443.214509763</v>
      </c>
      <c r="AW128">
        <v>365894.64697219798</v>
      </c>
      <c r="AX128">
        <v>378015.72131196898</v>
      </c>
    </row>
    <row r="129" spans="2:50" x14ac:dyDescent="0.35">
      <c r="B129" s="4"/>
      <c r="C129" t="s">
        <v>34</v>
      </c>
      <c r="D129">
        <v>7105.6417398601898</v>
      </c>
      <c r="E129">
        <v>7364.1196187061596</v>
      </c>
      <c r="F129">
        <v>7632.0000935839998</v>
      </c>
      <c r="G129">
        <v>7930.6922871961297</v>
      </c>
      <c r="H129">
        <v>8161.6064807633902</v>
      </c>
      <c r="I129">
        <v>8333.2899230960193</v>
      </c>
      <c r="J129">
        <v>8519.1547499355602</v>
      </c>
      <c r="K129">
        <v>8708.1298250794607</v>
      </c>
      <c r="L129">
        <v>8898.5095689242207</v>
      </c>
      <c r="M129">
        <v>9081.6624748295799</v>
      </c>
      <c r="N129">
        <v>9214.8138121675092</v>
      </c>
      <c r="O129">
        <v>9372.9898270592403</v>
      </c>
      <c r="P129">
        <v>9656.7236389309801</v>
      </c>
      <c r="Q129">
        <v>9986.7828834679804</v>
      </c>
      <c r="R129">
        <v>10408.376213043</v>
      </c>
      <c r="S129">
        <v>10933.7359385416</v>
      </c>
      <c r="T129">
        <v>11481.3575258572</v>
      </c>
      <c r="U129">
        <v>12102.4065658613</v>
      </c>
      <c r="V129">
        <v>12794.5637221381</v>
      </c>
      <c r="W129">
        <v>13565.049281596701</v>
      </c>
      <c r="X129">
        <v>14376.9372663909</v>
      </c>
      <c r="Y129">
        <v>15204.0690652173</v>
      </c>
      <c r="Z129">
        <v>16023.314720013101</v>
      </c>
      <c r="AA129">
        <v>16826.0685480223</v>
      </c>
      <c r="AB129">
        <v>17602.300669931701</v>
      </c>
      <c r="AC129">
        <v>18345.7553320591</v>
      </c>
      <c r="AD129">
        <v>19056.159291898999</v>
      </c>
      <c r="AE129">
        <v>19739.3864488213</v>
      </c>
      <c r="AF129">
        <v>20400.638823555601</v>
      </c>
      <c r="AG129">
        <v>21047.050862518699</v>
      </c>
      <c r="AH129">
        <v>21686.444431729102</v>
      </c>
      <c r="AI129">
        <v>22327.791791181098</v>
      </c>
      <c r="AJ129">
        <v>22977.071536306401</v>
      </c>
      <c r="AK129">
        <v>23639.405840687399</v>
      </c>
      <c r="AL129">
        <v>24315.800005358498</v>
      </c>
      <c r="AM129">
        <v>25007.0490282254</v>
      </c>
      <c r="AN129">
        <v>25713.914744522001</v>
      </c>
      <c r="AO129">
        <v>26440.718133696399</v>
      </c>
      <c r="AP129">
        <v>27190.822539673201</v>
      </c>
      <c r="AQ129">
        <v>27965.3441851637</v>
      </c>
      <c r="AR129">
        <v>28768.258021141501</v>
      </c>
      <c r="AS129">
        <v>29602.604202052498</v>
      </c>
      <c r="AT129">
        <v>30474.420314538202</v>
      </c>
      <c r="AU129">
        <v>31390.196386325399</v>
      </c>
      <c r="AV129">
        <v>32355.446011370899</v>
      </c>
      <c r="AW129">
        <v>33374.059728499502</v>
      </c>
      <c r="AX129">
        <v>34453.923647476797</v>
      </c>
    </row>
    <row r="130" spans="2:50" x14ac:dyDescent="0.35">
      <c r="C130" t="s">
        <v>120</v>
      </c>
      <c r="F130">
        <v>39238.101699999999</v>
      </c>
      <c r="G130">
        <v>34085.362999999903</v>
      </c>
      <c r="H130">
        <v>38259.433199999898</v>
      </c>
      <c r="I130">
        <v>62817.826899999898</v>
      </c>
      <c r="J130">
        <v>69911.028000000006</v>
      </c>
      <c r="K130">
        <v>70896.672999999893</v>
      </c>
      <c r="L130">
        <v>81387.1700000001</v>
      </c>
      <c r="M130">
        <v>92026.273999999903</v>
      </c>
      <c r="N130">
        <v>95726.191999999995</v>
      </c>
      <c r="O130">
        <v>100459.72</v>
      </c>
      <c r="P130">
        <v>95365.937999999995</v>
      </c>
      <c r="Q130">
        <v>87824.337999999902</v>
      </c>
      <c r="R130">
        <v>86637.147000000099</v>
      </c>
      <c r="S130">
        <v>89705.980999999898</v>
      </c>
      <c r="T130">
        <v>73524.266000000003</v>
      </c>
      <c r="U130">
        <v>65113.78</v>
      </c>
      <c r="V130">
        <v>71638.404999999999</v>
      </c>
      <c r="W130">
        <v>83484.904999999999</v>
      </c>
      <c r="X130">
        <v>100232.08500000001</v>
      </c>
      <c r="Y130">
        <v>117796.98299999999</v>
      </c>
      <c r="Z130">
        <v>136546.47699999899</v>
      </c>
      <c r="AA130">
        <v>142916.804</v>
      </c>
      <c r="AB130">
        <v>145161.16</v>
      </c>
      <c r="AC130">
        <v>143261.06</v>
      </c>
      <c r="AD130">
        <v>138379.59400000001</v>
      </c>
      <c r="AE130">
        <v>131838.76099999901</v>
      </c>
      <c r="AF130">
        <v>125146.424</v>
      </c>
      <c r="AG130">
        <v>119703.924999999</v>
      </c>
      <c r="AH130">
        <v>116580.164</v>
      </c>
      <c r="AI130">
        <v>115782.12</v>
      </c>
      <c r="AJ130">
        <v>118799.887999999</v>
      </c>
      <c r="AK130">
        <v>125202.371</v>
      </c>
      <c r="AL130">
        <v>132504.35800000001</v>
      </c>
      <c r="AM130">
        <v>140863.00099999999</v>
      </c>
      <c r="AN130">
        <v>150510.22099999999</v>
      </c>
      <c r="AO130">
        <v>158615.23099999901</v>
      </c>
      <c r="AP130">
        <v>178634.57500000001</v>
      </c>
      <c r="AQ130">
        <v>168527.75899999999</v>
      </c>
      <c r="AR130">
        <v>234707.66200000001</v>
      </c>
      <c r="AS130">
        <v>174356.71799999999</v>
      </c>
      <c r="AT130">
        <v>204880.64799999999</v>
      </c>
      <c r="AU130">
        <v>276255.05799999897</v>
      </c>
      <c r="AV130">
        <v>221390.098</v>
      </c>
      <c r="AW130">
        <v>255397.82599999901</v>
      </c>
      <c r="AX130">
        <v>341719.28700000001</v>
      </c>
    </row>
    <row r="131" spans="2:50" x14ac:dyDescent="0.35">
      <c r="C131" t="s">
        <v>121</v>
      </c>
      <c r="F131">
        <v>2.1708938669015899E-2</v>
      </c>
      <c r="G131">
        <v>1.7986595318833801E-2</v>
      </c>
      <c r="H131">
        <v>1.98150541504893E-2</v>
      </c>
      <c r="I131">
        <v>3.31365803741481E-2</v>
      </c>
      <c r="J131">
        <v>3.5679742995131998E-2</v>
      </c>
      <c r="K131">
        <v>3.5075919364058399E-2</v>
      </c>
      <c r="L131">
        <v>3.9783039584346501E-2</v>
      </c>
      <c r="M131">
        <v>4.4306067255709E-2</v>
      </c>
      <c r="N131">
        <v>4.5044456429039099E-2</v>
      </c>
      <c r="O131">
        <v>4.6284844703486198E-2</v>
      </c>
      <c r="P131">
        <v>4.2237969705974703E-2</v>
      </c>
      <c r="Q131">
        <v>3.7394209415190498E-2</v>
      </c>
      <c r="R131">
        <v>3.5229514562495901E-2</v>
      </c>
      <c r="S131">
        <v>3.4511504503604497E-2</v>
      </c>
      <c r="T131">
        <v>2.6620857199036299E-2</v>
      </c>
      <c r="U131">
        <v>2.2433374979038599E-2</v>
      </c>
      <c r="V131">
        <v>2.34719233759276E-2</v>
      </c>
      <c r="W131">
        <v>2.5823617506470602E-2</v>
      </c>
      <c r="X131">
        <v>2.9429030538954199E-2</v>
      </c>
      <c r="Y131">
        <v>3.2853329527626297E-2</v>
      </c>
      <c r="Z131">
        <v>3.6292254909807302E-2</v>
      </c>
      <c r="AA131">
        <v>3.6243252402035998E-2</v>
      </c>
      <c r="AB131">
        <v>3.5214586349148702E-2</v>
      </c>
      <c r="AC131">
        <v>3.3339631691359797E-2</v>
      </c>
      <c r="AD131">
        <v>3.0974452934851699E-2</v>
      </c>
      <c r="AE131">
        <v>2.84422880972478E-2</v>
      </c>
      <c r="AF131">
        <v>2.6081851823267201E-2</v>
      </c>
      <c r="AG131">
        <v>2.4146405920109301E-2</v>
      </c>
      <c r="AH131">
        <v>2.2796313263184299E-2</v>
      </c>
      <c r="AI131">
        <v>2.19655721426892E-2</v>
      </c>
      <c r="AJ131">
        <v>2.1896172590306399E-2</v>
      </c>
      <c r="AK131">
        <v>2.2436860203509799E-2</v>
      </c>
      <c r="AL131">
        <v>2.3088153729085899E-2</v>
      </c>
      <c r="AM131">
        <v>2.3871262202767501E-2</v>
      </c>
      <c r="AN131">
        <v>2.4811133322047599E-2</v>
      </c>
      <c r="AO131">
        <v>2.5430896291414699E-2</v>
      </c>
      <c r="AP131">
        <v>2.7849481428130901E-2</v>
      </c>
      <c r="AQ131">
        <v>2.55481573056127E-2</v>
      </c>
      <c r="AR131" s="26">
        <v>3.4559195431582798E-2</v>
      </c>
      <c r="AS131">
        <v>2.4922054896322099E-2</v>
      </c>
      <c r="AT131">
        <v>2.8436286758621799E-2</v>
      </c>
      <c r="AU131">
        <v>3.7185796027772403E-2</v>
      </c>
      <c r="AV131">
        <v>2.88801683259171E-2</v>
      </c>
      <c r="AW131">
        <v>3.2291646486128901E-2</v>
      </c>
      <c r="AX131">
        <v>4.1773796393166598E-2</v>
      </c>
    </row>
    <row r="132" spans="2:50" x14ac:dyDescent="0.35">
      <c r="B132" s="3"/>
      <c r="C132" t="s">
        <v>92</v>
      </c>
      <c r="E132">
        <v>912128.34170305706</v>
      </c>
      <c r="F132">
        <v>945307.9828</v>
      </c>
      <c r="G132">
        <v>985773.99509999994</v>
      </c>
      <c r="H132">
        <v>1027060.649</v>
      </c>
      <c r="I132">
        <v>1056388.341</v>
      </c>
      <c r="J132">
        <v>1080268.7390000001</v>
      </c>
      <c r="K132">
        <v>1114006.936</v>
      </c>
      <c r="L132">
        <v>1152370.2620000001</v>
      </c>
      <c r="M132">
        <v>1185160.6029999999</v>
      </c>
      <c r="N132">
        <v>1210684.0560000001</v>
      </c>
      <c r="O132">
        <v>1238106.3810000001</v>
      </c>
      <c r="P132">
        <v>1268782.78</v>
      </c>
      <c r="Q132">
        <v>1309401.7050000001</v>
      </c>
      <c r="R132">
        <v>1366652.0660000001</v>
      </c>
      <c r="S132">
        <v>1435649.973</v>
      </c>
      <c r="T132">
        <v>1495379.8470000001</v>
      </c>
      <c r="U132">
        <v>1569368.007</v>
      </c>
      <c r="V132">
        <v>1656672.1880000001</v>
      </c>
      <c r="W132">
        <v>1759587.5730000001</v>
      </c>
      <c r="X132">
        <v>1866527.0079999999</v>
      </c>
      <c r="Y132">
        <v>1974447.844</v>
      </c>
      <c r="Z132">
        <v>2079803.577</v>
      </c>
      <c r="AA132">
        <v>2173985.9130000002</v>
      </c>
      <c r="AB132">
        <v>2263783.9010000001</v>
      </c>
      <c r="AC132">
        <v>2348009.091</v>
      </c>
      <c r="AD132">
        <v>2427541.8110000002</v>
      </c>
      <c r="AE132">
        <v>2503937.9070000001</v>
      </c>
      <c r="AF132">
        <v>2578513.4569999999</v>
      </c>
      <c r="AG132">
        <v>2652758.287</v>
      </c>
      <c r="AH132">
        <v>2728197.5580000002</v>
      </c>
      <c r="AI132">
        <v>2806082.8730000001</v>
      </c>
      <c r="AJ132">
        <v>2887169.1349999998</v>
      </c>
      <c r="AK132">
        <v>2971467.2030000002</v>
      </c>
      <c r="AL132">
        <v>3057909.0180000002</v>
      </c>
      <c r="AM132">
        <v>3147196.915</v>
      </c>
      <c r="AN132">
        <v>3238895.0980000002</v>
      </c>
      <c r="AO132">
        <v>3334140.8139999998</v>
      </c>
      <c r="AP132">
        <v>3431791.7990000001</v>
      </c>
      <c r="AQ132">
        <v>3534835.9730000002</v>
      </c>
      <c r="AR132">
        <v>3636486.67</v>
      </c>
      <c r="AS132">
        <v>3747285.5350000001</v>
      </c>
      <c r="AT132">
        <v>3877904.3489999999</v>
      </c>
      <c r="AU132">
        <v>3999438.6349999998</v>
      </c>
      <c r="AV132">
        <v>4130779.2910000002</v>
      </c>
      <c r="AW132">
        <v>4282246.8109999998</v>
      </c>
      <c r="AX132">
        <v>4422716.3820000002</v>
      </c>
    </row>
    <row r="133" spans="2:50" x14ac:dyDescent="0.35">
      <c r="B133" s="3"/>
      <c r="C133" t="s">
        <v>62</v>
      </c>
      <c r="D133">
        <v>39.375694686332501</v>
      </c>
      <c r="E133">
        <v>40.163208580059099</v>
      </c>
      <c r="F133">
        <v>40.966472830000001</v>
      </c>
      <c r="G133">
        <v>41.883322700000001</v>
      </c>
      <c r="H133">
        <v>42.978686590000002</v>
      </c>
      <c r="I133">
        <v>44.031568399999998</v>
      </c>
      <c r="J133">
        <v>44.182758399999997</v>
      </c>
      <c r="K133">
        <v>44.181752119999999</v>
      </c>
      <c r="L133">
        <v>44.293059649999996</v>
      </c>
      <c r="M133">
        <v>44.451564509999997</v>
      </c>
      <c r="N133">
        <v>44.442611030000002</v>
      </c>
      <c r="O133">
        <v>44.39627153</v>
      </c>
      <c r="P133">
        <v>44.336520450000002</v>
      </c>
      <c r="Q133">
        <v>44.595344189999999</v>
      </c>
      <c r="R133">
        <v>45.353276889999997</v>
      </c>
      <c r="S133">
        <v>46.727281230000003</v>
      </c>
      <c r="T133">
        <v>48.669274090000002</v>
      </c>
      <c r="U133">
        <v>50.990684139999999</v>
      </c>
      <c r="V133">
        <v>53.56141118</v>
      </c>
      <c r="W133">
        <v>56.143523559999998</v>
      </c>
      <c r="X133">
        <v>59.043594769999999</v>
      </c>
      <c r="Y133">
        <v>62.118243820000004</v>
      </c>
      <c r="Z133">
        <v>65.131262090000007</v>
      </c>
      <c r="AA133">
        <v>67.967486910000005</v>
      </c>
      <c r="AB133">
        <v>70.593379339999998</v>
      </c>
      <c r="AC133">
        <v>73.018681709999996</v>
      </c>
      <c r="AD133">
        <v>75.235840940000003</v>
      </c>
      <c r="AE133">
        <v>77.257049629999997</v>
      </c>
      <c r="AF133">
        <v>79.121574420000002</v>
      </c>
      <c r="AG133">
        <v>80.84254421</v>
      </c>
      <c r="AH133">
        <v>82.431269929999999</v>
      </c>
      <c r="AI133">
        <v>83.904589700000002</v>
      </c>
      <c r="AJ133">
        <v>85.271910460000001</v>
      </c>
      <c r="AK133">
        <v>86.533842649999997</v>
      </c>
      <c r="AL133">
        <v>87.742078230000004</v>
      </c>
      <c r="AM133">
        <v>88.901205480000002</v>
      </c>
      <c r="AN133">
        <v>90.032908480000003</v>
      </c>
      <c r="AO133">
        <v>91.142554050000001</v>
      </c>
      <c r="AP133">
        <v>92.249640170000006</v>
      </c>
      <c r="AQ133">
        <v>93.399928779999996</v>
      </c>
      <c r="AR133">
        <v>94.603959020000005</v>
      </c>
      <c r="AS133">
        <v>95.904574949999997</v>
      </c>
      <c r="AT133">
        <v>97.311475939999994</v>
      </c>
      <c r="AU133">
        <v>98.799477969999998</v>
      </c>
      <c r="AV133">
        <v>100.3929373</v>
      </c>
      <c r="AW133">
        <v>102.10293590000001</v>
      </c>
      <c r="AX133">
        <v>103.9028637</v>
      </c>
    </row>
    <row r="134" spans="2:50" x14ac:dyDescent="0.35">
      <c r="B134" s="3"/>
      <c r="C134" t="s">
        <v>63</v>
      </c>
      <c r="D134">
        <v>5875.3438678479197</v>
      </c>
      <c r="E134">
        <v>5898.8877609486599</v>
      </c>
      <c r="F134">
        <v>5922.5260049999997</v>
      </c>
      <c r="G134">
        <v>5943.9383129999997</v>
      </c>
      <c r="H134">
        <v>5937.0072019999998</v>
      </c>
      <c r="I134">
        <v>5932.627829</v>
      </c>
      <c r="J134">
        <v>5928.6105950000001</v>
      </c>
      <c r="K134">
        <v>5932.4508089999999</v>
      </c>
      <c r="L134">
        <v>5948.1882109999997</v>
      </c>
      <c r="M134">
        <v>5968.4483140000002</v>
      </c>
      <c r="N134">
        <v>5973.5579280000002</v>
      </c>
      <c r="O134">
        <v>5974.1881940000003</v>
      </c>
      <c r="P134">
        <v>6006.6047680000001</v>
      </c>
      <c r="Q134">
        <v>6056.2453029999997</v>
      </c>
      <c r="R134">
        <v>6114.6038500000004</v>
      </c>
      <c r="S134">
        <v>6175.9752539999999</v>
      </c>
      <c r="T134">
        <v>6221.2856490000004</v>
      </c>
      <c r="U134">
        <v>6255.3521549999996</v>
      </c>
      <c r="V134">
        <v>6277.9921439999998</v>
      </c>
      <c r="W134">
        <v>6286.0938999999998</v>
      </c>
      <c r="X134">
        <v>6295.0681640000003</v>
      </c>
      <c r="Y134">
        <v>6310.2175639999996</v>
      </c>
      <c r="Z134">
        <v>6323.1610229999997</v>
      </c>
      <c r="AA134">
        <v>6333.4831430000004</v>
      </c>
      <c r="AB134">
        <v>6341.8951740000002</v>
      </c>
      <c r="AC134">
        <v>6349.9174739999999</v>
      </c>
      <c r="AD134">
        <v>6357.6690939999999</v>
      </c>
      <c r="AE134">
        <v>6365.1459340000001</v>
      </c>
      <c r="AF134">
        <v>6372.4871220000005</v>
      </c>
      <c r="AG134">
        <v>6379.2252769999996</v>
      </c>
      <c r="AH134">
        <v>6384.7301740000003</v>
      </c>
      <c r="AI134">
        <v>6388.8970339999996</v>
      </c>
      <c r="AJ134">
        <v>6391.2897650000004</v>
      </c>
      <c r="AK134">
        <v>6391.5432760000003</v>
      </c>
      <c r="AL134">
        <v>6391.4302960000005</v>
      </c>
      <c r="AM134">
        <v>6391.2711579999996</v>
      </c>
      <c r="AN134">
        <v>6391.3120140000001</v>
      </c>
      <c r="AO134">
        <v>6391.1984460000003</v>
      </c>
      <c r="AP134">
        <v>6391.2508459999999</v>
      </c>
      <c r="AQ134">
        <v>6391.0076570000001</v>
      </c>
      <c r="AR134">
        <v>6393.4327649999996</v>
      </c>
      <c r="AS134">
        <v>6394.7245140000005</v>
      </c>
      <c r="AT134">
        <v>6394.9370529999997</v>
      </c>
      <c r="AU134">
        <v>6396.6316479999996</v>
      </c>
      <c r="AV134">
        <v>6396.4920169999996</v>
      </c>
      <c r="AW134">
        <v>6395.0539879999997</v>
      </c>
      <c r="AX134">
        <v>6395.6594299999997</v>
      </c>
    </row>
    <row r="135" spans="2:50" x14ac:dyDescent="0.35">
      <c r="B135" s="3"/>
      <c r="C135" t="s">
        <v>64</v>
      </c>
      <c r="D135">
        <v>0.97642519020762697</v>
      </c>
      <c r="E135">
        <v>0.98814229249011798</v>
      </c>
      <c r="F135">
        <v>1</v>
      </c>
      <c r="G135">
        <v>1.012</v>
      </c>
      <c r="H135">
        <v>1.0241439999999999</v>
      </c>
      <c r="I135">
        <v>1.036433728</v>
      </c>
      <c r="J135">
        <v>1.0488709329999999</v>
      </c>
      <c r="K135">
        <v>1.0614573839999999</v>
      </c>
      <c r="L135">
        <v>1.0741948729999999</v>
      </c>
      <c r="M135">
        <v>1.087085211</v>
      </c>
      <c r="N135">
        <v>1.1001302340000001</v>
      </c>
      <c r="O135">
        <v>1.113331796</v>
      </c>
      <c r="P135">
        <v>1.1266917780000001</v>
      </c>
      <c r="Q135">
        <v>1.1402120790000001</v>
      </c>
      <c r="R135">
        <v>1.1538946240000001</v>
      </c>
      <c r="S135">
        <v>1.16774136</v>
      </c>
      <c r="T135">
        <v>1.1817542560000001</v>
      </c>
      <c r="U135">
        <v>1.194753553</v>
      </c>
      <c r="V135">
        <v>1.2078958420000001</v>
      </c>
      <c r="W135">
        <v>1.226596947</v>
      </c>
      <c r="X135">
        <v>1.2401047249999999</v>
      </c>
      <c r="Y135">
        <v>1.248217986</v>
      </c>
      <c r="Z135">
        <v>1.257008237</v>
      </c>
      <c r="AA135">
        <v>1.2663833600000001</v>
      </c>
      <c r="AB135">
        <v>1.2764109889999999</v>
      </c>
      <c r="AC135">
        <v>1.286584102</v>
      </c>
      <c r="AD135">
        <v>1.297256237</v>
      </c>
      <c r="AE135">
        <v>1.3086671599999999</v>
      </c>
      <c r="AF135">
        <v>1.3206483760000001</v>
      </c>
      <c r="AG135">
        <v>1.333490431</v>
      </c>
      <c r="AH135">
        <v>1.3475322249999999</v>
      </c>
      <c r="AI135">
        <v>1.3629206810000001</v>
      </c>
      <c r="AJ135">
        <v>1.379979171</v>
      </c>
      <c r="AK135">
        <v>1.39901319</v>
      </c>
      <c r="AL135">
        <v>1.4188714659999999</v>
      </c>
      <c r="AM135">
        <v>1.439634981</v>
      </c>
      <c r="AN135">
        <v>1.46107075</v>
      </c>
      <c r="AO135">
        <v>1.483382451</v>
      </c>
      <c r="AP135">
        <v>1.5065307050000001</v>
      </c>
      <c r="AQ135">
        <v>1.5298493259999999</v>
      </c>
      <c r="AR135">
        <v>1.5531631290000001</v>
      </c>
      <c r="AS135">
        <v>1.5765024270000001</v>
      </c>
      <c r="AT135">
        <v>1.599996164</v>
      </c>
      <c r="AU135">
        <v>1.623719624</v>
      </c>
      <c r="AV135">
        <v>1.647851851</v>
      </c>
      <c r="AW135">
        <v>1.6722974500000001</v>
      </c>
      <c r="AX135">
        <v>1.697086356</v>
      </c>
    </row>
    <row r="136" spans="2:50" x14ac:dyDescent="0.35">
      <c r="B136" s="3"/>
      <c r="C136" t="s">
        <v>93</v>
      </c>
      <c r="E136">
        <v>4.0034451147056699E-2</v>
      </c>
      <c r="F136">
        <v>4.0034451147056699E-2</v>
      </c>
      <c r="G136">
        <v>4.0034502299999997E-2</v>
      </c>
      <c r="H136">
        <v>4.1357192100000002E-2</v>
      </c>
      <c r="I136">
        <v>4.4208416700000003E-2</v>
      </c>
      <c r="J136">
        <v>3.26427314E-2</v>
      </c>
      <c r="K136">
        <v>3.6060003600000001E-2</v>
      </c>
      <c r="L136">
        <v>3.80633815E-2</v>
      </c>
      <c r="M136">
        <v>3.7758895600000002E-2</v>
      </c>
      <c r="N136">
        <v>3.4228213E-2</v>
      </c>
      <c r="O136">
        <v>3.3509709499999998E-2</v>
      </c>
      <c r="P136">
        <v>3.1187770100000001E-2</v>
      </c>
      <c r="Q136">
        <v>3.06692654E-2</v>
      </c>
      <c r="R136">
        <v>3.43499107E-2</v>
      </c>
      <c r="S136">
        <v>3.9378474500000003E-2</v>
      </c>
      <c r="T136">
        <v>4.1069799999999997E-2</v>
      </c>
      <c r="U136">
        <v>4.1001853499999998E-2</v>
      </c>
      <c r="V136">
        <v>4.5901427000000002E-2</v>
      </c>
      <c r="W136">
        <v>5.0422093299999998E-2</v>
      </c>
      <c r="X136">
        <v>5.5894041200000001E-2</v>
      </c>
      <c r="Y136">
        <v>5.9519430499999998E-2</v>
      </c>
      <c r="Z136">
        <v>6.2191620500000003E-2</v>
      </c>
      <c r="AA136">
        <v>6.0419665900000002E-2</v>
      </c>
      <c r="AB136">
        <v>5.7802979599999998E-2</v>
      </c>
      <c r="AC136">
        <v>5.4544424399999999E-2</v>
      </c>
      <c r="AD136">
        <v>5.1076150000000001E-2</v>
      </c>
      <c r="AE136">
        <v>4.7757375099999999E-2</v>
      </c>
      <c r="AF136">
        <v>4.4889853299999997E-2</v>
      </c>
      <c r="AG136">
        <v>4.25723977E-2</v>
      </c>
      <c r="AH136">
        <v>4.08365178E-2</v>
      </c>
      <c r="AI136">
        <v>3.95890671E-2</v>
      </c>
      <c r="AJ136">
        <v>3.8753437100000003E-2</v>
      </c>
      <c r="AK136">
        <v>3.8062863000000002E-2</v>
      </c>
      <c r="AL136">
        <v>3.7287912399999998E-2</v>
      </c>
      <c r="AM136">
        <v>3.6558422799999997E-2</v>
      </c>
      <c r="AN136">
        <v>3.5812506899999999E-2</v>
      </c>
      <c r="AO136">
        <v>3.5055787499999998E-2</v>
      </c>
      <c r="AP136">
        <v>3.4413315200000003E-2</v>
      </c>
      <c r="AQ136">
        <v>3.3562286199999999E-2</v>
      </c>
      <c r="AR136">
        <v>3.3563358500000001E-2</v>
      </c>
      <c r="AS136">
        <v>3.2244763500000002E-2</v>
      </c>
      <c r="AT136">
        <v>3.42315589E-2</v>
      </c>
      <c r="AU136">
        <v>3.4939468500000001E-2</v>
      </c>
      <c r="AV136">
        <v>3.4226762100000002E-2</v>
      </c>
      <c r="AW136">
        <v>3.6286179500000001E-2</v>
      </c>
      <c r="AX136">
        <v>3.7005563800000002E-2</v>
      </c>
    </row>
    <row r="137" spans="2:50" x14ac:dyDescent="0.35">
      <c r="B137" s="3"/>
      <c r="C137" t="s">
        <v>94</v>
      </c>
      <c r="E137">
        <v>1040817.58910477</v>
      </c>
      <c r="F137">
        <v>1078678.81720303</v>
      </c>
      <c r="G137">
        <v>1117916.9180000001</v>
      </c>
      <c r="H137">
        <v>1152002.281</v>
      </c>
      <c r="I137">
        <v>1190261.7150000001</v>
      </c>
      <c r="J137">
        <v>1253079.5430000001</v>
      </c>
      <c r="K137">
        <v>1322990.571</v>
      </c>
      <c r="L137">
        <v>1393887.243</v>
      </c>
      <c r="M137">
        <v>1475274.4140000001</v>
      </c>
      <c r="N137">
        <v>1567300.6880000001</v>
      </c>
      <c r="O137">
        <v>1663026.88</v>
      </c>
      <c r="P137">
        <v>1763486.6</v>
      </c>
      <c r="Q137">
        <v>1858852.5379999999</v>
      </c>
      <c r="R137">
        <v>1946676.8770000001</v>
      </c>
      <c r="S137">
        <v>2033314.024</v>
      </c>
      <c r="T137">
        <v>2123020.0060000001</v>
      </c>
      <c r="U137">
        <v>2196544.2910000002</v>
      </c>
      <c r="V137">
        <v>2261658.0699999998</v>
      </c>
      <c r="W137">
        <v>2333296.4750000001</v>
      </c>
      <c r="X137">
        <v>2416781.3930000002</v>
      </c>
      <c r="Y137">
        <v>2517013.4780000001</v>
      </c>
      <c r="Z137">
        <v>2634810.463</v>
      </c>
      <c r="AA137">
        <v>2771356.94</v>
      </c>
      <c r="AB137">
        <v>2914273.7450000001</v>
      </c>
      <c r="AC137">
        <v>3059434.9049999998</v>
      </c>
      <c r="AD137">
        <v>3202695.9640000002</v>
      </c>
      <c r="AE137">
        <v>3341075.5580000002</v>
      </c>
      <c r="AF137">
        <v>3472914.3190000001</v>
      </c>
      <c r="AG137">
        <v>3598060.7429999998</v>
      </c>
      <c r="AH137">
        <v>3717764.6680000001</v>
      </c>
      <c r="AI137">
        <v>3834344.8319999999</v>
      </c>
      <c r="AJ137">
        <v>3950126.9509999999</v>
      </c>
      <c r="AK137">
        <v>4068926.8390000002</v>
      </c>
      <c r="AL137">
        <v>4194129.21</v>
      </c>
      <c r="AM137">
        <v>4326633.568</v>
      </c>
      <c r="AN137">
        <v>4467496.5690000001</v>
      </c>
      <c r="AO137">
        <v>4618006.79</v>
      </c>
      <c r="AP137">
        <v>4776622.0209999997</v>
      </c>
      <c r="AQ137">
        <v>4955256.5949999997</v>
      </c>
      <c r="AR137">
        <v>5123784.3540000003</v>
      </c>
      <c r="AS137">
        <v>5358492.0159999998</v>
      </c>
      <c r="AT137">
        <v>5532848.7319999998</v>
      </c>
      <c r="AU137">
        <v>5737729.3799999999</v>
      </c>
      <c r="AV137">
        <v>6013984.4380000001</v>
      </c>
      <c r="AW137">
        <v>6235374.5350000001</v>
      </c>
      <c r="AX137">
        <v>6490772.3609999996</v>
      </c>
    </row>
    <row r="138" spans="2:50" x14ac:dyDescent="0.35">
      <c r="B138" s="3"/>
      <c r="C138" t="s">
        <v>95</v>
      </c>
      <c r="D138">
        <v>334613.16054844699</v>
      </c>
      <c r="E138">
        <v>346785.19273624098</v>
      </c>
      <c r="F138">
        <v>359400.02</v>
      </c>
      <c r="G138">
        <v>373369.44319999998</v>
      </c>
      <c r="H138">
        <v>391345.17859999998</v>
      </c>
      <c r="I138">
        <v>405833.7573</v>
      </c>
      <c r="J138">
        <v>423618.15669999999</v>
      </c>
      <c r="K138">
        <v>440776.9276</v>
      </c>
      <c r="L138">
        <v>458176.91239999997</v>
      </c>
      <c r="M138">
        <v>473716.17609999998</v>
      </c>
      <c r="N138">
        <v>489743.14860000001</v>
      </c>
      <c r="O138">
        <v>504140.97169999999</v>
      </c>
      <c r="P138">
        <v>515077.77980000002</v>
      </c>
      <c r="Q138">
        <v>528546.97609999997</v>
      </c>
      <c r="R138">
        <v>544784.72750000004</v>
      </c>
      <c r="S138">
        <v>560145.51009999996</v>
      </c>
      <c r="T138">
        <v>575999.44429999997</v>
      </c>
      <c r="U138">
        <v>597971.30059999996</v>
      </c>
      <c r="V138">
        <v>624157.52119999996</v>
      </c>
      <c r="W138">
        <v>658083.70689999999</v>
      </c>
      <c r="X138">
        <v>692832.87250000006</v>
      </c>
      <c r="Y138">
        <v>727337.50650000002</v>
      </c>
      <c r="Z138">
        <v>760917.83990000002</v>
      </c>
      <c r="AA138">
        <v>794707.14439999999</v>
      </c>
      <c r="AB138">
        <v>828139.65489999996</v>
      </c>
      <c r="AC138">
        <v>860437.01520000002</v>
      </c>
      <c r="AD138">
        <v>891612.93389999995</v>
      </c>
      <c r="AE138">
        <v>921858.72900000005</v>
      </c>
      <c r="AF138">
        <v>951193.96909999999</v>
      </c>
      <c r="AG138">
        <v>980131.3371</v>
      </c>
      <c r="AH138">
        <v>1009291.017</v>
      </c>
      <c r="AI138">
        <v>1039304.509</v>
      </c>
      <c r="AJ138">
        <v>1070662.328</v>
      </c>
      <c r="AK138">
        <v>1103765.561</v>
      </c>
      <c r="AL138">
        <v>1138038.8049999999</v>
      </c>
      <c r="AM138">
        <v>1173561.4990000001</v>
      </c>
      <c r="AN138">
        <v>1210111.425</v>
      </c>
      <c r="AO138">
        <v>1248331.0419999999</v>
      </c>
      <c r="AP138">
        <v>1286855.6329999999</v>
      </c>
      <c r="AQ138">
        <v>1328534.7180000001</v>
      </c>
      <c r="AR138">
        <v>1364965.1869999999</v>
      </c>
      <c r="AS138">
        <v>1409804</v>
      </c>
      <c r="AT138">
        <v>1456273.023</v>
      </c>
      <c r="AU138">
        <v>1498344.08</v>
      </c>
      <c r="AV138">
        <v>1549586.727</v>
      </c>
      <c r="AW138">
        <v>1602886.0560000001</v>
      </c>
      <c r="AX138">
        <v>1650098.8419999999</v>
      </c>
    </row>
    <row r="139" spans="2:50" x14ac:dyDescent="0.35">
      <c r="B139" s="3"/>
      <c r="C139" t="s">
        <v>149</v>
      </c>
      <c r="D139">
        <v>0</v>
      </c>
      <c r="E139">
        <v>0</v>
      </c>
      <c r="F139">
        <v>0</v>
      </c>
      <c r="G139">
        <v>1009.0176750000001</v>
      </c>
      <c r="H139">
        <v>1367.372488</v>
      </c>
      <c r="I139">
        <v>1405.6133930000001</v>
      </c>
      <c r="J139">
        <v>1121.038528</v>
      </c>
      <c r="K139">
        <v>1079.22275420344</v>
      </c>
      <c r="L139">
        <v>859.158018830571</v>
      </c>
      <c r="M139">
        <v>1207.1270683135999</v>
      </c>
      <c r="N139">
        <v>1693.23532845354</v>
      </c>
      <c r="O139">
        <v>2384.4032909500302</v>
      </c>
      <c r="P139">
        <v>1807.27239048501</v>
      </c>
      <c r="Q139">
        <v>1813.2134249286501</v>
      </c>
      <c r="R139">
        <v>1345.3436748648501</v>
      </c>
      <c r="S139">
        <v>1929.75011009695</v>
      </c>
      <c r="T139">
        <v>1780.3614925458601</v>
      </c>
      <c r="U139">
        <v>3097.53812135406</v>
      </c>
      <c r="V139">
        <v>2368.5800067611399</v>
      </c>
      <c r="W139">
        <v>2792.4691802563698</v>
      </c>
      <c r="X139" s="26">
        <v>1.4974830264691199E-9</v>
      </c>
      <c r="Y139" s="26">
        <v>-3.3847254599095301E-7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</row>
    <row r="140" spans="2:50" x14ac:dyDescent="0.35">
      <c r="B140" s="3"/>
      <c r="C140" t="s">
        <v>96</v>
      </c>
      <c r="D140">
        <v>0</v>
      </c>
      <c r="E140">
        <v>0</v>
      </c>
      <c r="F140">
        <v>0</v>
      </c>
      <c r="G140">
        <v>0</v>
      </c>
      <c r="H140">
        <v>-143.81181509999999</v>
      </c>
      <c r="I140">
        <v>-151.16008640000001</v>
      </c>
      <c r="J140">
        <v>-133.96426729999999</v>
      </c>
      <c r="K140">
        <v>-80.544744390000005</v>
      </c>
      <c r="L140">
        <v>-23.505864930000001</v>
      </c>
      <c r="M140">
        <v>186.8562167</v>
      </c>
      <c r="N140">
        <v>212.38826069999999</v>
      </c>
      <c r="O140">
        <v>-1958.218826</v>
      </c>
      <c r="P140">
        <v>-1868.482105</v>
      </c>
      <c r="Q140">
        <v>-2577.4646560000001</v>
      </c>
      <c r="R140">
        <v>-3396.5337290000002</v>
      </c>
      <c r="S140">
        <v>-3071.595268</v>
      </c>
      <c r="T140">
        <v>-6229.1405400000003</v>
      </c>
      <c r="U140">
        <v>-3035.8370199999999</v>
      </c>
      <c r="V140">
        <v>-3574.4279120000001</v>
      </c>
      <c r="W140">
        <v>-3318.1632800000002</v>
      </c>
      <c r="X140">
        <v>-3011.2404729999998</v>
      </c>
      <c r="Y140">
        <v>-2703.1988249999999</v>
      </c>
      <c r="Z140">
        <v>-2462.8031369999999</v>
      </c>
      <c r="AA140">
        <v>-2188.3821370000001</v>
      </c>
      <c r="AB140">
        <v>-1852.843513</v>
      </c>
      <c r="AC140">
        <v>-1451.949715</v>
      </c>
      <c r="AD140">
        <v>-988.31049289999999</v>
      </c>
      <c r="AE140">
        <v>-464.53552789999998</v>
      </c>
      <c r="AF140">
        <v>111.87312009999999</v>
      </c>
      <c r="AG140">
        <v>733.77376570000001</v>
      </c>
      <c r="AH140">
        <v>1393.046621</v>
      </c>
      <c r="AI140">
        <v>2081.1453630000001</v>
      </c>
      <c r="AJ140">
        <v>2785.9032739999998</v>
      </c>
      <c r="AK140">
        <v>3499.2906720000001</v>
      </c>
      <c r="AL140">
        <v>4211.3420880000003</v>
      </c>
      <c r="AM140">
        <v>4912.9273549999998</v>
      </c>
      <c r="AN140">
        <v>5595.2858020000003</v>
      </c>
      <c r="AO140">
        <v>6260.1014240000004</v>
      </c>
      <c r="AP140">
        <v>6910.9308520000004</v>
      </c>
      <c r="AQ140">
        <v>7472.1260000000002</v>
      </c>
      <c r="AR140">
        <v>8115.8312340000002</v>
      </c>
      <c r="AS140">
        <v>8532.1162060000006</v>
      </c>
      <c r="AT140">
        <v>8939.4761269999999</v>
      </c>
      <c r="AU140">
        <v>9452.8144659999998</v>
      </c>
      <c r="AV140">
        <v>9743.7069769999998</v>
      </c>
      <c r="AW140">
        <v>10036.82475</v>
      </c>
      <c r="AX140">
        <v>10487.229439999999</v>
      </c>
    </row>
    <row r="141" spans="2:50" x14ac:dyDescent="0.35">
      <c r="B141" s="3"/>
      <c r="C141" t="s">
        <v>77</v>
      </c>
      <c r="D141">
        <v>0.96116878123798499</v>
      </c>
      <c r="E141">
        <v>0.98039215686274495</v>
      </c>
      <c r="F141">
        <v>0.99999971980000002</v>
      </c>
      <c r="G141">
        <v>1.0189818230000001</v>
      </c>
      <c r="H141">
        <v>1.0862268770000001</v>
      </c>
      <c r="I141">
        <v>1.031873703</v>
      </c>
      <c r="J141">
        <v>1.0714172609999999</v>
      </c>
      <c r="K141">
        <v>1.137635392</v>
      </c>
      <c r="L141">
        <v>1.1953379749999999</v>
      </c>
      <c r="M141">
        <v>1.200622656</v>
      </c>
      <c r="N141">
        <v>1.194175432</v>
      </c>
      <c r="O141">
        <v>1.1566022060000001</v>
      </c>
      <c r="P141">
        <v>1.1369623980000001</v>
      </c>
      <c r="Q141">
        <v>1.190896419</v>
      </c>
      <c r="R141">
        <v>1.2804326509999999</v>
      </c>
      <c r="S141">
        <v>1.3156606310000001</v>
      </c>
      <c r="T141">
        <v>1.302951451</v>
      </c>
      <c r="U141">
        <v>1.365388627</v>
      </c>
      <c r="V141">
        <v>1.439612973</v>
      </c>
      <c r="W141">
        <v>1.5283944309999999</v>
      </c>
      <c r="X141">
        <v>1.6298836350000001</v>
      </c>
      <c r="Y141">
        <v>1.746976273</v>
      </c>
      <c r="Z141">
        <v>1.7770333279999999</v>
      </c>
      <c r="AA141">
        <v>1.807685056</v>
      </c>
      <c r="AB141">
        <v>1.8400821519999999</v>
      </c>
      <c r="AC141">
        <v>1.874119434</v>
      </c>
      <c r="AD141">
        <v>1.9082011210000001</v>
      </c>
      <c r="AE141">
        <v>1.936609904</v>
      </c>
      <c r="AF141">
        <v>1.9610099910000001</v>
      </c>
      <c r="AG141">
        <v>1.982004291</v>
      </c>
      <c r="AH141">
        <v>2.0001130790000001</v>
      </c>
      <c r="AI141">
        <v>2.0162719079999998</v>
      </c>
      <c r="AJ141">
        <v>2.0342343459999999</v>
      </c>
      <c r="AK141">
        <v>2.052077879</v>
      </c>
      <c r="AL141">
        <v>2.0701131840000002</v>
      </c>
      <c r="AM141">
        <v>2.0881251230000002</v>
      </c>
      <c r="AN141">
        <v>2.106021235</v>
      </c>
      <c r="AO141">
        <v>2.126723696</v>
      </c>
      <c r="AP141">
        <v>2.1461760070000002</v>
      </c>
      <c r="AQ141">
        <v>2.1707621810000002</v>
      </c>
      <c r="AR141">
        <v>2.1846435149999999</v>
      </c>
      <c r="AS141">
        <v>2.2144573900000002</v>
      </c>
      <c r="AT141">
        <v>2.2462235690000001</v>
      </c>
      <c r="AU141">
        <v>2.269164607</v>
      </c>
      <c r="AV141">
        <v>2.3076001260000001</v>
      </c>
      <c r="AW141">
        <v>2.345899336</v>
      </c>
      <c r="AX141">
        <v>2.3730486339999999</v>
      </c>
    </row>
    <row r="142" spans="2:50" x14ac:dyDescent="0.35">
      <c r="B142" s="3"/>
      <c r="C142" t="s">
        <v>78</v>
      </c>
      <c r="D142">
        <v>6240.0203969263302</v>
      </c>
      <c r="E142">
        <v>6340.2059427907698</v>
      </c>
      <c r="F142">
        <v>6442.0005350000001</v>
      </c>
      <c r="G142">
        <v>6545.1067519999997</v>
      </c>
      <c r="H142">
        <v>6525.4144809999998</v>
      </c>
      <c r="I142">
        <v>6669.5448850000002</v>
      </c>
      <c r="J142">
        <v>6683.9262849999996</v>
      </c>
      <c r="K142">
        <v>6633.4901849999997</v>
      </c>
      <c r="L142">
        <v>6562.7742459999999</v>
      </c>
      <c r="M142">
        <v>6536.3146649999999</v>
      </c>
      <c r="N142">
        <v>6521.422579</v>
      </c>
      <c r="O142">
        <v>6592.0797060000004</v>
      </c>
      <c r="P142">
        <v>6545.4197530000001</v>
      </c>
      <c r="Q142">
        <v>6286.8610660000004</v>
      </c>
      <c r="R142">
        <v>5919.5206779999999</v>
      </c>
      <c r="S142">
        <v>5574.2798970000003</v>
      </c>
      <c r="T142">
        <v>5273.3334080000004</v>
      </c>
      <c r="U142">
        <v>5071.4632419999998</v>
      </c>
      <c r="V142">
        <v>4933.368477</v>
      </c>
      <c r="W142">
        <v>4853.0219820000002</v>
      </c>
      <c r="X142">
        <v>4797.7407110000004</v>
      </c>
      <c r="Y142">
        <v>4751.3811329999999</v>
      </c>
      <c r="Z142">
        <v>4749.1694020000004</v>
      </c>
      <c r="AA142">
        <v>4776.7440420000003</v>
      </c>
      <c r="AB142">
        <v>4821.5190670000002</v>
      </c>
      <c r="AC142">
        <v>4873.6062599999996</v>
      </c>
      <c r="AD142">
        <v>4927.5590039999997</v>
      </c>
      <c r="AE142">
        <v>4983.0014080000001</v>
      </c>
      <c r="AF142">
        <v>5038.7132080000001</v>
      </c>
      <c r="AG142">
        <v>5094.8031010000004</v>
      </c>
      <c r="AH142">
        <v>5152.1288279999999</v>
      </c>
      <c r="AI142">
        <v>5211.8313550000003</v>
      </c>
      <c r="AJ142">
        <v>5273.3576780000003</v>
      </c>
      <c r="AK142">
        <v>5337.3226109999996</v>
      </c>
      <c r="AL142">
        <v>5402.4361079999999</v>
      </c>
      <c r="AM142">
        <v>5468.2021889999996</v>
      </c>
      <c r="AN142">
        <v>5534.1070099999997</v>
      </c>
      <c r="AO142">
        <v>5599.4665949999999</v>
      </c>
      <c r="AP142">
        <v>5665.798914</v>
      </c>
      <c r="AQ142">
        <v>5729.1707040000001</v>
      </c>
      <c r="AR142">
        <v>5798.2470549999998</v>
      </c>
      <c r="AS142">
        <v>5861.7245409999996</v>
      </c>
      <c r="AT142">
        <v>5925.3216160000002</v>
      </c>
      <c r="AU142">
        <v>5996.6835609999998</v>
      </c>
      <c r="AV142">
        <v>6065.6269460000003</v>
      </c>
      <c r="AW142">
        <v>6137.6482660000001</v>
      </c>
      <c r="AX142">
        <v>6221.646632</v>
      </c>
    </row>
    <row r="143" spans="2:50" x14ac:dyDescent="0.35">
      <c r="B143" s="3"/>
      <c r="C143" t="s">
        <v>79</v>
      </c>
      <c r="D143">
        <v>0.96116878123798499</v>
      </c>
      <c r="E143">
        <v>0.98039215686274495</v>
      </c>
      <c r="F143">
        <v>1.0000000579999999</v>
      </c>
      <c r="G143">
        <v>1.0223066869999999</v>
      </c>
      <c r="H143">
        <v>1.0447820130000001</v>
      </c>
      <c r="I143">
        <v>1.0541798659999999</v>
      </c>
      <c r="J143">
        <v>1.072632188</v>
      </c>
      <c r="K143">
        <v>1.0895861040000001</v>
      </c>
      <c r="L143">
        <v>1.105073953</v>
      </c>
      <c r="M143">
        <v>1.119160148</v>
      </c>
      <c r="N143">
        <v>1.1338852049999999</v>
      </c>
      <c r="O143">
        <v>1.1515583920000001</v>
      </c>
      <c r="P143">
        <v>1.167493978</v>
      </c>
      <c r="Q143">
        <v>1.186131863</v>
      </c>
      <c r="R143">
        <v>1.2097314800000001</v>
      </c>
      <c r="S143">
        <v>1.2379663169999999</v>
      </c>
      <c r="T143">
        <v>1.269373734</v>
      </c>
      <c r="U143">
        <v>1.3066716199999999</v>
      </c>
      <c r="V143">
        <v>1.3494298629999999</v>
      </c>
      <c r="W143">
        <v>1.397565231</v>
      </c>
      <c r="X143">
        <v>1.4494401260000001</v>
      </c>
      <c r="Y143">
        <v>1.5049364730000001</v>
      </c>
      <c r="Z143">
        <v>1.559762941</v>
      </c>
      <c r="AA143">
        <v>1.6132301979999999</v>
      </c>
      <c r="AB143">
        <v>1.664171042</v>
      </c>
      <c r="AC143">
        <v>1.712040239</v>
      </c>
      <c r="AD143">
        <v>1.7566575230000001</v>
      </c>
      <c r="AE143">
        <v>1.7982744989999999</v>
      </c>
      <c r="AF143">
        <v>1.8371562539999999</v>
      </c>
      <c r="AG143">
        <v>1.8737761429999999</v>
      </c>
      <c r="AH143">
        <v>1.908614528</v>
      </c>
      <c r="AI143">
        <v>1.942255611</v>
      </c>
      <c r="AJ143">
        <v>1.9748569499999999</v>
      </c>
      <c r="AK143">
        <v>2.00664021</v>
      </c>
      <c r="AL143">
        <v>2.038219373</v>
      </c>
      <c r="AM143">
        <v>2.0697682899999998</v>
      </c>
      <c r="AN143">
        <v>2.1013226450000002</v>
      </c>
      <c r="AO143">
        <v>2.133483751</v>
      </c>
      <c r="AP143">
        <v>2.164025777</v>
      </c>
      <c r="AQ143">
        <v>2.1996170579999998</v>
      </c>
      <c r="AR143">
        <v>2.2246531539999999</v>
      </c>
      <c r="AS143">
        <v>2.2658474019999999</v>
      </c>
      <c r="AT143">
        <v>2.3065053959999999</v>
      </c>
      <c r="AU143">
        <v>2.3375624369999999</v>
      </c>
      <c r="AV143">
        <v>2.3843196770000001</v>
      </c>
      <c r="AW143">
        <v>2.430710489</v>
      </c>
      <c r="AX143">
        <v>2.46545719</v>
      </c>
    </row>
    <row r="144" spans="2:50" x14ac:dyDescent="0.35">
      <c r="B144" s="3"/>
      <c r="C144" t="s">
        <v>80</v>
      </c>
      <c r="D144">
        <v>82435.687031980502</v>
      </c>
      <c r="E144">
        <v>83759.218651857402</v>
      </c>
      <c r="F144">
        <v>85104</v>
      </c>
      <c r="G144">
        <v>87701.165720000005</v>
      </c>
      <c r="H144">
        <v>87361.520759999999</v>
      </c>
      <c r="I144">
        <v>81268.349130000002</v>
      </c>
      <c r="J144">
        <v>83797.602190000005</v>
      </c>
      <c r="K144">
        <v>85023.130290000001</v>
      </c>
      <c r="L144">
        <v>84621.969270000001</v>
      </c>
      <c r="M144">
        <v>84801.395820000005</v>
      </c>
      <c r="N144">
        <v>85920.430040000007</v>
      </c>
      <c r="O144">
        <v>87902.299570000003</v>
      </c>
      <c r="P144">
        <v>91029.080839999995</v>
      </c>
      <c r="Q144">
        <v>94271.005229999995</v>
      </c>
      <c r="R144">
        <v>97632.494059999997</v>
      </c>
      <c r="S144">
        <v>101118.2331</v>
      </c>
      <c r="T144">
        <v>102861.1825</v>
      </c>
      <c r="U144">
        <v>104543.4596</v>
      </c>
      <c r="V144">
        <v>106127.0009</v>
      </c>
      <c r="W144">
        <v>107911.4684</v>
      </c>
      <c r="X144">
        <v>109529.9883</v>
      </c>
      <c r="Y144">
        <v>110866.1842</v>
      </c>
      <c r="Z144">
        <v>112074.5993</v>
      </c>
      <c r="AA144">
        <v>113264.40670000001</v>
      </c>
      <c r="AB144">
        <v>114469.4183</v>
      </c>
      <c r="AC144">
        <v>115687.74280000001</v>
      </c>
      <c r="AD144">
        <v>116930.4687</v>
      </c>
      <c r="AE144">
        <v>118218.32610000001</v>
      </c>
      <c r="AF144">
        <v>119545.336</v>
      </c>
      <c r="AG144">
        <v>120919.171</v>
      </c>
      <c r="AH144">
        <v>122354.99159999999</v>
      </c>
      <c r="AI144">
        <v>123871.6635</v>
      </c>
      <c r="AJ144">
        <v>125483.01979999999</v>
      </c>
      <c r="AK144">
        <v>127209.2966</v>
      </c>
      <c r="AL144">
        <v>129022.5952</v>
      </c>
      <c r="AM144">
        <v>130909.37239999999</v>
      </c>
      <c r="AN144">
        <v>132855.51699999999</v>
      </c>
      <c r="AO144">
        <v>134860.19959999999</v>
      </c>
      <c r="AP144">
        <v>136952.7555</v>
      </c>
      <c r="AQ144">
        <v>139027.90340000001</v>
      </c>
      <c r="AR144">
        <v>141267.76310000001</v>
      </c>
      <c r="AS144">
        <v>143362.33689999999</v>
      </c>
      <c r="AT144">
        <v>145442.7243</v>
      </c>
      <c r="AU144">
        <v>147681.81450000001</v>
      </c>
      <c r="AV144">
        <v>149804.2623</v>
      </c>
      <c r="AW144">
        <v>151933.17850000001</v>
      </c>
      <c r="AX144">
        <v>154274.5612</v>
      </c>
    </row>
    <row r="145" spans="2:50" x14ac:dyDescent="0.35">
      <c r="B145" s="3"/>
      <c r="C145" t="s">
        <v>81</v>
      </c>
      <c r="D145">
        <v>0.96116878123798499</v>
      </c>
      <c r="E145">
        <v>0.98039215686274495</v>
      </c>
      <c r="F145">
        <v>1.0000000120000001</v>
      </c>
      <c r="G145">
        <v>1.023457767</v>
      </c>
      <c r="H145">
        <v>1.0463863659999999</v>
      </c>
      <c r="I145">
        <v>1.0550431090000001</v>
      </c>
      <c r="J145">
        <v>1.066089557</v>
      </c>
      <c r="K145">
        <v>1.0751359439999999</v>
      </c>
      <c r="L145">
        <v>1.0815928290000001</v>
      </c>
      <c r="M145">
        <v>1.0874054280000001</v>
      </c>
      <c r="N145">
        <v>1.0931578740000001</v>
      </c>
      <c r="O145">
        <v>1.1005566419999999</v>
      </c>
      <c r="P145">
        <v>1.110441088</v>
      </c>
      <c r="Q145">
        <v>1.124647935</v>
      </c>
      <c r="R145">
        <v>1.1479326809999999</v>
      </c>
      <c r="S145">
        <v>1.181061001</v>
      </c>
      <c r="T145">
        <v>1.2204620669999999</v>
      </c>
      <c r="U145">
        <v>1.2675680570000001</v>
      </c>
      <c r="V145">
        <v>1.3220937989999999</v>
      </c>
      <c r="W145">
        <v>1.3803337280000001</v>
      </c>
      <c r="X145">
        <v>1.443250197</v>
      </c>
      <c r="Y145">
        <v>1.509859219</v>
      </c>
      <c r="Z145">
        <v>1.5759470179999999</v>
      </c>
      <c r="AA145">
        <v>1.639191477</v>
      </c>
      <c r="AB145">
        <v>1.698214452</v>
      </c>
      <c r="AC145">
        <v>1.7525994279999999</v>
      </c>
      <c r="AD145">
        <v>1.8023041209999999</v>
      </c>
      <c r="AE145">
        <v>1.8476948</v>
      </c>
      <c r="AF145">
        <v>1.8894973049999999</v>
      </c>
      <c r="AG145">
        <v>1.928352015</v>
      </c>
      <c r="AH145">
        <v>1.9647924910000001</v>
      </c>
      <c r="AI145">
        <v>1.9993457020000001</v>
      </c>
      <c r="AJ145">
        <v>2.0323170410000002</v>
      </c>
      <c r="AK145">
        <v>2.0637850169999998</v>
      </c>
      <c r="AL145">
        <v>2.0942701860000001</v>
      </c>
      <c r="AM145">
        <v>2.1240141229999998</v>
      </c>
      <c r="AN145">
        <v>2.1532885959999999</v>
      </c>
      <c r="AO145">
        <v>2.1823836700000001</v>
      </c>
      <c r="AP145">
        <v>2.2112445759999999</v>
      </c>
      <c r="AQ145">
        <v>2.2412403749999998</v>
      </c>
      <c r="AR145">
        <v>2.2708083619999999</v>
      </c>
      <c r="AS145">
        <v>2.3037387319999998</v>
      </c>
      <c r="AT145">
        <v>2.339355099</v>
      </c>
      <c r="AU145">
        <v>2.375584296</v>
      </c>
      <c r="AV145">
        <v>2.4155534570000001</v>
      </c>
      <c r="AW145">
        <v>2.4583430869999998</v>
      </c>
      <c r="AX145">
        <v>2.5015739240000001</v>
      </c>
    </row>
    <row r="146" spans="2:50" x14ac:dyDescent="0.35">
      <c r="B146" s="3"/>
      <c r="C146" t="s">
        <v>82</v>
      </c>
      <c r="D146">
        <v>7392.7096661505402</v>
      </c>
      <c r="E146">
        <v>7511.4020110802803</v>
      </c>
      <c r="F146">
        <v>7632.0000019999998</v>
      </c>
      <c r="G146">
        <v>7748.9199289999997</v>
      </c>
      <c r="H146">
        <v>7799.8020100000003</v>
      </c>
      <c r="I146">
        <v>7898.5302609999999</v>
      </c>
      <c r="J146">
        <v>7991.0310479999998</v>
      </c>
      <c r="K146">
        <v>8099.5616170000003</v>
      </c>
      <c r="L146">
        <v>8227.2268550000008</v>
      </c>
      <c r="M146">
        <v>8351.6802850000004</v>
      </c>
      <c r="N146">
        <v>8429.5361460000004</v>
      </c>
      <c r="O146">
        <v>8516.5901229999999</v>
      </c>
      <c r="P146">
        <v>8696.2953219999999</v>
      </c>
      <c r="Q146">
        <v>8879.9192820000007</v>
      </c>
      <c r="R146">
        <v>9067.0614970000006</v>
      </c>
      <c r="S146">
        <v>9257.5539530000005</v>
      </c>
      <c r="T146">
        <v>9407.3858060000002</v>
      </c>
      <c r="U146">
        <v>9547.7371010000006</v>
      </c>
      <c r="V146">
        <v>9677.5007430000005</v>
      </c>
      <c r="W146">
        <v>9827.3692850000007</v>
      </c>
      <c r="X146">
        <v>9961.5476309999995</v>
      </c>
      <c r="Y146">
        <v>10070.022489999999</v>
      </c>
      <c r="Z146">
        <v>10167.84346</v>
      </c>
      <c r="AA146">
        <v>10265.770570000001</v>
      </c>
      <c r="AB146">
        <v>10366.920620000001</v>
      </c>
      <c r="AC146">
        <v>10470.75855</v>
      </c>
      <c r="AD146">
        <v>10578.07185</v>
      </c>
      <c r="AE146">
        <v>10690.59258</v>
      </c>
      <c r="AF146">
        <v>10807.460419999999</v>
      </c>
      <c r="AG146">
        <v>10929.2749</v>
      </c>
      <c r="AH146">
        <v>11057.424059999999</v>
      </c>
      <c r="AI146">
        <v>11193.67136</v>
      </c>
      <c r="AJ146">
        <v>11339.256600000001</v>
      </c>
      <c r="AK146">
        <v>11496.073539999999</v>
      </c>
      <c r="AL146">
        <v>11661.43765</v>
      </c>
      <c r="AM146">
        <v>11834.084430000001</v>
      </c>
      <c r="AN146">
        <v>12012.57151</v>
      </c>
      <c r="AO146">
        <v>12196.912770000001</v>
      </c>
      <c r="AP146">
        <v>12388.92187</v>
      </c>
      <c r="AQ146">
        <v>12580.578079999999</v>
      </c>
      <c r="AR146">
        <v>12783.749820000001</v>
      </c>
      <c r="AS146">
        <v>12976.979240000001</v>
      </c>
      <c r="AT146">
        <v>13169.21163</v>
      </c>
      <c r="AU146">
        <v>13372.151320000001</v>
      </c>
      <c r="AV146">
        <v>13567.36904</v>
      </c>
      <c r="AW146">
        <v>13763.285449999999</v>
      </c>
      <c r="AX146">
        <v>13974.0206</v>
      </c>
    </row>
    <row r="147" spans="2:50" x14ac:dyDescent="0.35">
      <c r="B147" s="3"/>
      <c r="C147" t="s">
        <v>97</v>
      </c>
      <c r="D147">
        <v>0.96116878123798499</v>
      </c>
      <c r="E147">
        <v>0.98039215686274495</v>
      </c>
      <c r="F147">
        <v>1.0000000259999999</v>
      </c>
      <c r="G147">
        <v>1.0218214210000001</v>
      </c>
      <c r="H147">
        <v>1.0437144519999999</v>
      </c>
      <c r="I147">
        <v>1.052046815</v>
      </c>
      <c r="J147">
        <v>1.0820674159999999</v>
      </c>
      <c r="K147">
        <v>1.1151353449999999</v>
      </c>
      <c r="L147">
        <v>1.1409265280000001</v>
      </c>
      <c r="M147">
        <v>1.162357788</v>
      </c>
      <c r="N147">
        <v>1.189329796</v>
      </c>
      <c r="O147">
        <v>1.223972501</v>
      </c>
      <c r="P147">
        <v>1.253448243</v>
      </c>
      <c r="Q147">
        <v>1.2811930789999999</v>
      </c>
      <c r="R147">
        <v>1.3085994409999999</v>
      </c>
      <c r="S147">
        <v>1.3357312569999999</v>
      </c>
      <c r="T147">
        <v>1.367547509</v>
      </c>
      <c r="U147">
        <v>1.3951663510000001</v>
      </c>
      <c r="V147">
        <v>1.4261620399999999</v>
      </c>
      <c r="W147">
        <v>1.4712044040000001</v>
      </c>
      <c r="X147">
        <v>1.518228318</v>
      </c>
      <c r="Y147">
        <v>1.5709219080000001</v>
      </c>
      <c r="Z147">
        <v>1.6215603139999999</v>
      </c>
      <c r="AA147">
        <v>1.6742005959999999</v>
      </c>
      <c r="AB147">
        <v>1.726704719</v>
      </c>
      <c r="AC147">
        <v>1.777307365</v>
      </c>
      <c r="AD147">
        <v>1.8253054440000001</v>
      </c>
      <c r="AE147">
        <v>1.8711808599999999</v>
      </c>
      <c r="AF147">
        <v>1.9135351839999999</v>
      </c>
      <c r="AG147">
        <v>1.952402322</v>
      </c>
      <c r="AH147">
        <v>1.9882402990000001</v>
      </c>
      <c r="AI147">
        <v>2.0225214810000001</v>
      </c>
      <c r="AJ147">
        <v>2.0540250329999998</v>
      </c>
      <c r="AK147">
        <v>2.0835629770000001</v>
      </c>
      <c r="AL147">
        <v>2.1137794460000001</v>
      </c>
      <c r="AM147">
        <v>2.1442554409999999</v>
      </c>
      <c r="AN147">
        <v>2.1747474279999999</v>
      </c>
      <c r="AO147">
        <v>2.2064430659999998</v>
      </c>
      <c r="AP147">
        <v>2.2376571950000002</v>
      </c>
      <c r="AQ147">
        <v>2.2710866090000001</v>
      </c>
      <c r="AR147">
        <v>2.302812651</v>
      </c>
      <c r="AS147">
        <v>2.3395725110000001</v>
      </c>
      <c r="AT147">
        <v>2.3779761810000002</v>
      </c>
      <c r="AU147">
        <v>2.4146699900000002</v>
      </c>
      <c r="AV147">
        <v>2.4565201380000001</v>
      </c>
      <c r="AW147">
        <v>2.5000381190000001</v>
      </c>
      <c r="AX147">
        <v>2.5450959439999998</v>
      </c>
    </row>
    <row r="148" spans="2:50" x14ac:dyDescent="0.35">
      <c r="B148" s="3"/>
      <c r="C148" t="s">
        <v>98</v>
      </c>
      <c r="D148">
        <v>58700.943196853899</v>
      </c>
      <c r="E148">
        <v>59643.405827237402</v>
      </c>
      <c r="F148">
        <v>60601</v>
      </c>
      <c r="G148">
        <v>61569.982000000004</v>
      </c>
      <c r="H148">
        <v>60512.819669999997</v>
      </c>
      <c r="I148">
        <v>62405.892019999999</v>
      </c>
      <c r="J148">
        <v>62046.793510000003</v>
      </c>
      <c r="K148">
        <v>58826.593840000001</v>
      </c>
      <c r="L148">
        <v>60454.486380000002</v>
      </c>
      <c r="M148">
        <v>59410.933839999998</v>
      </c>
      <c r="N148">
        <v>56766.53469</v>
      </c>
      <c r="O148">
        <v>55131.154569999999</v>
      </c>
      <c r="P148">
        <v>57687.928910000002</v>
      </c>
      <c r="Q148">
        <v>60363.276769999997</v>
      </c>
      <c r="R148">
        <v>63162.69713</v>
      </c>
      <c r="S148">
        <v>66091.944019999995</v>
      </c>
      <c r="T148">
        <v>67719.537840000005</v>
      </c>
      <c r="U148">
        <v>69277.742740000002</v>
      </c>
      <c r="V148">
        <v>70775.50821</v>
      </c>
      <c r="W148">
        <v>72340.007140000002</v>
      </c>
      <c r="X148">
        <v>73853.713589999999</v>
      </c>
      <c r="Y148">
        <v>75212.649749999997</v>
      </c>
      <c r="Z148">
        <v>76438.703049999996</v>
      </c>
      <c r="AA148">
        <v>77604.236569999906</v>
      </c>
      <c r="AB148">
        <v>78754.407470000006</v>
      </c>
      <c r="AC148">
        <v>79906.240109999999</v>
      </c>
      <c r="AD148">
        <v>81071.324009999997</v>
      </c>
      <c r="AE148">
        <v>82262.534889999995</v>
      </c>
      <c r="AF148">
        <v>83481.002940000006</v>
      </c>
      <c r="AG148">
        <v>84729.611470000003</v>
      </c>
      <c r="AH148">
        <v>86015.934030000004</v>
      </c>
      <c r="AI148">
        <v>87351.443440000003</v>
      </c>
      <c r="AJ148">
        <v>88748.084050000005</v>
      </c>
      <c r="AK148">
        <v>90221.887090000004</v>
      </c>
      <c r="AL148">
        <v>91767.264190000002</v>
      </c>
      <c r="AM148">
        <v>93376.864889999997</v>
      </c>
      <c r="AN148">
        <v>95042.303939999998</v>
      </c>
      <c r="AO148">
        <v>96761.484809999994</v>
      </c>
      <c r="AP148">
        <v>98546.177379999906</v>
      </c>
      <c r="AQ148">
        <v>100355.391</v>
      </c>
      <c r="AR148">
        <v>102245.8221</v>
      </c>
      <c r="AS148">
        <v>104107.236</v>
      </c>
      <c r="AT148">
        <v>105948.12149999999</v>
      </c>
      <c r="AU148">
        <v>107843.57670000001</v>
      </c>
      <c r="AV148">
        <v>109706.3091</v>
      </c>
      <c r="AW148">
        <v>111552.23020000001</v>
      </c>
      <c r="AX148">
        <v>113473.5154</v>
      </c>
    </row>
    <row r="149" spans="2:50" x14ac:dyDescent="0.35">
      <c r="B149" s="3"/>
      <c r="C149" t="s">
        <v>99</v>
      </c>
      <c r="D149">
        <v>0.96116878123798499</v>
      </c>
      <c r="E149">
        <v>0.98039215686274495</v>
      </c>
      <c r="F149">
        <v>1.0000000449999999</v>
      </c>
      <c r="G149">
        <v>1.02321481</v>
      </c>
      <c r="H149">
        <v>1.0458196829999999</v>
      </c>
      <c r="I149">
        <v>1.054432461</v>
      </c>
      <c r="J149">
        <v>1.0669367190000001</v>
      </c>
      <c r="K149">
        <v>1.0773510770000001</v>
      </c>
      <c r="L149">
        <v>1.0856974740000001</v>
      </c>
      <c r="M149">
        <v>1.0932362090000001</v>
      </c>
      <c r="N149">
        <v>1.1008894899999999</v>
      </c>
      <c r="O149">
        <v>1.110325955</v>
      </c>
      <c r="P149">
        <v>1.121214449</v>
      </c>
      <c r="Q149">
        <v>1.136105688</v>
      </c>
      <c r="R149">
        <v>1.1591191190000001</v>
      </c>
      <c r="S149">
        <v>1.190836673</v>
      </c>
      <c r="T149">
        <v>1.2280572679999999</v>
      </c>
      <c r="U149">
        <v>1.272912077</v>
      </c>
      <c r="V149">
        <v>1.3248008849999999</v>
      </c>
      <c r="W149">
        <v>1.380671609</v>
      </c>
      <c r="X149">
        <v>1.441065888</v>
      </c>
      <c r="Y149">
        <v>1.505118594</v>
      </c>
      <c r="Z149">
        <v>1.5687145300000001</v>
      </c>
      <c r="AA149">
        <v>1.6297864989999999</v>
      </c>
      <c r="AB149">
        <v>1.687001862</v>
      </c>
      <c r="AC149">
        <v>1.739905576</v>
      </c>
      <c r="AD149">
        <v>1.7884172650000001</v>
      </c>
      <c r="AE149">
        <v>1.8328680530000001</v>
      </c>
      <c r="AF149">
        <v>1.873909606</v>
      </c>
      <c r="AG149">
        <v>1.912154685</v>
      </c>
      <c r="AH149">
        <v>1.9481303780000001</v>
      </c>
      <c r="AI149">
        <v>1.982362763</v>
      </c>
      <c r="AJ149">
        <v>2.0151646689999998</v>
      </c>
      <c r="AK149">
        <v>2.046639206</v>
      </c>
      <c r="AL149">
        <v>2.0772906519999998</v>
      </c>
      <c r="AM149">
        <v>2.1073588449999998</v>
      </c>
      <c r="AN149">
        <v>2.1370824869999998</v>
      </c>
      <c r="AO149">
        <v>2.1667661100000002</v>
      </c>
      <c r="AP149">
        <v>2.196110322</v>
      </c>
      <c r="AQ149">
        <v>2.2270436999999998</v>
      </c>
      <c r="AR149">
        <v>2.2563666740000001</v>
      </c>
      <c r="AS149">
        <v>2.2905002680000002</v>
      </c>
      <c r="AT149">
        <v>2.326870306</v>
      </c>
      <c r="AU149">
        <v>2.3626529490000001</v>
      </c>
      <c r="AV149">
        <v>2.4035280819999998</v>
      </c>
      <c r="AW149">
        <v>2.4467893790000002</v>
      </c>
      <c r="AX149">
        <v>2.4890332239999999</v>
      </c>
    </row>
    <row r="150" spans="2:50" x14ac:dyDescent="0.35">
      <c r="B150" s="3"/>
      <c r="C150" t="s">
        <v>100</v>
      </c>
      <c r="D150">
        <v>432309.81422064803</v>
      </c>
      <c r="E150">
        <v>439250.68812253198</v>
      </c>
      <c r="F150">
        <v>446302.99939999997</v>
      </c>
      <c r="G150">
        <v>454275.41230000003</v>
      </c>
      <c r="H150">
        <v>461711.30170000001</v>
      </c>
      <c r="I150">
        <v>472223.82270000002</v>
      </c>
      <c r="J150">
        <v>479650.90980000002</v>
      </c>
      <c r="K150">
        <v>484550.853</v>
      </c>
      <c r="L150">
        <v>493516.58880000003</v>
      </c>
      <c r="M150">
        <v>502012.94689999998</v>
      </c>
      <c r="N150">
        <v>508639.5919</v>
      </c>
      <c r="O150">
        <v>514743.39120000001</v>
      </c>
      <c r="P150">
        <v>523859.46100000001</v>
      </c>
      <c r="Q150">
        <v>533152.44990000001</v>
      </c>
      <c r="R150">
        <v>542626.19059999997</v>
      </c>
      <c r="S150">
        <v>552284.60869999998</v>
      </c>
      <c r="T150">
        <v>560123.53830000001</v>
      </c>
      <c r="U150">
        <v>567656.21750000003</v>
      </c>
      <c r="V150">
        <v>575025.34250000003</v>
      </c>
      <c r="W150">
        <v>583810.55229999998</v>
      </c>
      <c r="X150">
        <v>592122.61259999999</v>
      </c>
      <c r="Y150">
        <v>598871.25930000003</v>
      </c>
      <c r="Z150">
        <v>604972.09880000004</v>
      </c>
      <c r="AA150">
        <v>610857.90330000001</v>
      </c>
      <c r="AB150">
        <v>616779.61210000003</v>
      </c>
      <c r="AC150">
        <v>622726.67500000005</v>
      </c>
      <c r="AD150">
        <v>628774.22759999998</v>
      </c>
      <c r="AE150">
        <v>635040.65390000003</v>
      </c>
      <c r="AF150">
        <v>641530.44400000002</v>
      </c>
      <c r="AG150">
        <v>648311.40639999998</v>
      </c>
      <c r="AH150">
        <v>655499.47169999999</v>
      </c>
      <c r="AI150">
        <v>663216.78200000001</v>
      </c>
      <c r="AJ150">
        <v>671569.49129999999</v>
      </c>
      <c r="AK150">
        <v>680669.3702</v>
      </c>
      <c r="AL150">
        <v>690320.45380000002</v>
      </c>
      <c r="AM150">
        <v>700438.58420000004</v>
      </c>
      <c r="AN150">
        <v>710913.53659999999</v>
      </c>
      <c r="AO150">
        <v>721758.78399999999</v>
      </c>
      <c r="AP150">
        <v>732949.31709999999</v>
      </c>
      <c r="AQ150">
        <v>744308.50950000004</v>
      </c>
      <c r="AR150">
        <v>755735.97560000001</v>
      </c>
      <c r="AS150">
        <v>767166.00840000005</v>
      </c>
      <c r="AT150">
        <v>778601.0135</v>
      </c>
      <c r="AU150">
        <v>790076.12320000003</v>
      </c>
      <c r="AV150">
        <v>801640.11210000003</v>
      </c>
      <c r="AW150">
        <v>813292.83790000004</v>
      </c>
      <c r="AX150">
        <v>825040.15119999996</v>
      </c>
    </row>
    <row r="151" spans="2:50" x14ac:dyDescent="0.35">
      <c r="B151" s="3"/>
      <c r="C151" t="s">
        <v>101</v>
      </c>
      <c r="D151">
        <v>0.96116878123798499</v>
      </c>
      <c r="E151">
        <v>0.98039215686274495</v>
      </c>
      <c r="F151">
        <v>1.0000000120000001</v>
      </c>
      <c r="G151">
        <v>1.023457767</v>
      </c>
      <c r="H151">
        <v>1.0463863659999999</v>
      </c>
      <c r="I151">
        <v>1.0550431090000001</v>
      </c>
      <c r="J151">
        <v>1.066089557</v>
      </c>
      <c r="K151">
        <v>1.0751359439999999</v>
      </c>
      <c r="L151">
        <v>1.0815928290000001</v>
      </c>
      <c r="M151">
        <v>1.0874054280000001</v>
      </c>
      <c r="N151">
        <v>1.0931578740000001</v>
      </c>
      <c r="O151">
        <v>1.1005566419999999</v>
      </c>
      <c r="P151">
        <v>1.110441088</v>
      </c>
      <c r="Q151">
        <v>1.124647935</v>
      </c>
      <c r="R151">
        <v>1.1479326809999999</v>
      </c>
      <c r="S151">
        <v>1.181061001</v>
      </c>
      <c r="T151">
        <v>1.2204620669999999</v>
      </c>
      <c r="U151">
        <v>1.2675680570000001</v>
      </c>
      <c r="V151">
        <v>1.3220937989999999</v>
      </c>
      <c r="W151">
        <v>1.3803337280000001</v>
      </c>
      <c r="X151">
        <v>1.443250197</v>
      </c>
      <c r="Y151">
        <v>1.509859219</v>
      </c>
      <c r="Z151">
        <v>1.5759470179999999</v>
      </c>
      <c r="AA151">
        <v>1.639191477</v>
      </c>
      <c r="AB151">
        <v>1.698214452</v>
      </c>
      <c r="AC151">
        <v>1.7525994279999999</v>
      </c>
      <c r="AD151">
        <v>1.8023041209999999</v>
      </c>
      <c r="AE151">
        <v>1.8476948</v>
      </c>
      <c r="AF151">
        <v>1.8894973049999999</v>
      </c>
      <c r="AG151">
        <v>1.928352015</v>
      </c>
      <c r="AH151">
        <v>1.9647924910000001</v>
      </c>
      <c r="AI151">
        <v>1.9993457020000001</v>
      </c>
      <c r="AJ151">
        <v>2.0323170410000002</v>
      </c>
      <c r="AK151">
        <v>2.0637850169999998</v>
      </c>
      <c r="AL151">
        <v>2.0942701860000001</v>
      </c>
      <c r="AM151">
        <v>2.1240141229999998</v>
      </c>
      <c r="AN151">
        <v>2.1532885959999999</v>
      </c>
      <c r="AO151">
        <v>2.1823836700000001</v>
      </c>
      <c r="AP151">
        <v>2.2112445759999999</v>
      </c>
      <c r="AQ151">
        <v>2.2412403749999998</v>
      </c>
      <c r="AR151">
        <v>2.2708083619999999</v>
      </c>
      <c r="AS151">
        <v>2.3037387319999998</v>
      </c>
      <c r="AT151">
        <v>2.339355099</v>
      </c>
      <c r="AU151">
        <v>2.375584296</v>
      </c>
      <c r="AV151">
        <v>2.4155534570000001</v>
      </c>
      <c r="AW151">
        <v>2.4583430869999998</v>
      </c>
      <c r="AX151">
        <v>2.5015739240000001</v>
      </c>
    </row>
    <row r="152" spans="2:50" x14ac:dyDescent="0.35">
      <c r="B152" s="3"/>
      <c r="C152" t="s">
        <v>102</v>
      </c>
      <c r="D152">
        <v>320343.00302829902</v>
      </c>
      <c r="E152">
        <v>325486.21355979802</v>
      </c>
      <c r="F152">
        <v>330712</v>
      </c>
      <c r="G152">
        <v>335478.7622</v>
      </c>
      <c r="H152">
        <v>338000.78909999999</v>
      </c>
      <c r="I152">
        <v>345271.98979999998</v>
      </c>
      <c r="J152">
        <v>348320.5638</v>
      </c>
      <c r="K152">
        <v>351506.9277</v>
      </c>
      <c r="L152">
        <v>356867.2242</v>
      </c>
      <c r="M152">
        <v>360994.64600000001</v>
      </c>
      <c r="N152">
        <v>364152.20770000003</v>
      </c>
      <c r="O152">
        <v>367564.71059999999</v>
      </c>
      <c r="P152">
        <v>374090.3014</v>
      </c>
      <c r="Q152">
        <v>380731.74479999999</v>
      </c>
      <c r="R152">
        <v>387491.09769999998</v>
      </c>
      <c r="S152">
        <v>394370.45329999999</v>
      </c>
      <c r="T152">
        <v>399968.00640000001</v>
      </c>
      <c r="U152">
        <v>405346.8751</v>
      </c>
      <c r="V152">
        <v>410608.95419999998</v>
      </c>
      <c r="W152">
        <v>416882.21879999997</v>
      </c>
      <c r="X152">
        <v>422817.62099999998</v>
      </c>
      <c r="Y152">
        <v>427636.63459999999</v>
      </c>
      <c r="Z152">
        <v>431993.06780000002</v>
      </c>
      <c r="AA152">
        <v>436195.95059999998</v>
      </c>
      <c r="AB152">
        <v>440424.47169999999</v>
      </c>
      <c r="AC152">
        <v>444671.09740000003</v>
      </c>
      <c r="AD152">
        <v>448989.48</v>
      </c>
      <c r="AE152">
        <v>453464.15389999998</v>
      </c>
      <c r="AF152">
        <v>458098.32549999998</v>
      </c>
      <c r="AG152">
        <v>462940.41470000002</v>
      </c>
      <c r="AH152">
        <v>468073.20449999999</v>
      </c>
      <c r="AI152">
        <v>473583.91279999999</v>
      </c>
      <c r="AJ152">
        <v>479548.34120000002</v>
      </c>
      <c r="AK152">
        <v>486046.30200000003</v>
      </c>
      <c r="AL152">
        <v>492937.86200000002</v>
      </c>
      <c r="AM152">
        <v>500162.92670000001</v>
      </c>
      <c r="AN152">
        <v>507642.78779999999</v>
      </c>
      <c r="AO152">
        <v>515387.06579999998</v>
      </c>
      <c r="AP152">
        <v>523377.90240000002</v>
      </c>
      <c r="AQ152">
        <v>531489.17370000004</v>
      </c>
      <c r="AR152">
        <v>539649.19739999995</v>
      </c>
      <c r="AS152">
        <v>547811.05379999999</v>
      </c>
      <c r="AT152">
        <v>555976.4608</v>
      </c>
      <c r="AU152">
        <v>564170.50529999996</v>
      </c>
      <c r="AV152">
        <v>572428.01599999995</v>
      </c>
      <c r="AW152">
        <v>580748.89099999995</v>
      </c>
      <c r="AX152">
        <v>589137.30830000003</v>
      </c>
    </row>
    <row r="153" spans="2:50" x14ac:dyDescent="0.35">
      <c r="B153" s="3"/>
      <c r="C153" t="s">
        <v>103</v>
      </c>
      <c r="D153">
        <v>0.96116878123798499</v>
      </c>
      <c r="E153">
        <v>0.98039215686274495</v>
      </c>
      <c r="F153">
        <v>1</v>
      </c>
      <c r="G153">
        <v>1.02</v>
      </c>
      <c r="H153">
        <v>1.0404</v>
      </c>
      <c r="I153">
        <v>1.0612079999999999</v>
      </c>
      <c r="J153">
        <v>1.08243216</v>
      </c>
      <c r="K153">
        <v>1.104080803</v>
      </c>
      <c r="L153">
        <v>1.1261624189999999</v>
      </c>
      <c r="M153">
        <v>1.1486856679999999</v>
      </c>
      <c r="N153">
        <v>1.171659381</v>
      </c>
      <c r="O153">
        <v>1.195092569</v>
      </c>
      <c r="P153">
        <v>1.21899442</v>
      </c>
      <c r="Q153">
        <v>1.2433743079999999</v>
      </c>
      <c r="R153">
        <v>1.268241795</v>
      </c>
      <c r="S153">
        <v>1.29360663</v>
      </c>
      <c r="T153">
        <v>1.319478763</v>
      </c>
      <c r="U153">
        <v>1.3458683380000001</v>
      </c>
      <c r="V153">
        <v>1.3727857050000001</v>
      </c>
      <c r="W153">
        <v>1.4002414190000001</v>
      </c>
      <c r="X153">
        <v>1.428246248</v>
      </c>
      <c r="Y153">
        <v>1.456811173</v>
      </c>
      <c r="Z153">
        <v>1.485947396</v>
      </c>
      <c r="AA153">
        <v>1.515666344</v>
      </c>
      <c r="AB153">
        <v>1.545979671</v>
      </c>
      <c r="AC153">
        <v>1.5768992639999999</v>
      </c>
      <c r="AD153">
        <v>1.6084372490000001</v>
      </c>
      <c r="AE153">
        <v>1.640605994</v>
      </c>
      <c r="AF153">
        <v>1.673418114</v>
      </c>
      <c r="AG153">
        <v>1.7068864770000001</v>
      </c>
      <c r="AH153">
        <v>1.7410242060000001</v>
      </c>
      <c r="AI153">
        <v>1.77584469</v>
      </c>
      <c r="AJ153">
        <v>1.8113615839999999</v>
      </c>
      <c r="AK153">
        <v>1.847588816</v>
      </c>
      <c r="AL153">
        <v>1.884540592</v>
      </c>
      <c r="AM153">
        <v>1.9222314039999999</v>
      </c>
      <c r="AN153">
        <v>1.9606760320000001</v>
      </c>
      <c r="AO153">
        <v>1.999889553</v>
      </c>
      <c r="AP153">
        <v>2.0398873439999998</v>
      </c>
      <c r="AQ153">
        <v>2.0806850909999999</v>
      </c>
      <c r="AR153">
        <v>2.122298792</v>
      </c>
      <c r="AS153">
        <v>2.1647447679999998</v>
      </c>
      <c r="AT153">
        <v>2.2080396640000002</v>
      </c>
      <c r="AU153">
        <v>2.2522004569999998</v>
      </c>
      <c r="AV153">
        <v>2.297244466</v>
      </c>
      <c r="AW153">
        <v>2.3431893549999998</v>
      </c>
      <c r="AX153">
        <v>2.3900531420000002</v>
      </c>
    </row>
    <row r="154" spans="2:50" x14ac:dyDescent="0.35">
      <c r="B154" s="3"/>
      <c r="C154" t="s">
        <v>104</v>
      </c>
      <c r="D154">
        <v>-11606.321700709599</v>
      </c>
      <c r="E154">
        <v>-11792.6649497856</v>
      </c>
      <c r="F154">
        <v>-11982.00093</v>
      </c>
      <c r="G154">
        <v>-12291.5484</v>
      </c>
      <c r="H154">
        <v>-12105.649890000001</v>
      </c>
      <c r="I154">
        <v>-11538.8778</v>
      </c>
      <c r="J154">
        <v>-11945.360640000001</v>
      </c>
      <c r="K154">
        <v>-11977.95643</v>
      </c>
      <c r="L154">
        <v>-11974.420980000001</v>
      </c>
      <c r="M154">
        <v>-11882.394410000001</v>
      </c>
      <c r="N154">
        <v>-12070.822459999999</v>
      </c>
      <c r="O154">
        <v>-11765.916649999999</v>
      </c>
      <c r="P154">
        <v>-12014.8079</v>
      </c>
      <c r="Q154">
        <v>-12297.21552</v>
      </c>
      <c r="R154">
        <v>-12608.219810000001</v>
      </c>
      <c r="S154">
        <v>-12891.623890000001</v>
      </c>
      <c r="T154">
        <v>-12991.44605</v>
      </c>
      <c r="U154">
        <v>-13056.34878</v>
      </c>
      <c r="V154">
        <v>-13123.719810000001</v>
      </c>
      <c r="W154">
        <v>-13228.51771</v>
      </c>
      <c r="X154">
        <v>-13359.06667</v>
      </c>
      <c r="Y154">
        <v>-13484.83366</v>
      </c>
      <c r="Z154">
        <v>-13560.48216</v>
      </c>
      <c r="AA154">
        <v>-13652.00266</v>
      </c>
      <c r="AB154">
        <v>-13758.64381</v>
      </c>
      <c r="AC154">
        <v>-13874.05744</v>
      </c>
      <c r="AD154">
        <v>-14000.760689999999</v>
      </c>
      <c r="AE154">
        <v>-14132.41685</v>
      </c>
      <c r="AF154">
        <v>-14273.725420000001</v>
      </c>
      <c r="AG154">
        <v>-14422.54549</v>
      </c>
      <c r="AH154">
        <v>-14577.261759999999</v>
      </c>
      <c r="AI154">
        <v>-14738.056479999999</v>
      </c>
      <c r="AJ154">
        <v>-14902.33612</v>
      </c>
      <c r="AK154">
        <v>-15070.110049999999</v>
      </c>
      <c r="AL154">
        <v>-15242.8343</v>
      </c>
      <c r="AM154">
        <v>-15419.205379999999</v>
      </c>
      <c r="AN154">
        <v>-15599.4799</v>
      </c>
      <c r="AO154">
        <v>-15786.28391</v>
      </c>
      <c r="AP154">
        <v>-15990.213809999999</v>
      </c>
      <c r="AQ154">
        <v>-16170.88904</v>
      </c>
      <c r="AR154">
        <v>-16428.752639999999</v>
      </c>
      <c r="AS154">
        <v>-16604.952710000001</v>
      </c>
      <c r="AT154">
        <v>-16788.150440000001</v>
      </c>
      <c r="AU154">
        <v>-17046.551230000001</v>
      </c>
      <c r="AV154">
        <v>-17229.302390000001</v>
      </c>
      <c r="AW154">
        <v>-17414.759279999998</v>
      </c>
      <c r="AX154">
        <v>-17701.308089999999</v>
      </c>
    </row>
    <row r="155" spans="2:50" x14ac:dyDescent="0.35">
      <c r="B155" s="3"/>
      <c r="C155" t="s">
        <v>105</v>
      </c>
      <c r="D155">
        <v>0.96116878123798499</v>
      </c>
      <c r="E155">
        <v>0.98039215686274495</v>
      </c>
      <c r="F155">
        <v>1</v>
      </c>
      <c r="G155">
        <v>1.02</v>
      </c>
      <c r="H155">
        <v>1.0404</v>
      </c>
      <c r="I155">
        <v>1.0612079999999999</v>
      </c>
      <c r="J155">
        <v>1.08243216</v>
      </c>
      <c r="K155">
        <v>1.104080803</v>
      </c>
      <c r="L155">
        <v>1.1261624189999999</v>
      </c>
      <c r="M155">
        <v>1.1486856679999999</v>
      </c>
      <c r="N155">
        <v>1.171659381</v>
      </c>
      <c r="O155">
        <v>1.195092569</v>
      </c>
      <c r="P155">
        <v>1.21899442</v>
      </c>
      <c r="Q155">
        <v>1.2433743079999999</v>
      </c>
      <c r="R155">
        <v>1.268241795</v>
      </c>
      <c r="S155">
        <v>1.29360663</v>
      </c>
      <c r="T155">
        <v>1.319478763</v>
      </c>
      <c r="U155">
        <v>1.3458683380000001</v>
      </c>
      <c r="V155">
        <v>1.3727857050000001</v>
      </c>
      <c r="W155">
        <v>1.4002414190000001</v>
      </c>
      <c r="X155">
        <v>1.428246248</v>
      </c>
      <c r="Y155">
        <v>1.456811173</v>
      </c>
      <c r="Z155">
        <v>1.485947396</v>
      </c>
      <c r="AA155">
        <v>1.515666344</v>
      </c>
      <c r="AB155">
        <v>1.545979671</v>
      </c>
      <c r="AC155">
        <v>1.5768992639999999</v>
      </c>
      <c r="AD155">
        <v>1.6084372490000001</v>
      </c>
      <c r="AE155">
        <v>1.640605994</v>
      </c>
      <c r="AF155">
        <v>1.673418114</v>
      </c>
      <c r="AG155">
        <v>1.7068864770000001</v>
      </c>
      <c r="AH155">
        <v>1.7410242060000001</v>
      </c>
      <c r="AI155">
        <v>1.77584469</v>
      </c>
      <c r="AJ155">
        <v>1.8113615839999999</v>
      </c>
      <c r="AK155">
        <v>1.847588816</v>
      </c>
      <c r="AL155">
        <v>1.884540592</v>
      </c>
      <c r="AM155">
        <v>1.9222314039999999</v>
      </c>
      <c r="AN155">
        <v>1.9606760320000001</v>
      </c>
      <c r="AO155">
        <v>1.999889553</v>
      </c>
      <c r="AP155">
        <v>2.0398873439999998</v>
      </c>
      <c r="AQ155">
        <v>2.0806850909999999</v>
      </c>
      <c r="AR155">
        <v>2.122298792</v>
      </c>
      <c r="AS155">
        <v>2.1647447679999998</v>
      </c>
      <c r="AT155">
        <v>2.2080396640000002</v>
      </c>
      <c r="AU155">
        <v>2.2522004569999998</v>
      </c>
      <c r="AV155">
        <v>2.297244466</v>
      </c>
      <c r="AW155">
        <v>2.3431893549999998</v>
      </c>
      <c r="AX155">
        <v>2.3900531420000002</v>
      </c>
    </row>
    <row r="156" spans="2:50" x14ac:dyDescent="0.35">
      <c r="B156" s="3"/>
      <c r="C156" t="s">
        <v>106</v>
      </c>
      <c r="D156">
        <v>-2830.3849114900199</v>
      </c>
      <c r="E156">
        <v>-2875.8276567579301</v>
      </c>
      <c r="F156">
        <v>-2922.000004</v>
      </c>
      <c r="G156">
        <v>-2992.9971660000001</v>
      </c>
      <c r="H156">
        <v>-2934.8607579999998</v>
      </c>
      <c r="I156">
        <v>-2910.4374760000001</v>
      </c>
      <c r="J156">
        <v>-3049.2549210000002</v>
      </c>
      <c r="K156">
        <v>-3001.296233</v>
      </c>
      <c r="L156">
        <v>-3028.7913159999998</v>
      </c>
      <c r="M156">
        <v>-2914.1568309999998</v>
      </c>
      <c r="N156">
        <v>-3047.749088</v>
      </c>
      <c r="O156">
        <v>-3022.428735</v>
      </c>
      <c r="P156">
        <v>-3064.3621889999999</v>
      </c>
      <c r="Q156">
        <v>-3106.9578799999999</v>
      </c>
      <c r="R156">
        <v>-3150.2275370000002</v>
      </c>
      <c r="S156">
        <v>-3194.1611320000002</v>
      </c>
      <c r="T156">
        <v>-3187.5090100000002</v>
      </c>
      <c r="U156">
        <v>-3210.5222560000002</v>
      </c>
      <c r="V156">
        <v>-3234.621521</v>
      </c>
      <c r="W156">
        <v>-3269.182828</v>
      </c>
      <c r="X156">
        <v>-3293.2036950000002</v>
      </c>
      <c r="Y156">
        <v>-3314.0608430000002</v>
      </c>
      <c r="Z156">
        <v>-3333.4201760000001</v>
      </c>
      <c r="AA156">
        <v>-3358.320154</v>
      </c>
      <c r="AB156">
        <v>-3387.474917</v>
      </c>
      <c r="AC156">
        <v>-3420.2212370000002</v>
      </c>
      <c r="AD156">
        <v>-3456.147759</v>
      </c>
      <c r="AE156">
        <v>-3495.385863</v>
      </c>
      <c r="AF156">
        <v>-3536.4471880000001</v>
      </c>
      <c r="AG156">
        <v>-3578.7655420000001</v>
      </c>
      <c r="AH156">
        <v>-3621.8912679999999</v>
      </c>
      <c r="AI156">
        <v>-3665.8732960000002</v>
      </c>
      <c r="AJ156">
        <v>-3709.970425</v>
      </c>
      <c r="AK156">
        <v>-3754.5737960000001</v>
      </c>
      <c r="AL156">
        <v>-3800.0996439999999</v>
      </c>
      <c r="AM156">
        <v>-3846.3539580000001</v>
      </c>
      <c r="AN156">
        <v>-3893.5625140000002</v>
      </c>
      <c r="AO156">
        <v>-3941.5415790000002</v>
      </c>
      <c r="AP156">
        <v>-3993.3885679999999</v>
      </c>
      <c r="AQ156">
        <v>-4041.2307679999999</v>
      </c>
      <c r="AR156">
        <v>-4105.2625289999996</v>
      </c>
      <c r="AS156">
        <v>-4154.6246190000002</v>
      </c>
      <c r="AT156">
        <v>-4201.5049710000003</v>
      </c>
      <c r="AU156">
        <v>-4264.2751909999997</v>
      </c>
      <c r="AV156">
        <v>-4313.9078680000002</v>
      </c>
      <c r="AW156">
        <v>-4361.9102220000004</v>
      </c>
      <c r="AX156">
        <v>-4431.4073939999998</v>
      </c>
    </row>
    <row r="157" spans="2:50" x14ac:dyDescent="0.35">
      <c r="B157" s="3"/>
      <c r="C157" t="s">
        <v>107</v>
      </c>
      <c r="D157">
        <v>0.96116878123798499</v>
      </c>
      <c r="E157">
        <v>0.98039215686274495</v>
      </c>
      <c r="F157">
        <v>0.9999836352</v>
      </c>
      <c r="G157">
        <v>1.02882893</v>
      </c>
      <c r="H157">
        <v>1.0629998329999999</v>
      </c>
      <c r="I157">
        <v>1.0710343410000001</v>
      </c>
      <c r="J157">
        <v>1.0832138330000001</v>
      </c>
      <c r="K157">
        <v>1.0997542920000001</v>
      </c>
      <c r="L157">
        <v>1.117300843</v>
      </c>
      <c r="M157">
        <v>1.133069568</v>
      </c>
      <c r="N157">
        <v>1.144697495</v>
      </c>
      <c r="O157">
        <v>1.155126018</v>
      </c>
      <c r="P157">
        <v>1.1673612419999999</v>
      </c>
      <c r="Q157">
        <v>1.1856631900000001</v>
      </c>
      <c r="R157">
        <v>1.2123432080000001</v>
      </c>
      <c r="S157">
        <v>1.244319153</v>
      </c>
      <c r="T157">
        <v>1.275746577</v>
      </c>
      <c r="U157">
        <v>1.3157594020000001</v>
      </c>
      <c r="V157">
        <v>1.3625854129999999</v>
      </c>
      <c r="W157">
        <v>1.415185779</v>
      </c>
      <c r="X157">
        <v>1.472721427</v>
      </c>
      <c r="Y157">
        <v>1.534498578</v>
      </c>
      <c r="Z157">
        <v>1.593621207</v>
      </c>
      <c r="AA157">
        <v>1.64928977</v>
      </c>
      <c r="AB157">
        <v>1.700445424</v>
      </c>
      <c r="AC157">
        <v>1.7467389520000001</v>
      </c>
      <c r="AD157">
        <v>1.7881299150000001</v>
      </c>
      <c r="AE157">
        <v>1.825014804</v>
      </c>
      <c r="AF157">
        <v>1.8579201599999999</v>
      </c>
      <c r="AG157">
        <v>1.8874475150000001</v>
      </c>
      <c r="AH157">
        <v>1.9141598049999999</v>
      </c>
      <c r="AI157">
        <v>1.938664009</v>
      </c>
      <c r="AJ157">
        <v>1.9614122890000001</v>
      </c>
      <c r="AK157">
        <v>1.9825767620000001</v>
      </c>
      <c r="AL157">
        <v>2.002728088</v>
      </c>
      <c r="AM157">
        <v>2.0221327499999999</v>
      </c>
      <c r="AN157">
        <v>2.04101781</v>
      </c>
      <c r="AO157">
        <v>2.0598245959999999</v>
      </c>
      <c r="AP157">
        <v>2.0777269089999999</v>
      </c>
      <c r="AQ157">
        <v>2.0980774649999998</v>
      </c>
      <c r="AR157">
        <v>2.1141690660000001</v>
      </c>
      <c r="AS157">
        <v>2.13817295</v>
      </c>
      <c r="AT157">
        <v>2.1638063440000002</v>
      </c>
      <c r="AU157">
        <v>2.1866859239999998</v>
      </c>
      <c r="AV157">
        <v>2.2173405509999999</v>
      </c>
      <c r="AW157">
        <v>2.2499061930000002</v>
      </c>
      <c r="AX157">
        <v>2.2793105900000001</v>
      </c>
    </row>
    <row r="158" spans="2:50" x14ac:dyDescent="0.35">
      <c r="B158" s="3"/>
      <c r="C158" t="s">
        <v>108</v>
      </c>
      <c r="D158">
        <v>-22288.5546931504</v>
      </c>
      <c r="E158">
        <v>-22646.404648186199</v>
      </c>
      <c r="F158">
        <v>-23010.002120000001</v>
      </c>
      <c r="G158">
        <v>-23590.115399999999</v>
      </c>
      <c r="H158">
        <v>-23459.804069999998</v>
      </c>
      <c r="I158">
        <v>-22738.4607</v>
      </c>
      <c r="J158">
        <v>-23443.833470000001</v>
      </c>
      <c r="K158">
        <v>-23635.103859999999</v>
      </c>
      <c r="L158">
        <v>-23726.290069999999</v>
      </c>
      <c r="M158">
        <v>-23545.19411</v>
      </c>
      <c r="N158">
        <v>-24058.036329999999</v>
      </c>
      <c r="O158">
        <v>-24229.748500000002</v>
      </c>
      <c r="P158">
        <v>-24848.599190000001</v>
      </c>
      <c r="Q158">
        <v>-25479.69268</v>
      </c>
      <c r="R158">
        <v>-26123.825059999999</v>
      </c>
      <c r="S158">
        <v>-26790.00373</v>
      </c>
      <c r="T158">
        <v>-27278.56034</v>
      </c>
      <c r="U158">
        <v>-27705.385610000001</v>
      </c>
      <c r="V158">
        <v>-28066.250980000001</v>
      </c>
      <c r="W158">
        <v>-28496.416369999999</v>
      </c>
      <c r="X158">
        <v>-28789.237539999998</v>
      </c>
      <c r="Y158">
        <v>-29032.14761</v>
      </c>
      <c r="Z158">
        <v>-29239.264780000001</v>
      </c>
      <c r="AA158">
        <v>-29494.0942</v>
      </c>
      <c r="AB158">
        <v>-29784.057290000001</v>
      </c>
      <c r="AC158">
        <v>-30104.055639999999</v>
      </c>
      <c r="AD158">
        <v>-30452.498869999999</v>
      </c>
      <c r="AE158">
        <v>-30835.61681</v>
      </c>
      <c r="AF158">
        <v>-31235.25042</v>
      </c>
      <c r="AG158">
        <v>-31648.113000000001</v>
      </c>
      <c r="AH158">
        <v>-32071.19917</v>
      </c>
      <c r="AI158">
        <v>-32507.616989999999</v>
      </c>
      <c r="AJ158">
        <v>-32947.788139999997</v>
      </c>
      <c r="AK158">
        <v>-33397.391779999998</v>
      </c>
      <c r="AL158">
        <v>-33862.027110000003</v>
      </c>
      <c r="AM158">
        <v>-34336.741029999997</v>
      </c>
      <c r="AN158">
        <v>-34822.715539999997</v>
      </c>
      <c r="AO158">
        <v>-35317.083899999998</v>
      </c>
      <c r="AP158">
        <v>-35857.516510000001</v>
      </c>
      <c r="AQ158">
        <v>-36343.688719999998</v>
      </c>
      <c r="AR158">
        <v>-37025.9715</v>
      </c>
      <c r="AS158">
        <v>-37511.065790000001</v>
      </c>
      <c r="AT158">
        <v>-37993.782879999999</v>
      </c>
      <c r="AU158">
        <v>-38663.386019999998</v>
      </c>
      <c r="AV158">
        <v>-39153.593130000001</v>
      </c>
      <c r="AW158">
        <v>-39647.157489999998</v>
      </c>
      <c r="AX158">
        <v>-40395.180209999999</v>
      </c>
    </row>
    <row r="159" spans="2:50" x14ac:dyDescent="0.35">
      <c r="B159" s="3"/>
      <c r="C159" t="s">
        <v>109</v>
      </c>
      <c r="D159">
        <v>-21423.0629499715</v>
      </c>
      <c r="E159">
        <v>-22202.3574982217</v>
      </c>
      <c r="F159">
        <v>-23009.6255659173</v>
      </c>
      <c r="G159">
        <v>-24270.193185558499</v>
      </c>
      <c r="H159">
        <v>-24937.767808622699</v>
      </c>
      <c r="I159">
        <v>-24353.672271178901</v>
      </c>
      <c r="J159">
        <v>-25394.6847132523</v>
      </c>
      <c r="K159">
        <v>-25992.806911900701</v>
      </c>
      <c r="L159">
        <v>-26509.403896473501</v>
      </c>
      <c r="M159">
        <v>-26678.342918693801</v>
      </c>
      <c r="N159">
        <v>-27539.173921569902</v>
      </c>
      <c r="O159">
        <v>-27988.412901946402</v>
      </c>
      <c r="P159">
        <v>-29007.2916123986</v>
      </c>
      <c r="Q159">
        <v>-30210.3337031884</v>
      </c>
      <c r="R159">
        <v>-31671.041878471198</v>
      </c>
      <c r="S159">
        <v>-33335.314750180398</v>
      </c>
      <c r="T159">
        <v>-34800.5299792429</v>
      </c>
      <c r="U159">
        <v>-36453.621602393003</v>
      </c>
      <c r="V159">
        <v>-38242.6641829449</v>
      </c>
      <c r="W159">
        <v>-40327.723199286796</v>
      </c>
      <c r="X159">
        <v>-42398.526992150699</v>
      </c>
      <c r="Y159">
        <v>-44549.789223831103</v>
      </c>
      <c r="Z159">
        <v>-46596.312430496102</v>
      </c>
      <c r="AA159">
        <v>-48644.3078394763</v>
      </c>
      <c r="AB159">
        <v>-50646.1639269343</v>
      </c>
      <c r="AC159">
        <v>-52583.926599563201</v>
      </c>
      <c r="AD159">
        <v>-54453.024215950703</v>
      </c>
      <c r="AE159">
        <v>-56275.457168721201</v>
      </c>
      <c r="AF159">
        <v>-58032.601457966397</v>
      </c>
      <c r="AG159">
        <v>-59734.152236289199</v>
      </c>
      <c r="AH159">
        <v>-61389.400349363299</v>
      </c>
      <c r="AI159">
        <v>-63021.347076869897</v>
      </c>
      <c r="AJ159">
        <v>-64624.196553164402</v>
      </c>
      <c r="AK159">
        <v>-66212.8928544378</v>
      </c>
      <c r="AL159">
        <v>-67816.432809814403</v>
      </c>
      <c r="AM159">
        <v>-69433.448565031693</v>
      </c>
      <c r="AN159">
        <v>-71073.782609703703</v>
      </c>
      <c r="AO159">
        <v>-72746.998076215503</v>
      </c>
      <c r="AP159">
        <v>-74502.126942738701</v>
      </c>
      <c r="AQ159">
        <v>-76251.874298406605</v>
      </c>
      <c r="AR159">
        <v>-78279.163583897607</v>
      </c>
      <c r="AS159">
        <v>-80205.146197848298</v>
      </c>
      <c r="AT159">
        <v>-82211.188428302601</v>
      </c>
      <c r="AU159">
        <v>-84544.681984112307</v>
      </c>
      <c r="AV159">
        <v>-86816.849764504004</v>
      </c>
      <c r="AW159">
        <v>-89202.3851715973</v>
      </c>
      <c r="AX159">
        <v>-92073.162037611401</v>
      </c>
    </row>
    <row r="160" spans="2:50" x14ac:dyDescent="0.35">
      <c r="B160" s="3"/>
      <c r="C160" t="s">
        <v>110</v>
      </c>
      <c r="D160">
        <v>0.96116878123798499</v>
      </c>
      <c r="E160">
        <v>0.98039215686274495</v>
      </c>
      <c r="F160">
        <v>1.000000035</v>
      </c>
      <c r="G160">
        <v>1.024274109</v>
      </c>
      <c r="H160">
        <v>1.0613212489999999</v>
      </c>
      <c r="I160">
        <v>1.0617529729999999</v>
      </c>
      <c r="J160">
        <v>1.064882933</v>
      </c>
      <c r="K160">
        <v>1.0878243599999999</v>
      </c>
      <c r="L160">
        <v>1.10020454</v>
      </c>
      <c r="M160">
        <v>1.1208913549999999</v>
      </c>
      <c r="N160">
        <v>1.1266180939999999</v>
      </c>
      <c r="O160">
        <v>1.1359920999999999</v>
      </c>
      <c r="P160">
        <v>1.1481027770000001</v>
      </c>
      <c r="Q160">
        <v>1.170597171</v>
      </c>
      <c r="R160">
        <v>1.2041687329999999</v>
      </c>
      <c r="S160">
        <v>1.240394054</v>
      </c>
      <c r="T160">
        <v>1.2683283359999999</v>
      </c>
      <c r="U160">
        <v>1.3072220699999999</v>
      </c>
      <c r="V160">
        <v>1.354849499</v>
      </c>
      <c r="W160">
        <v>1.40940409</v>
      </c>
      <c r="X160">
        <v>1.4699852149999999</v>
      </c>
      <c r="Y160">
        <v>1.535800912</v>
      </c>
      <c r="Z160">
        <v>1.5972117640000001</v>
      </c>
      <c r="AA160">
        <v>1.654439553</v>
      </c>
      <c r="AB160">
        <v>1.707224684</v>
      </c>
      <c r="AC160">
        <v>1.7557256910000001</v>
      </c>
      <c r="AD160">
        <v>1.8002250689999999</v>
      </c>
      <c r="AE160">
        <v>1.8412036860000001</v>
      </c>
      <c r="AF160">
        <v>1.8792505740000001</v>
      </c>
      <c r="AG160">
        <v>1.914946453</v>
      </c>
      <c r="AH160">
        <v>1.9488144570000001</v>
      </c>
      <c r="AI160">
        <v>1.981376434</v>
      </c>
      <c r="AJ160">
        <v>2.0132830909999999</v>
      </c>
      <c r="AK160">
        <v>2.044551641</v>
      </c>
      <c r="AL160">
        <v>2.0755251989999999</v>
      </c>
      <c r="AM160">
        <v>2.1063740630000001</v>
      </c>
      <c r="AN160">
        <v>2.1372204209999999</v>
      </c>
      <c r="AO160">
        <v>2.1685525349999999</v>
      </c>
      <c r="AP160">
        <v>2.1994259789999999</v>
      </c>
      <c r="AQ160">
        <v>2.2328085010000001</v>
      </c>
      <c r="AR160">
        <v>2.2621382739999998</v>
      </c>
      <c r="AS160">
        <v>2.2986973339999999</v>
      </c>
      <c r="AT160">
        <v>2.3377599409999998</v>
      </c>
      <c r="AU160">
        <v>2.37376538</v>
      </c>
      <c r="AV160">
        <v>2.4170845729999999</v>
      </c>
      <c r="AW160">
        <v>2.462832836</v>
      </c>
      <c r="AX160">
        <v>2.5042720360000001</v>
      </c>
    </row>
    <row r="161" spans="2:50" x14ac:dyDescent="0.35">
      <c r="B161" s="3"/>
      <c r="C161" t="s">
        <v>111</v>
      </c>
      <c r="D161">
        <v>-7110.8335507352103</v>
      </c>
      <c r="E161">
        <v>-7225.0002834565403</v>
      </c>
      <c r="F161">
        <v>-7340.9995319999998</v>
      </c>
      <c r="G161">
        <v>-7515.3460990000003</v>
      </c>
      <c r="H161">
        <v>-7372.9644470000003</v>
      </c>
      <c r="I161">
        <v>-7310.5691370000004</v>
      </c>
      <c r="J161">
        <v>-7632.5613450000001</v>
      </c>
      <c r="K161">
        <v>-7539.6490359999998</v>
      </c>
      <c r="L161">
        <v>-7588.2983809999996</v>
      </c>
      <c r="M161">
        <v>-7323.7200270000003</v>
      </c>
      <c r="N161">
        <v>-7638.433086</v>
      </c>
      <c r="O161">
        <v>-7592.5639689999998</v>
      </c>
      <c r="P161">
        <v>-7698.9983350000002</v>
      </c>
      <c r="Q161">
        <v>-7802.6800720000001</v>
      </c>
      <c r="R161">
        <v>-7903.4357170000003</v>
      </c>
      <c r="S161">
        <v>-8006.960016</v>
      </c>
      <c r="T161">
        <v>-8015.8023370000001</v>
      </c>
      <c r="U161">
        <v>-8088.1116350000002</v>
      </c>
      <c r="V161">
        <v>-8156.9214689999999</v>
      </c>
      <c r="W161">
        <v>-8248.0747869999996</v>
      </c>
      <c r="X161">
        <v>-8310.6793099999995</v>
      </c>
      <c r="Y161">
        <v>-8364.4750480000002</v>
      </c>
      <c r="Z161">
        <v>-8415.8327630000003</v>
      </c>
      <c r="AA161">
        <v>-8481.9921589999994</v>
      </c>
      <c r="AB161">
        <v>-8559.4743099999996</v>
      </c>
      <c r="AC161">
        <v>-8646.3878100000002</v>
      </c>
      <c r="AD161">
        <v>-8741.4611069999901</v>
      </c>
      <c r="AE161">
        <v>-8845.6599139999998</v>
      </c>
      <c r="AF161">
        <v>-8954.3743350000004</v>
      </c>
      <c r="AG161">
        <v>-9066.053038</v>
      </c>
      <c r="AH161">
        <v>-9179.4854190000005</v>
      </c>
      <c r="AI161">
        <v>-9294.7333990000006</v>
      </c>
      <c r="AJ161">
        <v>-9410.374683</v>
      </c>
      <c r="AK161">
        <v>-9527.1635289999995</v>
      </c>
      <c r="AL161">
        <v>-9646.0895920000003</v>
      </c>
      <c r="AM161">
        <v>-9766.7916060000007</v>
      </c>
      <c r="AN161">
        <v>-9889.9543119999998</v>
      </c>
      <c r="AO161">
        <v>-10014.271189999999</v>
      </c>
      <c r="AP161">
        <v>-10149.19282</v>
      </c>
      <c r="AQ161">
        <v>-10272.67009</v>
      </c>
      <c r="AR161">
        <v>-10441.1772</v>
      </c>
      <c r="AS161">
        <v>-10568.423500000001</v>
      </c>
      <c r="AT161">
        <v>-10689.219940000001</v>
      </c>
      <c r="AU161">
        <v>-10854.63103</v>
      </c>
      <c r="AV161">
        <v>-10982.93945</v>
      </c>
      <c r="AW161">
        <v>-11106.909830000001</v>
      </c>
      <c r="AX161">
        <v>-11290.714309999999</v>
      </c>
    </row>
    <row r="162" spans="2:50" x14ac:dyDescent="0.35">
      <c r="B162" s="3"/>
      <c r="C162" t="s">
        <v>112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2:50" x14ac:dyDescent="0.35">
      <c r="B163" s="3"/>
      <c r="C163" t="s">
        <v>83</v>
      </c>
      <c r="D163">
        <v>225891.81435188401</v>
      </c>
      <c r="E163">
        <v>234108.95210804199</v>
      </c>
      <c r="F163">
        <v>242625.0006688</v>
      </c>
      <c r="G163">
        <v>251939.309109939</v>
      </c>
      <c r="H163">
        <v>261325.47006808801</v>
      </c>
      <c r="I163">
        <v>270740.23242341401</v>
      </c>
      <c r="J163">
        <v>274743.737559514</v>
      </c>
      <c r="K163">
        <v>278214.42456810601</v>
      </c>
      <c r="L163">
        <v>283011.092840867</v>
      </c>
      <c r="M163">
        <v>288411.16959479701</v>
      </c>
      <c r="N163">
        <v>292063.13719413301</v>
      </c>
      <c r="O163">
        <v>295290.86402228201</v>
      </c>
      <c r="P163">
        <v>300051.49022976501</v>
      </c>
      <c r="Q163">
        <v>307948.87028567499</v>
      </c>
      <c r="R163">
        <v>319994.966399825</v>
      </c>
      <c r="S163">
        <v>336994.43001300999</v>
      </c>
      <c r="T163">
        <v>357818.00180684798</v>
      </c>
      <c r="U163">
        <v>381084.191784536</v>
      </c>
      <c r="V163">
        <v>406164.78330727102</v>
      </c>
      <c r="W163">
        <v>432894.83975663601</v>
      </c>
      <c r="X163">
        <v>460926.407168373</v>
      </c>
      <c r="Y163">
        <v>489276.02830317401</v>
      </c>
      <c r="Z163">
        <v>517680.56277630699</v>
      </c>
      <c r="AA163">
        <v>545141.22602929</v>
      </c>
      <c r="AB163">
        <v>571443.853850418</v>
      </c>
      <c r="AC163">
        <v>596540.93360723194</v>
      </c>
      <c r="AD163">
        <v>620509.54563040903</v>
      </c>
      <c r="AE163">
        <v>643540.21061346598</v>
      </c>
      <c r="AF163">
        <v>665872.51453060505</v>
      </c>
      <c r="AG163">
        <v>687698.08591967798</v>
      </c>
      <c r="AH163">
        <v>709208.11866646796</v>
      </c>
      <c r="AI163">
        <v>730604.24039714003</v>
      </c>
      <c r="AJ163">
        <v>752085.182467003</v>
      </c>
      <c r="AK163">
        <v>773772.93057884695</v>
      </c>
      <c r="AL163">
        <v>795699.39648008498</v>
      </c>
      <c r="AM163">
        <v>817988.66234391404</v>
      </c>
      <c r="AN163">
        <v>840741.61802003998</v>
      </c>
      <c r="AO163">
        <v>864085.33375580097</v>
      </c>
      <c r="AP163">
        <v>888236.32838872005</v>
      </c>
      <c r="AQ163">
        <v>913197.13952138799</v>
      </c>
      <c r="AR163">
        <v>939421.47926977195</v>
      </c>
      <c r="AS163">
        <v>966842.66833240003</v>
      </c>
      <c r="AT163">
        <v>995678.83392759005</v>
      </c>
      <c r="AU163">
        <v>1026164.60785532</v>
      </c>
      <c r="AV163">
        <v>1058188.8653100501</v>
      </c>
      <c r="AW163">
        <v>1091932.95365994</v>
      </c>
      <c r="AX163">
        <v>1127760.2649777699</v>
      </c>
    </row>
    <row r="164" spans="2:50" x14ac:dyDescent="0.35">
      <c r="B164" s="3"/>
      <c r="C164" t="s">
        <v>113</v>
      </c>
      <c r="E164">
        <v>41668.560924012403</v>
      </c>
      <c r="F164">
        <v>43184.314410679799</v>
      </c>
      <c r="G164">
        <v>44755.247424879897</v>
      </c>
      <c r="H164">
        <v>47643.579634955102</v>
      </c>
      <c r="I164">
        <v>52619.585878776597</v>
      </c>
      <c r="J164">
        <v>40903.938944983704</v>
      </c>
      <c r="K164">
        <v>47707.044753025999</v>
      </c>
      <c r="L164">
        <v>53056.061898292202</v>
      </c>
      <c r="M164">
        <v>55704.732579577103</v>
      </c>
      <c r="N164">
        <v>53645.9017839105</v>
      </c>
      <c r="O164">
        <v>55727.547639491298</v>
      </c>
      <c r="P164">
        <v>54999.2146552306</v>
      </c>
      <c r="Q164">
        <v>57009.641827385502</v>
      </c>
      <c r="R164">
        <v>66868.176886704794</v>
      </c>
      <c r="S164">
        <v>80068.804444576395</v>
      </c>
      <c r="T164">
        <v>87192.007042418802</v>
      </c>
      <c r="U164">
        <v>90062.387225843297</v>
      </c>
      <c r="V164">
        <v>103813.332799065</v>
      </c>
      <c r="W164">
        <v>117649.692559011</v>
      </c>
      <c r="X164">
        <v>135083.67875173499</v>
      </c>
      <c r="Y164">
        <v>149811.208771384</v>
      </c>
      <c r="Z164">
        <v>163863.13240432501</v>
      </c>
      <c r="AA164">
        <v>167444.460404446</v>
      </c>
      <c r="AB164">
        <v>168453.70583105</v>
      </c>
      <c r="AC164">
        <v>166875.115882493</v>
      </c>
      <c r="AD164">
        <v>163581.37946165801</v>
      </c>
      <c r="AE164">
        <v>159560.99866084699</v>
      </c>
      <c r="AF164">
        <v>155898.614303379</v>
      </c>
      <c r="AG164">
        <v>153178.07289975299</v>
      </c>
      <c r="AH164">
        <v>151820.563040993</v>
      </c>
      <c r="AI164">
        <v>151798.134838586</v>
      </c>
      <c r="AJ164">
        <v>153080.996332593</v>
      </c>
      <c r="AK164">
        <v>154875.00482988</v>
      </c>
      <c r="AL164">
        <v>156390.32257676101</v>
      </c>
      <c r="AM164">
        <v>158174.89927961599</v>
      </c>
      <c r="AN164">
        <v>159992.251703038</v>
      </c>
      <c r="AO164">
        <v>161887.86470379701</v>
      </c>
      <c r="AP164">
        <v>164379.39919993401</v>
      </c>
      <c r="AQ164">
        <v>166309.74003582701</v>
      </c>
      <c r="AR164">
        <v>171971.411149992</v>
      </c>
      <c r="AS164">
        <v>172783.30777255801</v>
      </c>
      <c r="AT164">
        <v>189398.03725424799</v>
      </c>
      <c r="AU164">
        <v>200473.21493403401</v>
      </c>
      <c r="AV164">
        <v>205839.21463252799</v>
      </c>
      <c r="AW164">
        <v>226257.91962673899</v>
      </c>
      <c r="AX164">
        <v>240194.690716262</v>
      </c>
    </row>
    <row r="165" spans="2:50" x14ac:dyDescent="0.35">
      <c r="B165" s="3"/>
      <c r="C165" t="s">
        <v>89</v>
      </c>
      <c r="D165">
        <v>5997.7127998138503</v>
      </c>
      <c r="E165">
        <v>6215.8881792066404</v>
      </c>
      <c r="F165">
        <v>6441.9987299514496</v>
      </c>
      <c r="G165">
        <v>6669.3448098825602</v>
      </c>
      <c r="H165">
        <v>7088.0805928272002</v>
      </c>
      <c r="I165">
        <v>6882.1279778096596</v>
      </c>
      <c r="J165">
        <v>7161.2739930006001</v>
      </c>
      <c r="K165">
        <v>7546.4932069406204</v>
      </c>
      <c r="L165">
        <v>7844.7332775957902</v>
      </c>
      <c r="M165">
        <v>7847.6474735440497</v>
      </c>
      <c r="N165">
        <v>7787.7226255318701</v>
      </c>
      <c r="O165">
        <v>7624.4139300874303</v>
      </c>
      <c r="P165">
        <v>7441.8961382874404</v>
      </c>
      <c r="Q165">
        <v>7487.0003302499199</v>
      </c>
      <c r="R165">
        <v>7579.5475543808498</v>
      </c>
      <c r="S165">
        <v>7333.8606066576303</v>
      </c>
      <c r="T165">
        <v>6870.8974155603701</v>
      </c>
      <c r="U165">
        <v>6924.5182328753399</v>
      </c>
      <c r="V165">
        <v>7102.1412600784497</v>
      </c>
      <c r="W165">
        <v>7417.33177080938</v>
      </c>
      <c r="X165">
        <v>7819.7590698321601</v>
      </c>
      <c r="Y165">
        <v>8300.5501033308501</v>
      </c>
      <c r="Z165">
        <v>8439.4323076718301</v>
      </c>
      <c r="AA165">
        <v>8634.8488210604301</v>
      </c>
      <c r="AB165">
        <v>8871.9911807143908</v>
      </c>
      <c r="AC165">
        <v>9133.7202055300495</v>
      </c>
      <c r="AD165">
        <v>9402.7736152264406</v>
      </c>
      <c r="AE165">
        <v>9650.1298783787406</v>
      </c>
      <c r="AF165">
        <v>9880.9669426716591</v>
      </c>
      <c r="AG165">
        <v>10097.9216079821</v>
      </c>
      <c r="AH165">
        <v>10304.8402535757</v>
      </c>
      <c r="AI165">
        <v>10508.469150319999</v>
      </c>
      <c r="AJ165">
        <v>10727.2453073304</v>
      </c>
      <c r="AK165">
        <v>10952.6016631196</v>
      </c>
      <c r="AL165">
        <v>11183.654212888399</v>
      </c>
      <c r="AM165">
        <v>11418.290368494399</v>
      </c>
      <c r="AN165">
        <v>11654.946879822301</v>
      </c>
      <c r="AO165">
        <v>11908.5182925469</v>
      </c>
      <c r="AP165">
        <v>12159.8016897134</v>
      </c>
      <c r="AQ165">
        <v>12436.667092736299</v>
      </c>
      <c r="AR165">
        <v>12667.102827073601</v>
      </c>
      <c r="AS165">
        <v>12980.539227961801</v>
      </c>
      <c r="AT165">
        <v>13309.5970677643</v>
      </c>
      <c r="AU165">
        <v>13607.462095999899</v>
      </c>
      <c r="AV165">
        <v>13997.0415048586</v>
      </c>
      <c r="AW165">
        <v>14398.304991810901</v>
      </c>
      <c r="AX165">
        <v>14764.270041298299</v>
      </c>
    </row>
    <row r="166" spans="2:50" x14ac:dyDescent="0.35">
      <c r="B166" s="3"/>
      <c r="C166" t="s">
        <v>90</v>
      </c>
      <c r="D166">
        <v>79234.608835044695</v>
      </c>
      <c r="E166">
        <v>82116.881031232799</v>
      </c>
      <c r="F166">
        <v>85104.004936031997</v>
      </c>
      <c r="G166">
        <v>89657.488173251098</v>
      </c>
      <c r="H166">
        <v>91273.745518374097</v>
      </c>
      <c r="I166">
        <v>85671.457395904596</v>
      </c>
      <c r="J166">
        <v>89884.005386213306</v>
      </c>
      <c r="K166">
        <v>92640.021282565503</v>
      </c>
      <c r="L166">
        <v>93513.534091843394</v>
      </c>
      <c r="M166">
        <v>94906.342696517706</v>
      </c>
      <c r="N166">
        <v>97423.904429593502</v>
      </c>
      <c r="O166">
        <v>101224.630745931</v>
      </c>
      <c r="P166">
        <v>106275.90370357499</v>
      </c>
      <c r="Q166">
        <v>111817.843060342</v>
      </c>
      <c r="R166">
        <v>118109.10153529501</v>
      </c>
      <c r="S166">
        <v>125180.96661235399</v>
      </c>
      <c r="T166">
        <v>130569.28331368</v>
      </c>
      <c r="U166">
        <v>136603.971715936</v>
      </c>
      <c r="V166">
        <v>143210.944285087</v>
      </c>
      <c r="W166">
        <v>150813.316261995</v>
      </c>
      <c r="X166">
        <v>158757.16004233001</v>
      </c>
      <c r="Y166">
        <v>166846.56422491599</v>
      </c>
      <c r="Z166">
        <v>174809.80661556401</v>
      </c>
      <c r="AA166">
        <v>182721.56124699299</v>
      </c>
      <c r="AB166">
        <v>190496.69112944399</v>
      </c>
      <c r="AC166">
        <v>198062.07083268199</v>
      </c>
      <c r="AD166">
        <v>205406.78750977101</v>
      </c>
      <c r="AE166">
        <v>212589.00114009599</v>
      </c>
      <c r="AF166">
        <v>219623.46166893101</v>
      </c>
      <c r="AG166">
        <v>226575.45785113701</v>
      </c>
      <c r="AH166">
        <v>233528.51454107699</v>
      </c>
      <c r="AI166">
        <v>240590.43347677801</v>
      </c>
      <c r="AJ166">
        <v>247811.01375901699</v>
      </c>
      <c r="AK166">
        <v>255263.28964337599</v>
      </c>
      <c r="AL166">
        <v>262976.35309137602</v>
      </c>
      <c r="AM166">
        <v>270952.067857321</v>
      </c>
      <c r="AN166">
        <v>279172.30638528202</v>
      </c>
      <c r="AO166">
        <v>287722.04450321599</v>
      </c>
      <c r="AP166">
        <v>296369.29313317803</v>
      </c>
      <c r="AQ166">
        <v>305808.14785661601</v>
      </c>
      <c r="AR166">
        <v>314271.77473893901</v>
      </c>
      <c r="AS166">
        <v>324837.17860951298</v>
      </c>
      <c r="AT166">
        <v>335464.42840689002</v>
      </c>
      <c r="AU166">
        <v>345215.46220320201</v>
      </c>
      <c r="AV166">
        <v>357181.25030035898</v>
      </c>
      <c r="AW166">
        <v>369305.57060705899</v>
      </c>
      <c r="AX166">
        <v>380357.32614463498</v>
      </c>
    </row>
    <row r="167" spans="2:50" x14ac:dyDescent="0.35">
      <c r="B167" s="3"/>
      <c r="C167" t="s">
        <v>91</v>
      </c>
      <c r="D167">
        <v>7105.6417398601898</v>
      </c>
      <c r="E167">
        <v>7364.1196187061596</v>
      </c>
      <c r="F167">
        <v>7632.0000935839998</v>
      </c>
      <c r="G167">
        <v>7930.6922871961297</v>
      </c>
      <c r="H167">
        <v>8161.6064807633902</v>
      </c>
      <c r="I167">
        <v>8333.2899230960193</v>
      </c>
      <c r="J167">
        <v>8519.1547499355602</v>
      </c>
      <c r="K167">
        <v>8708.1298250794607</v>
      </c>
      <c r="L167">
        <v>8898.5095689242207</v>
      </c>
      <c r="M167">
        <v>9081.6624748295799</v>
      </c>
      <c r="N167">
        <v>9214.8138121675092</v>
      </c>
      <c r="O167">
        <v>9372.9898270592403</v>
      </c>
      <c r="P167">
        <v>9656.7236389309801</v>
      </c>
      <c r="Q167">
        <v>9986.7828834679804</v>
      </c>
      <c r="R167">
        <v>10408.376213043</v>
      </c>
      <c r="S167">
        <v>10933.7359385416</v>
      </c>
      <c r="T167">
        <v>11481.3575258572</v>
      </c>
      <c r="U167">
        <v>12102.4065658613</v>
      </c>
      <c r="V167">
        <v>12794.5637221381</v>
      </c>
      <c r="W167">
        <v>13565.049281596701</v>
      </c>
      <c r="X167">
        <v>14377.0055808656</v>
      </c>
      <c r="Y167">
        <v>15204.316292063801</v>
      </c>
      <c r="Z167">
        <v>16023.9825802778</v>
      </c>
      <c r="AA167">
        <v>16827.563623181399</v>
      </c>
      <c r="AB167">
        <v>17605.2544196208</v>
      </c>
      <c r="AC167">
        <v>18351.0454454561</v>
      </c>
      <c r="AD167">
        <v>19064.902487488998</v>
      </c>
      <c r="AE167">
        <v>19752.952318984499</v>
      </c>
      <c r="AF167">
        <v>20420.667337484101</v>
      </c>
      <c r="AG167">
        <v>21075.489275903899</v>
      </c>
      <c r="AH167">
        <v>21725.543762890698</v>
      </c>
      <c r="AI167">
        <v>22380.018723216501</v>
      </c>
      <c r="AJ167">
        <v>23044.964420451699</v>
      </c>
      <c r="AK167">
        <v>23725.424326182099</v>
      </c>
      <c r="AL167">
        <v>24422.201196292899</v>
      </c>
      <c r="AM167">
        <v>25135.762462094401</v>
      </c>
      <c r="AN167">
        <v>25866.5332411175</v>
      </c>
      <c r="AO167">
        <v>26618.343253662399</v>
      </c>
      <c r="AP167">
        <v>27394.936287525201</v>
      </c>
      <c r="AQ167">
        <v>28196.099533735902</v>
      </c>
      <c r="AR167">
        <v>29029.445988971998</v>
      </c>
      <c r="AS167">
        <v>29895.569699547901</v>
      </c>
      <c r="AT167">
        <v>30807.4623764506</v>
      </c>
      <c r="AU167">
        <v>31766.672679527601</v>
      </c>
      <c r="AV167">
        <v>32772.705186966698</v>
      </c>
      <c r="AW167">
        <v>33834.877640415099</v>
      </c>
      <c r="AX167">
        <v>34957.045546398796</v>
      </c>
    </row>
    <row r="168" spans="2:50" x14ac:dyDescent="0.35">
      <c r="B168" s="3"/>
      <c r="C168" t="s">
        <v>114</v>
      </c>
      <c r="D168">
        <v>56421.514030040198</v>
      </c>
      <c r="E168">
        <v>58473.927281605298</v>
      </c>
      <c r="F168">
        <v>60601.001575626004</v>
      </c>
      <c r="G168">
        <v>62913.526498184401</v>
      </c>
      <c r="H168">
        <v>63158.104420848802</v>
      </c>
      <c r="I168">
        <v>65653.919936874896</v>
      </c>
      <c r="J168">
        <v>67138.813524451194</v>
      </c>
      <c r="K168">
        <v>65599.614016943204</v>
      </c>
      <c r="L168">
        <v>68974.127247556695</v>
      </c>
      <c r="M168">
        <v>69056.761641276695</v>
      </c>
      <c r="N168">
        <v>67514.131122484599</v>
      </c>
      <c r="O168">
        <v>67479.017142060402</v>
      </c>
      <c r="P168">
        <v>72308.833134548404</v>
      </c>
      <c r="Q168">
        <v>77337.012423485401</v>
      </c>
      <c r="R168">
        <v>82654.670156370295</v>
      </c>
      <c r="S168">
        <v>88281.075463408197</v>
      </c>
      <c r="T168">
        <v>92609.6852837232</v>
      </c>
      <c r="U168">
        <v>96653.975544082496</v>
      </c>
      <c r="V168">
        <v>100937.34317081</v>
      </c>
      <c r="W168">
        <v>106426.937089759</v>
      </c>
      <c r="X168">
        <v>112126.799361799</v>
      </c>
      <c r="Y168">
        <v>118153.199251005</v>
      </c>
      <c r="Z168">
        <v>123949.96731951</v>
      </c>
      <c r="AA168">
        <v>129925.05911761901</v>
      </c>
      <c r="AB168">
        <v>135985.607020497</v>
      </c>
      <c r="AC168">
        <v>142017.94905696099</v>
      </c>
      <c r="AD168">
        <v>147979.92906774001</v>
      </c>
      <c r="AE168">
        <v>153928.08078125</v>
      </c>
      <c r="AF168">
        <v>159743.83632129701</v>
      </c>
      <c r="AG168">
        <v>165426.29017618499</v>
      </c>
      <c r="AH168">
        <v>171020.34639457101</v>
      </c>
      <c r="AI168">
        <v>176670.17075375601</v>
      </c>
      <c r="AJ168">
        <v>182290.78626948799</v>
      </c>
      <c r="AK168">
        <v>187982.98365579799</v>
      </c>
      <c r="AL168">
        <v>193975.75686047299</v>
      </c>
      <c r="AM168">
        <v>200223.85060390399</v>
      </c>
      <c r="AN168">
        <v>206693.00604470901</v>
      </c>
      <c r="AO168">
        <v>213498.70721488801</v>
      </c>
      <c r="AP168">
        <v>220512.56285410299</v>
      </c>
      <c r="AQ168">
        <v>227915.784641059</v>
      </c>
      <c r="AR168">
        <v>235452.97264377499</v>
      </c>
      <c r="AS168">
        <v>243566.42754178899</v>
      </c>
      <c r="AT168">
        <v>251942.10934869401</v>
      </c>
      <c r="AU168">
        <v>260406.64827175299</v>
      </c>
      <c r="AV168">
        <v>269495.75756980199</v>
      </c>
      <c r="AW168">
        <v>278884.82775946299</v>
      </c>
      <c r="AX168">
        <v>288800.98379596102</v>
      </c>
    </row>
    <row r="169" spans="2:50" x14ac:dyDescent="0.35">
      <c r="B169" s="3"/>
      <c r="C169" t="s">
        <v>115</v>
      </c>
      <c r="D169">
        <v>107619.00345285299</v>
      </c>
      <c r="E169">
        <v>111533.798590915</v>
      </c>
      <c r="F169">
        <v>115591.01551509</v>
      </c>
      <c r="G169">
        <v>121472.98484708001</v>
      </c>
      <c r="H169">
        <v>129187.349769929</v>
      </c>
      <c r="I169">
        <v>133651.29394318</v>
      </c>
      <c r="J169">
        <v>140416.25241184401</v>
      </c>
      <c r="K169">
        <v>144113.65080553899</v>
      </c>
      <c r="L169">
        <v>149824.68323740101</v>
      </c>
      <c r="M169">
        <v>156271.19339853499</v>
      </c>
      <c r="N169">
        <v>161880.12773886</v>
      </c>
      <c r="O169">
        <v>167007.16379843999</v>
      </c>
      <c r="P169">
        <v>171953.55562168799</v>
      </c>
      <c r="Q169">
        <v>177528.36032425801</v>
      </c>
      <c r="R169">
        <v>184154.697348204</v>
      </c>
      <c r="S169">
        <v>191905.20363409299</v>
      </c>
      <c r="T169">
        <v>199718.002362378</v>
      </c>
      <c r="U169">
        <v>208771.70395836001</v>
      </c>
      <c r="V169">
        <v>218930.53047973299</v>
      </c>
      <c r="W169">
        <v>230614.067382104</v>
      </c>
      <c r="X169">
        <v>243056.08372797701</v>
      </c>
      <c r="Y169">
        <v>255701.15265168101</v>
      </c>
      <c r="Z169">
        <v>268230.33463607298</v>
      </c>
      <c r="AA169">
        <v>280559.27908035403</v>
      </c>
      <c r="AB169">
        <v>292573.15120093198</v>
      </c>
      <c r="AC169">
        <v>304155.303205067</v>
      </c>
      <c r="AD169">
        <v>315295.094337232</v>
      </c>
      <c r="AE169">
        <v>326082.36774210999</v>
      </c>
      <c r="AF169">
        <v>336594.510095782</v>
      </c>
      <c r="AG169">
        <v>346959.61157501797</v>
      </c>
      <c r="AH169">
        <v>357331.71614181303</v>
      </c>
      <c r="AI169">
        <v>367878.29184046498</v>
      </c>
      <c r="AJ169">
        <v>378728.84584202</v>
      </c>
      <c r="AK169">
        <v>389989.54373879102</v>
      </c>
      <c r="AL169">
        <v>401651.15762595501</v>
      </c>
      <c r="AM169">
        <v>413722.32568133302</v>
      </c>
      <c r="AN169">
        <v>426179.44302770501</v>
      </c>
      <c r="AO169">
        <v>439110.156634874</v>
      </c>
      <c r="AP169">
        <v>452321.01290590299</v>
      </c>
      <c r="AQ169">
        <v>466412.58196653699</v>
      </c>
      <c r="AR169">
        <v>479777.55968420801</v>
      </c>
      <c r="AS169">
        <v>495180.40538389498</v>
      </c>
      <c r="AT169">
        <v>511077.21003820101</v>
      </c>
      <c r="AU169">
        <v>526441.089755903</v>
      </c>
      <c r="AV169">
        <v>544034.04815752595</v>
      </c>
      <c r="AW169">
        <v>562276.25631772203</v>
      </c>
      <c r="AX169">
        <v>579781.81937195396</v>
      </c>
    </row>
    <row r="170" spans="2:50" x14ac:dyDescent="0.35">
      <c r="B170" s="3"/>
      <c r="C170" t="s">
        <v>116</v>
      </c>
      <c r="D170">
        <v>-11155.634083727</v>
      </c>
      <c r="E170">
        <v>-11561.43622528</v>
      </c>
      <c r="F170">
        <v>-11982.00093</v>
      </c>
      <c r="G170">
        <v>-12537.379368</v>
      </c>
      <c r="H170">
        <v>-12594.718145556</v>
      </c>
      <c r="I170">
        <v>-12245.149432382401</v>
      </c>
      <c r="J170">
        <v>-12930.042519534099</v>
      </c>
      <c r="K170">
        <v>-13224.6317535334</v>
      </c>
      <c r="L170">
        <v>-13485.142896961101</v>
      </c>
      <c r="M170">
        <v>-13649.1361602903</v>
      </c>
      <c r="N170">
        <v>-14142.892371644501</v>
      </c>
      <c r="O170">
        <v>-14061.359555888301</v>
      </c>
      <c r="P170">
        <v>-14645.9837874719</v>
      </c>
      <c r="Q170">
        <v>-15290.0418375068</v>
      </c>
      <c r="R170">
        <v>-15990.2713235889</v>
      </c>
      <c r="S170">
        <v>-16676.690135570301</v>
      </c>
      <c r="T170">
        <v>-17141.937163635201</v>
      </c>
      <c r="U170">
        <v>-17572.1264328869</v>
      </c>
      <c r="V170">
        <v>-18016.054951593302</v>
      </c>
      <c r="W170">
        <v>-18523.118409516999</v>
      </c>
      <c r="X170">
        <v>-19080.0368482093</v>
      </c>
      <c r="Y170">
        <v>-19644.856341934399</v>
      </c>
      <c r="Z170">
        <v>-20150.163154156398</v>
      </c>
      <c r="AA170">
        <v>-20691.880959960399</v>
      </c>
      <c r="AB170">
        <v>-21270.583630789901</v>
      </c>
      <c r="AC170">
        <v>-21877.9909658297</v>
      </c>
      <c r="AD170">
        <v>-22519.345008130898</v>
      </c>
      <c r="AE170">
        <v>-23185.727793816601</v>
      </c>
      <c r="AF170">
        <v>-23885.910672090198</v>
      </c>
      <c r="AG170">
        <v>-24617.647860798301</v>
      </c>
      <c r="AH170">
        <v>-25379.365581358099</v>
      </c>
      <c r="AI170">
        <v>-26172.499340928</v>
      </c>
      <c r="AJ170">
        <v>-26993.5191596236</v>
      </c>
      <c r="AK170">
        <v>-27843.366784269201</v>
      </c>
      <c r="AL170">
        <v>-28725.739975479901</v>
      </c>
      <c r="AM170">
        <v>-29639.2808061617</v>
      </c>
      <c r="AN170">
        <v>-30585.526351595701</v>
      </c>
      <c r="AO170">
        <v>-31570.824272301001</v>
      </c>
      <c r="AP170">
        <v>-32618.234778873</v>
      </c>
      <c r="AQ170">
        <v>-33646.5277337433</v>
      </c>
      <c r="AR170">
        <v>-34866.7218819388</v>
      </c>
      <c r="AS170">
        <v>-35945.484501859901</v>
      </c>
      <c r="AT170">
        <v>-37068.902056719002</v>
      </c>
      <c r="AU170">
        <v>-38392.250470479899</v>
      </c>
      <c r="AV170">
        <v>-39579.919568468002</v>
      </c>
      <c r="AW170">
        <v>-40806.078564783398</v>
      </c>
      <c r="AX170">
        <v>-42307.067018014503</v>
      </c>
    </row>
    <row r="171" spans="2:50" x14ac:dyDescent="0.35">
      <c r="B171" s="3"/>
      <c r="C171" t="s">
        <v>117</v>
      </c>
      <c r="D171">
        <v>-18291.068870714498</v>
      </c>
      <c r="E171">
        <v>-18956.432655804601</v>
      </c>
      <c r="F171">
        <v>-19645.625524549301</v>
      </c>
      <c r="G171">
        <v>-20774.5368885106</v>
      </c>
      <c r="H171">
        <v>-21340.330151522801</v>
      </c>
      <c r="I171">
        <v>-20680.560727920099</v>
      </c>
      <c r="J171">
        <v>-21639.648473686098</v>
      </c>
      <c r="K171">
        <v>-22154.475055364299</v>
      </c>
      <c r="L171">
        <v>-22587.157278916799</v>
      </c>
      <c r="M171">
        <v>-22675.366953601599</v>
      </c>
      <c r="N171">
        <v>-23477.508085236299</v>
      </c>
      <c r="O171">
        <v>-23857.026924906299</v>
      </c>
      <c r="P171">
        <v>-24750.842670590599</v>
      </c>
      <c r="Q171">
        <v>-25808.402673072</v>
      </c>
      <c r="R171">
        <v>-27083.2827616295</v>
      </c>
      <c r="S171">
        <v>-28515.9898424852</v>
      </c>
      <c r="T171">
        <v>-29739.826793402</v>
      </c>
      <c r="U171">
        <v>-31119.1751024064</v>
      </c>
      <c r="V171">
        <v>-32603.1316404274</v>
      </c>
      <c r="W171">
        <v>-34348.579360298798</v>
      </c>
      <c r="X171">
        <v>-36061.492561983599</v>
      </c>
      <c r="Y171">
        <v>-37848.096352607303</v>
      </c>
      <c r="Z171">
        <v>-39533.3305922176</v>
      </c>
      <c r="AA171">
        <v>-41227.127020589003</v>
      </c>
      <c r="AB171">
        <v>-42886.195916113596</v>
      </c>
      <c r="AC171">
        <v>-44495.232041833697</v>
      </c>
      <c r="AD171">
        <v>-46049.678834054197</v>
      </c>
      <c r="AE171">
        <v>-47568.836148846996</v>
      </c>
      <c r="AF171">
        <v>-49031.667901100103</v>
      </c>
      <c r="AG171">
        <v>-50444.589088428402</v>
      </c>
      <c r="AH171">
        <v>-51813.308994619903</v>
      </c>
      <c r="AI171">
        <v>-53156.779078541302</v>
      </c>
      <c r="AJ171">
        <v>-54466.536656751698</v>
      </c>
      <c r="AK171">
        <v>-55755.302786789201</v>
      </c>
      <c r="AL171">
        <v>-57051.720436821903</v>
      </c>
      <c r="AM171">
        <v>-58354.215741221196</v>
      </c>
      <c r="AN171">
        <v>-59672.443800679197</v>
      </c>
      <c r="AO171">
        <v>-61014.279695585901</v>
      </c>
      <c r="AP171">
        <v>-62427.105233829199</v>
      </c>
      <c r="AQ171">
        <v>-63823.719314986804</v>
      </c>
      <c r="AR171">
        <v>-65483.6897468936</v>
      </c>
      <c r="AS171">
        <v>-67027.906090442004</v>
      </c>
      <c r="AT171">
        <v>-68632.008208788102</v>
      </c>
      <c r="AU171">
        <v>-70542.705194769602</v>
      </c>
      <c r="AV171">
        <v>-72371.438307806398</v>
      </c>
      <c r="AW171">
        <v>-74288.793930768603</v>
      </c>
      <c r="AX171">
        <v>-76664.946469324597</v>
      </c>
    </row>
    <row r="172" spans="2:50" x14ac:dyDescent="0.35">
      <c r="B172" s="5"/>
      <c r="C172" t="s">
        <v>58</v>
      </c>
      <c r="F172">
        <v>906069.8811</v>
      </c>
      <c r="G172">
        <v>951688.63210000005</v>
      </c>
      <c r="H172">
        <v>988801.21580000001</v>
      </c>
      <c r="I172">
        <v>993570.51410000003</v>
      </c>
      <c r="J172">
        <v>1010357.711</v>
      </c>
      <c r="K172">
        <v>1043110.263</v>
      </c>
      <c r="L172">
        <v>1070983.0919999999</v>
      </c>
      <c r="M172">
        <v>1093134.3289999999</v>
      </c>
      <c r="N172">
        <v>1114957.8640000001</v>
      </c>
      <c r="O172">
        <v>1137646.6610000001</v>
      </c>
      <c r="P172">
        <v>1173416.8419999999</v>
      </c>
      <c r="Q172">
        <v>1221577.3670000001</v>
      </c>
      <c r="R172">
        <v>1280014.919</v>
      </c>
      <c r="S172">
        <v>1345943.9920000001</v>
      </c>
      <c r="T172">
        <v>1421855.581</v>
      </c>
      <c r="U172">
        <v>1504254.227</v>
      </c>
      <c r="V172">
        <v>1585033.7830000001</v>
      </c>
      <c r="W172">
        <v>1676102.6680000001</v>
      </c>
      <c r="X172">
        <v>1766294.923</v>
      </c>
      <c r="Y172">
        <v>1856650.861</v>
      </c>
      <c r="Z172">
        <v>1943257.1</v>
      </c>
      <c r="AA172">
        <v>2031069.1089999999</v>
      </c>
      <c r="AB172">
        <v>2118622.7409999999</v>
      </c>
      <c r="AC172">
        <v>2204748.031</v>
      </c>
      <c r="AD172">
        <v>2289162.2170000002</v>
      </c>
      <c r="AE172">
        <v>2372099.1460000002</v>
      </c>
      <c r="AF172">
        <v>2453367.0329999998</v>
      </c>
      <c r="AG172">
        <v>2533054.3620000002</v>
      </c>
      <c r="AH172">
        <v>2611617.3939999999</v>
      </c>
      <c r="AI172">
        <v>2690300.753</v>
      </c>
      <c r="AJ172">
        <v>2768369.247</v>
      </c>
      <c r="AK172">
        <v>2846264.8319999999</v>
      </c>
      <c r="AL172">
        <v>2925404.66</v>
      </c>
      <c r="AM172">
        <v>3006333.9139999999</v>
      </c>
      <c r="AN172">
        <v>3088384.8769999999</v>
      </c>
      <c r="AO172">
        <v>3175525.5830000001</v>
      </c>
      <c r="AP172">
        <v>3253157.2239999999</v>
      </c>
      <c r="AQ172">
        <v>3366308.2140000002</v>
      </c>
      <c r="AR172">
        <v>3401779.0079999999</v>
      </c>
      <c r="AS172">
        <v>3572928.8169999998</v>
      </c>
      <c r="AT172">
        <v>3673023.7009999999</v>
      </c>
      <c r="AU172">
        <v>3723183.577</v>
      </c>
      <c r="AV172">
        <v>3909389.193</v>
      </c>
      <c r="AW172">
        <v>4026848.9849999999</v>
      </c>
      <c r="AX172">
        <v>4080997.0950000002</v>
      </c>
    </row>
    <row r="173" spans="2:50" x14ac:dyDescent="0.35">
      <c r="B173" s="5"/>
      <c r="C173" t="s">
        <v>59</v>
      </c>
      <c r="D173">
        <v>6736.0217489371698</v>
      </c>
      <c r="E173">
        <v>6981.0541720832098</v>
      </c>
      <c r="F173">
        <v>7235</v>
      </c>
      <c r="G173">
        <v>7498.1876890000003</v>
      </c>
      <c r="H173">
        <v>7885.7035779999997</v>
      </c>
      <c r="I173">
        <v>7970.4439009999996</v>
      </c>
      <c r="J173">
        <v>7558.115057</v>
      </c>
      <c r="K173">
        <v>7687.2484919999997</v>
      </c>
      <c r="L173">
        <v>8075.8205660000003</v>
      </c>
      <c r="M173">
        <v>8332.8076679999995</v>
      </c>
      <c r="N173">
        <v>8569.3567459999995</v>
      </c>
      <c r="O173">
        <v>8908.1413979999998</v>
      </c>
      <c r="P173">
        <v>9278.6765070000001</v>
      </c>
      <c r="Q173">
        <v>9875.1471939999901</v>
      </c>
      <c r="R173">
        <v>10480.21636</v>
      </c>
      <c r="S173">
        <v>11059.106089999999</v>
      </c>
      <c r="T173">
        <v>11711.88085</v>
      </c>
      <c r="U173">
        <v>12429.241980000001</v>
      </c>
      <c r="V173">
        <v>12875.077740000001</v>
      </c>
      <c r="W173">
        <v>13176.89133</v>
      </c>
      <c r="X173">
        <v>13552.422399999999</v>
      </c>
      <c r="Y173">
        <v>13930.636039999999</v>
      </c>
      <c r="Z173">
        <v>14364.763000000001</v>
      </c>
      <c r="AA173">
        <v>14866.221809999999</v>
      </c>
      <c r="AB173">
        <v>15457.181200000001</v>
      </c>
      <c r="AC173">
        <v>16112.247600000001</v>
      </c>
      <c r="AD173">
        <v>16798.028699999999</v>
      </c>
      <c r="AE173">
        <v>17491.949840000001</v>
      </c>
      <c r="AF173">
        <v>18176.262780000001</v>
      </c>
      <c r="AG173">
        <v>18821.068749999999</v>
      </c>
      <c r="AH173">
        <v>19414.312890000001</v>
      </c>
      <c r="AI173">
        <v>19955.810740000001</v>
      </c>
      <c r="AJ173">
        <v>20464.373729999999</v>
      </c>
      <c r="AK173">
        <v>20934.087530000001</v>
      </c>
      <c r="AL173">
        <v>21386.541929999999</v>
      </c>
      <c r="AM173">
        <v>21853.45163</v>
      </c>
      <c r="AN173">
        <v>22355.198400000001</v>
      </c>
      <c r="AO173">
        <v>22866.65236</v>
      </c>
      <c r="AP173">
        <v>23569.798729999999</v>
      </c>
      <c r="AQ173">
        <v>23983.141179999999</v>
      </c>
      <c r="AR173">
        <v>25324.539919999999</v>
      </c>
      <c r="AS173">
        <v>25551.587759999999</v>
      </c>
      <c r="AT173">
        <v>26041.551940000001</v>
      </c>
      <c r="AU173">
        <v>27480.758839999999</v>
      </c>
      <c r="AV173">
        <v>27845.389770000002</v>
      </c>
      <c r="AW173">
        <v>28489.273499999999</v>
      </c>
      <c r="AX173">
        <v>30344.901399999999</v>
      </c>
    </row>
    <row r="174" spans="2:50" x14ac:dyDescent="0.35">
      <c r="B174" s="5"/>
      <c r="C174" t="s">
        <v>60</v>
      </c>
      <c r="D174">
        <v>130354.82254187101</v>
      </c>
      <c r="E174">
        <v>135096.665609888</v>
      </c>
      <c r="F174">
        <v>140011.01029999999</v>
      </c>
      <c r="G174">
        <v>152250.8933</v>
      </c>
      <c r="H174">
        <v>164468.0871</v>
      </c>
      <c r="I174">
        <v>172194.71849999999</v>
      </c>
      <c r="J174">
        <v>179435.6697</v>
      </c>
      <c r="K174">
        <v>189380.334</v>
      </c>
      <c r="L174">
        <v>200455.55850000001</v>
      </c>
      <c r="M174">
        <v>210715.15280000001</v>
      </c>
      <c r="N174">
        <v>214122.9406</v>
      </c>
      <c r="O174">
        <v>217822.60079999999</v>
      </c>
      <c r="P174">
        <v>222413.52669999999</v>
      </c>
      <c r="Q174">
        <v>230060.30840000001</v>
      </c>
      <c r="R174">
        <v>239281.34039999999</v>
      </c>
      <c r="S174">
        <v>251745.8181</v>
      </c>
      <c r="T174">
        <v>266004.57280000002</v>
      </c>
      <c r="U174">
        <v>282220.01140000002</v>
      </c>
      <c r="V174">
        <v>298133.23070000001</v>
      </c>
      <c r="W174">
        <v>315190.83360000001</v>
      </c>
      <c r="X174">
        <v>332599.55170000001</v>
      </c>
      <c r="Y174">
        <v>349923.41529999999</v>
      </c>
      <c r="Z174">
        <v>366840.37560000003</v>
      </c>
      <c r="AA174">
        <v>383812.93440000003</v>
      </c>
      <c r="AB174">
        <v>400826.73479999998</v>
      </c>
      <c r="AC174">
        <v>417687.14120000001</v>
      </c>
      <c r="AD174">
        <v>434304.32390000002</v>
      </c>
      <c r="AE174">
        <v>450739.8933</v>
      </c>
      <c r="AF174">
        <v>466916.75020000001</v>
      </c>
      <c r="AG174">
        <v>482793.86190000002</v>
      </c>
      <c r="AH174">
        <v>498414.022</v>
      </c>
      <c r="AI174">
        <v>513925.57860000001</v>
      </c>
      <c r="AJ174">
        <v>529396.15300000005</v>
      </c>
      <c r="AK174">
        <v>544853.69579999999</v>
      </c>
      <c r="AL174">
        <v>560432.02839999995</v>
      </c>
      <c r="AM174">
        <v>576308.07920000004</v>
      </c>
      <c r="AN174">
        <v>592603.46710000001</v>
      </c>
      <c r="AO174">
        <v>609376.26379999996</v>
      </c>
      <c r="AP174">
        <v>627473.92150000005</v>
      </c>
      <c r="AQ174">
        <v>644846.82339999999</v>
      </c>
      <c r="AR174">
        <v>666965.11190000002</v>
      </c>
      <c r="AS174">
        <v>685469.55279999995</v>
      </c>
      <c r="AT174">
        <v>705479.78469999996</v>
      </c>
      <c r="AU174">
        <v>730509.70589999994</v>
      </c>
      <c r="AV174">
        <v>752384.48820000002</v>
      </c>
      <c r="AW174">
        <v>775981.56189999997</v>
      </c>
      <c r="AX174">
        <v>806242.79989999998</v>
      </c>
    </row>
    <row r="175" spans="2:50" x14ac:dyDescent="0.35">
      <c r="B175" s="5"/>
      <c r="C175" t="s">
        <v>61</v>
      </c>
      <c r="D175">
        <v>16317.279498531099</v>
      </c>
      <c r="E175">
        <v>16910.843872830701</v>
      </c>
      <c r="F175">
        <v>17526.00129</v>
      </c>
      <c r="G175">
        <v>18254.105459999999</v>
      </c>
      <c r="H175">
        <v>19033.010419999999</v>
      </c>
      <c r="I175">
        <v>19257.351149999999</v>
      </c>
      <c r="J175">
        <v>19414.551090000001</v>
      </c>
      <c r="K175">
        <v>19845.170819999999</v>
      </c>
      <c r="L175">
        <v>20364.347170000001</v>
      </c>
      <c r="M175">
        <v>20772.352480000001</v>
      </c>
      <c r="N175">
        <v>21201.21862</v>
      </c>
      <c r="O175">
        <v>21656.985349999999</v>
      </c>
      <c r="P175">
        <v>22210.501919999999</v>
      </c>
      <c r="Q175">
        <v>23063.687419999998</v>
      </c>
      <c r="R175">
        <v>24130.069579999999</v>
      </c>
      <c r="S175">
        <v>25342.964329999999</v>
      </c>
      <c r="T175">
        <v>26747.135460000001</v>
      </c>
      <c r="U175">
        <v>28337.20637</v>
      </c>
      <c r="V175">
        <v>29896.16129</v>
      </c>
      <c r="W175">
        <v>31566.61536</v>
      </c>
      <c r="X175">
        <v>33270.252249999998</v>
      </c>
      <c r="Y175">
        <v>34964.469559999998</v>
      </c>
      <c r="Z175">
        <v>36621.610630000003</v>
      </c>
      <c r="AA175">
        <v>38285.144370000002</v>
      </c>
      <c r="AB175">
        <v>39953.43606</v>
      </c>
      <c r="AC175">
        <v>41606.995060000001</v>
      </c>
      <c r="AD175">
        <v>43236.724829999999</v>
      </c>
      <c r="AE175">
        <v>44848.303180000003</v>
      </c>
      <c r="AF175">
        <v>46434.034760000002</v>
      </c>
      <c r="AG175">
        <v>47989.884839999999</v>
      </c>
      <c r="AH175">
        <v>49520.047720000002</v>
      </c>
      <c r="AI175">
        <v>51039.210639999998</v>
      </c>
      <c r="AJ175">
        <v>52554.377939999998</v>
      </c>
      <c r="AK175">
        <v>54067.990749999997</v>
      </c>
      <c r="AL175">
        <v>55593.301850000003</v>
      </c>
      <c r="AM175">
        <v>57147.779329999998</v>
      </c>
      <c r="AN175">
        <v>58743.473100000003</v>
      </c>
      <c r="AO175">
        <v>60386.01425</v>
      </c>
      <c r="AP175">
        <v>62159.230089999997</v>
      </c>
      <c r="AQ175">
        <v>63860.93303</v>
      </c>
      <c r="AR175">
        <v>66030.896479999996</v>
      </c>
      <c r="AS175">
        <v>67844.360239999995</v>
      </c>
      <c r="AT175">
        <v>69806.518790000002</v>
      </c>
      <c r="AU175">
        <v>72264.054789999995</v>
      </c>
      <c r="AV175">
        <v>74410.481960000005</v>
      </c>
      <c r="AW175">
        <v>76727.070430000007</v>
      </c>
      <c r="AX175">
        <v>79701.320540000001</v>
      </c>
    </row>
    <row r="176" spans="2:50" x14ac:dyDescent="0.35">
      <c r="B176" s="5"/>
      <c r="C176" t="s">
        <v>62</v>
      </c>
      <c r="D176">
        <v>39.375694686332501</v>
      </c>
      <c r="E176">
        <v>40.163208580059099</v>
      </c>
      <c r="F176">
        <v>40.966472830000001</v>
      </c>
      <c r="G176">
        <v>41.883322700000001</v>
      </c>
      <c r="H176">
        <v>42.978686590000002</v>
      </c>
      <c r="I176">
        <v>44.031568399999998</v>
      </c>
      <c r="J176">
        <v>44.182758399999997</v>
      </c>
      <c r="K176">
        <v>44.181752119999999</v>
      </c>
      <c r="L176">
        <v>44.293059649999996</v>
      </c>
      <c r="M176">
        <v>44.451564509999997</v>
      </c>
      <c r="N176">
        <v>44.442611030000002</v>
      </c>
      <c r="O176">
        <v>44.39627153</v>
      </c>
      <c r="P176">
        <v>44.336520450000002</v>
      </c>
      <c r="Q176">
        <v>44.595344189999999</v>
      </c>
      <c r="R176">
        <v>45.353276889999997</v>
      </c>
      <c r="S176">
        <v>46.727281230000003</v>
      </c>
      <c r="T176">
        <v>48.669274090000002</v>
      </c>
      <c r="U176">
        <v>50.990684139999999</v>
      </c>
      <c r="V176">
        <v>53.56141118</v>
      </c>
      <c r="W176">
        <v>56.143523559999998</v>
      </c>
      <c r="X176">
        <v>59.043594769999999</v>
      </c>
      <c r="Y176">
        <v>62.118243820000004</v>
      </c>
      <c r="Z176">
        <v>65.131262090000007</v>
      </c>
      <c r="AA176">
        <v>67.967486910000005</v>
      </c>
      <c r="AB176">
        <v>70.593379339999998</v>
      </c>
      <c r="AC176">
        <v>73.018681709999996</v>
      </c>
      <c r="AD176">
        <v>75.235840940000003</v>
      </c>
      <c r="AE176">
        <v>77.257049629999997</v>
      </c>
      <c r="AF176">
        <v>79.121574420000002</v>
      </c>
      <c r="AG176">
        <v>80.84254421</v>
      </c>
      <c r="AH176">
        <v>82.431269929999999</v>
      </c>
      <c r="AI176">
        <v>83.904589700000002</v>
      </c>
      <c r="AJ176">
        <v>85.271910460000001</v>
      </c>
      <c r="AK176">
        <v>86.533842649999997</v>
      </c>
      <c r="AL176">
        <v>87.742078230000004</v>
      </c>
      <c r="AM176">
        <v>88.901205480000002</v>
      </c>
      <c r="AN176">
        <v>90.032908480000003</v>
      </c>
      <c r="AO176">
        <v>91.142554050000001</v>
      </c>
      <c r="AP176">
        <v>92.249640170000006</v>
      </c>
      <c r="AQ176">
        <v>93.399928779999996</v>
      </c>
      <c r="AR176">
        <v>94.603959020000005</v>
      </c>
      <c r="AS176">
        <v>95.904574949999997</v>
      </c>
      <c r="AT176">
        <v>97.311475939999994</v>
      </c>
      <c r="AU176">
        <v>98.799477969999998</v>
      </c>
      <c r="AV176">
        <v>100.3929373</v>
      </c>
      <c r="AW176">
        <v>102.10293590000001</v>
      </c>
      <c r="AX176">
        <v>103.9028637</v>
      </c>
    </row>
    <row r="177" spans="2:50" x14ac:dyDescent="0.35">
      <c r="B177" s="5"/>
      <c r="C177" t="s">
        <v>63</v>
      </c>
      <c r="D177">
        <v>5875.3438678479197</v>
      </c>
      <c r="E177">
        <v>5898.8877609486599</v>
      </c>
      <c r="F177">
        <v>5922.5260049999997</v>
      </c>
      <c r="G177">
        <v>5943.9383129999997</v>
      </c>
      <c r="H177">
        <v>5937.0072019999998</v>
      </c>
      <c r="I177">
        <v>5932.627829</v>
      </c>
      <c r="J177">
        <v>5928.6105950000001</v>
      </c>
      <c r="K177">
        <v>5932.4508089999999</v>
      </c>
      <c r="L177">
        <v>5948.1882109999997</v>
      </c>
      <c r="M177">
        <v>5968.4483140000002</v>
      </c>
      <c r="N177">
        <v>5973.5579280000002</v>
      </c>
      <c r="O177">
        <v>5974.1881940000003</v>
      </c>
      <c r="P177">
        <v>6006.6047680000001</v>
      </c>
      <c r="Q177">
        <v>6056.2453029999997</v>
      </c>
      <c r="R177">
        <v>6114.6038500000004</v>
      </c>
      <c r="S177">
        <v>6175.9752539999999</v>
      </c>
      <c r="T177">
        <v>6221.2856490000004</v>
      </c>
      <c r="U177">
        <v>6255.3521549999996</v>
      </c>
      <c r="V177">
        <v>6277.9921439999998</v>
      </c>
      <c r="W177">
        <v>6286.0938999999998</v>
      </c>
      <c r="X177">
        <v>6295.0681640000003</v>
      </c>
      <c r="Y177">
        <v>6310.2175639999996</v>
      </c>
      <c r="Z177">
        <v>6323.1610229999997</v>
      </c>
      <c r="AA177">
        <v>6333.4831430000004</v>
      </c>
      <c r="AB177">
        <v>6341.8951740000002</v>
      </c>
      <c r="AC177">
        <v>6349.9174739999999</v>
      </c>
      <c r="AD177">
        <v>6357.6690939999999</v>
      </c>
      <c r="AE177">
        <v>6365.1459340000001</v>
      </c>
      <c r="AF177">
        <v>6372.4871220000005</v>
      </c>
      <c r="AG177">
        <v>6379.2252769999996</v>
      </c>
      <c r="AH177">
        <v>6384.7301740000003</v>
      </c>
      <c r="AI177">
        <v>6388.8970339999996</v>
      </c>
      <c r="AJ177">
        <v>6391.2897650000004</v>
      </c>
      <c r="AK177">
        <v>6391.5432760000003</v>
      </c>
      <c r="AL177">
        <v>6391.4302960000005</v>
      </c>
      <c r="AM177">
        <v>6391.2711579999996</v>
      </c>
      <c r="AN177">
        <v>6391.3120140000001</v>
      </c>
      <c r="AO177">
        <v>6391.1984460000003</v>
      </c>
      <c r="AP177">
        <v>6391.2508459999999</v>
      </c>
      <c r="AQ177">
        <v>6391.0076570000001</v>
      </c>
      <c r="AR177">
        <v>6393.4327649999996</v>
      </c>
      <c r="AS177">
        <v>6394.7245140000005</v>
      </c>
      <c r="AT177">
        <v>6394.9370529999997</v>
      </c>
      <c r="AU177">
        <v>6396.6316479999996</v>
      </c>
      <c r="AV177">
        <v>6396.4920169999996</v>
      </c>
      <c r="AW177">
        <v>6395.0539879999997</v>
      </c>
      <c r="AX177">
        <v>6395.6594299999997</v>
      </c>
    </row>
    <row r="178" spans="2:50" x14ac:dyDescent="0.35">
      <c r="B178" s="5"/>
      <c r="C178" t="s">
        <v>64</v>
      </c>
      <c r="D178">
        <v>0.97642519020762697</v>
      </c>
      <c r="E178">
        <v>0.98814229249011798</v>
      </c>
      <c r="F178">
        <v>1</v>
      </c>
      <c r="G178">
        <v>1.012</v>
      </c>
      <c r="H178">
        <v>1.0241439999999999</v>
      </c>
      <c r="I178">
        <v>1.036433728</v>
      </c>
      <c r="J178">
        <v>1.0488709329999999</v>
      </c>
      <c r="K178">
        <v>1.0614573839999999</v>
      </c>
      <c r="L178">
        <v>1.0741948729999999</v>
      </c>
      <c r="M178">
        <v>1.087085211</v>
      </c>
      <c r="N178">
        <v>1.1001302340000001</v>
      </c>
      <c r="O178">
        <v>1.113331796</v>
      </c>
      <c r="P178">
        <v>1.1266917780000001</v>
      </c>
      <c r="Q178">
        <v>1.1402120790000001</v>
      </c>
      <c r="R178">
        <v>1.1538946240000001</v>
      </c>
      <c r="S178">
        <v>1.16774136</v>
      </c>
      <c r="T178">
        <v>1.1817542560000001</v>
      </c>
      <c r="U178">
        <v>1.194753553</v>
      </c>
      <c r="V178">
        <v>1.2078958420000001</v>
      </c>
      <c r="W178">
        <v>1.226596947</v>
      </c>
      <c r="X178">
        <v>1.2401047249999999</v>
      </c>
      <c r="Y178">
        <v>1.248217986</v>
      </c>
      <c r="Z178">
        <v>1.257008237</v>
      </c>
      <c r="AA178">
        <v>1.2663833600000001</v>
      </c>
      <c r="AB178">
        <v>1.2764109889999999</v>
      </c>
      <c r="AC178">
        <v>1.286584102</v>
      </c>
      <c r="AD178">
        <v>1.297256237</v>
      </c>
      <c r="AE178">
        <v>1.3086671599999999</v>
      </c>
      <c r="AF178">
        <v>1.3206483760000001</v>
      </c>
      <c r="AG178">
        <v>1.333490431</v>
      </c>
      <c r="AH178">
        <v>1.3475322249999999</v>
      </c>
      <c r="AI178">
        <v>1.3629206810000001</v>
      </c>
      <c r="AJ178">
        <v>1.379979171</v>
      </c>
      <c r="AK178">
        <v>1.39901319</v>
      </c>
      <c r="AL178">
        <v>1.4188714659999999</v>
      </c>
      <c r="AM178">
        <v>1.439634981</v>
      </c>
      <c r="AN178">
        <v>1.46107075</v>
      </c>
      <c r="AO178">
        <v>1.483382451</v>
      </c>
      <c r="AP178">
        <v>1.5065307050000001</v>
      </c>
      <c r="AQ178">
        <v>1.5298493259999999</v>
      </c>
      <c r="AR178">
        <v>1.5531631290000001</v>
      </c>
      <c r="AS178">
        <v>1.5765024270000001</v>
      </c>
      <c r="AT178">
        <v>1.599996164</v>
      </c>
      <c r="AU178">
        <v>1.623719624</v>
      </c>
      <c r="AV178">
        <v>1.647851851</v>
      </c>
      <c r="AW178">
        <v>1.6722974500000001</v>
      </c>
      <c r="AX178">
        <v>1.697086356</v>
      </c>
    </row>
    <row r="179" spans="2:50" x14ac:dyDescent="0.35">
      <c r="B179" s="5"/>
      <c r="C179" t="s">
        <v>65</v>
      </c>
      <c r="D179">
        <v>0.96116878123798499</v>
      </c>
      <c r="E179">
        <v>0.98039215686274495</v>
      </c>
      <c r="F179">
        <v>1.0000000120000001</v>
      </c>
      <c r="G179">
        <v>1.023457767</v>
      </c>
      <c r="H179">
        <v>1.0463863659999999</v>
      </c>
      <c r="I179">
        <v>1.0550431090000001</v>
      </c>
      <c r="J179">
        <v>1.066089557</v>
      </c>
      <c r="K179">
        <v>1.0751359439999999</v>
      </c>
      <c r="L179">
        <v>1.0815928290000001</v>
      </c>
      <c r="M179">
        <v>1.0874054280000001</v>
      </c>
      <c r="N179">
        <v>1.0931578740000001</v>
      </c>
      <c r="O179">
        <v>1.1005566419999999</v>
      </c>
      <c r="P179">
        <v>1.110441088</v>
      </c>
      <c r="Q179">
        <v>1.124647935</v>
      </c>
      <c r="R179">
        <v>1.1479326809999999</v>
      </c>
      <c r="S179">
        <v>1.181061001</v>
      </c>
      <c r="T179">
        <v>1.2204620669999999</v>
      </c>
      <c r="U179">
        <v>1.2675680570000001</v>
      </c>
      <c r="V179">
        <v>1.3220937989999999</v>
      </c>
      <c r="W179">
        <v>1.3803337280000001</v>
      </c>
      <c r="X179">
        <v>1.443250197</v>
      </c>
      <c r="Y179">
        <v>1.509859219</v>
      </c>
      <c r="Z179">
        <v>1.5759470179999999</v>
      </c>
      <c r="AA179">
        <v>1.639191477</v>
      </c>
      <c r="AB179">
        <v>1.698214452</v>
      </c>
      <c r="AC179">
        <v>1.7525994279999999</v>
      </c>
      <c r="AD179">
        <v>1.8023041209999999</v>
      </c>
      <c r="AE179">
        <v>1.8476948</v>
      </c>
      <c r="AF179">
        <v>1.8894973049999999</v>
      </c>
      <c r="AG179">
        <v>1.928352015</v>
      </c>
      <c r="AH179">
        <v>1.9647924910000001</v>
      </c>
      <c r="AI179">
        <v>1.9993457020000001</v>
      </c>
      <c r="AJ179">
        <v>2.0323170410000002</v>
      </c>
      <c r="AK179">
        <v>2.0637850169999998</v>
      </c>
      <c r="AL179">
        <v>2.0942701860000001</v>
      </c>
      <c r="AM179">
        <v>2.1240141229999998</v>
      </c>
      <c r="AN179">
        <v>2.1532885959999999</v>
      </c>
      <c r="AO179">
        <v>2.1823836700000001</v>
      </c>
      <c r="AP179">
        <v>2.2112445759999999</v>
      </c>
      <c r="AQ179">
        <v>2.2412403749999998</v>
      </c>
      <c r="AR179">
        <v>2.2708083619999999</v>
      </c>
      <c r="AS179">
        <v>2.3037387319999998</v>
      </c>
      <c r="AT179">
        <v>2.339355099</v>
      </c>
      <c r="AU179">
        <v>2.375584296</v>
      </c>
      <c r="AV179">
        <v>2.4155534570000001</v>
      </c>
      <c r="AW179">
        <v>2.4583430869999998</v>
      </c>
      <c r="AX179">
        <v>2.5015739240000001</v>
      </c>
    </row>
    <row r="180" spans="2:50" x14ac:dyDescent="0.35">
      <c r="B180" s="5"/>
      <c r="C180" t="s">
        <v>66</v>
      </c>
      <c r="D180">
        <v>364929.79887904698</v>
      </c>
      <c r="E180">
        <v>370788.864839938</v>
      </c>
      <c r="F180">
        <v>376742.0001</v>
      </c>
      <c r="G180">
        <v>382513.57339999999</v>
      </c>
      <c r="H180">
        <v>385025.28940000001</v>
      </c>
      <c r="I180">
        <v>389898.85840000003</v>
      </c>
      <c r="J180">
        <v>394465.01819999999</v>
      </c>
      <c r="K180">
        <v>399822.46370000002</v>
      </c>
      <c r="L180">
        <v>406124.46279999998</v>
      </c>
      <c r="M180">
        <v>412267.91590000002</v>
      </c>
      <c r="N180">
        <v>416111.15130000003</v>
      </c>
      <c r="O180">
        <v>420408.43770000001</v>
      </c>
      <c r="P180">
        <v>429279.30979999999</v>
      </c>
      <c r="Q180">
        <v>438343.62550000002</v>
      </c>
      <c r="R180">
        <v>447581.61459999997</v>
      </c>
      <c r="S180">
        <v>456984.98310000001</v>
      </c>
      <c r="T180">
        <v>464381.20329999999</v>
      </c>
      <c r="U180">
        <v>471309.4301</v>
      </c>
      <c r="V180">
        <v>477715.01370000001</v>
      </c>
      <c r="W180">
        <v>485113.04499999998</v>
      </c>
      <c r="X180">
        <v>491736.55369999999</v>
      </c>
      <c r="Y180">
        <v>497091.24900000001</v>
      </c>
      <c r="Z180">
        <v>501920.03149999998</v>
      </c>
      <c r="AA180">
        <v>506754.05330000003</v>
      </c>
      <c r="AB180">
        <v>511747.17080000002</v>
      </c>
      <c r="AC180">
        <v>516872.97129999998</v>
      </c>
      <c r="AD180">
        <v>522170.32819999999</v>
      </c>
      <c r="AE180">
        <v>527724.74210000003</v>
      </c>
      <c r="AF180">
        <v>533493.74380000005</v>
      </c>
      <c r="AG180">
        <v>539506.92949999997</v>
      </c>
      <c r="AH180">
        <v>545832.81640000001</v>
      </c>
      <c r="AI180">
        <v>552558.45570000005</v>
      </c>
      <c r="AJ180">
        <v>559745.04859999998</v>
      </c>
      <c r="AK180">
        <v>567486.07649999997</v>
      </c>
      <c r="AL180">
        <v>575649.02300000004</v>
      </c>
      <c r="AM180">
        <v>584171.4669</v>
      </c>
      <c r="AN180">
        <v>592982.20830000006</v>
      </c>
      <c r="AO180">
        <v>602081.93259999994</v>
      </c>
      <c r="AP180">
        <v>611560.16819999996</v>
      </c>
      <c r="AQ180">
        <v>621020.98360000004</v>
      </c>
      <c r="AR180">
        <v>631050.24569999997</v>
      </c>
      <c r="AS180">
        <v>640588.72039999999</v>
      </c>
      <c r="AT180">
        <v>650077.97790000006</v>
      </c>
      <c r="AU180">
        <v>660095.78500000003</v>
      </c>
      <c r="AV180">
        <v>669732.40910000005</v>
      </c>
      <c r="AW180">
        <v>679403.52269999997</v>
      </c>
      <c r="AX180">
        <v>689806.14110000001</v>
      </c>
    </row>
    <row r="181" spans="2:50" x14ac:dyDescent="0.35">
      <c r="B181" s="5"/>
      <c r="C181" t="s">
        <v>67</v>
      </c>
      <c r="D181">
        <v>0.96116878123798499</v>
      </c>
      <c r="E181">
        <v>0.98039215686274495</v>
      </c>
      <c r="F181">
        <v>1.000000051</v>
      </c>
      <c r="G181">
        <v>1.0196051260000001</v>
      </c>
      <c r="H181">
        <v>1.0449603620000001</v>
      </c>
      <c r="I181">
        <v>1.0443415970000001</v>
      </c>
      <c r="J181">
        <v>1.0648955179999999</v>
      </c>
      <c r="K181">
        <v>1.086825229</v>
      </c>
      <c r="L181">
        <v>1.1060171640000001</v>
      </c>
      <c r="M181">
        <v>1.1173744720000001</v>
      </c>
      <c r="N181">
        <v>1.1523862069999999</v>
      </c>
      <c r="O181">
        <v>1.169438413</v>
      </c>
      <c r="P181">
        <v>1.189976149</v>
      </c>
      <c r="Q181">
        <v>1.2201898360000001</v>
      </c>
      <c r="R181">
        <v>1.261899624</v>
      </c>
      <c r="S181">
        <v>1.284992592</v>
      </c>
      <c r="T181">
        <v>1.306111456</v>
      </c>
      <c r="U181">
        <v>1.33977258</v>
      </c>
      <c r="V181">
        <v>1.379000883</v>
      </c>
      <c r="W181">
        <v>1.425041096</v>
      </c>
      <c r="X181">
        <v>1.4743573720000001</v>
      </c>
      <c r="Y181">
        <v>1.528033014</v>
      </c>
      <c r="Z181">
        <v>1.5753252449999999</v>
      </c>
      <c r="AA181">
        <v>1.6217567959999999</v>
      </c>
      <c r="AB181">
        <v>1.666359715</v>
      </c>
      <c r="AC181">
        <v>1.708631668</v>
      </c>
      <c r="AD181">
        <v>1.748386003</v>
      </c>
      <c r="AE181">
        <v>1.785666003</v>
      </c>
      <c r="AF181">
        <v>1.820575236</v>
      </c>
      <c r="AG181">
        <v>1.8535338560000001</v>
      </c>
      <c r="AH181">
        <v>1.884969938</v>
      </c>
      <c r="AI181">
        <v>1.9155378110000001</v>
      </c>
      <c r="AJ181">
        <v>1.9454476700000001</v>
      </c>
      <c r="AK181">
        <v>1.9747460349999999</v>
      </c>
      <c r="AL181">
        <v>2.0041617029999999</v>
      </c>
      <c r="AM181">
        <v>2.033682937</v>
      </c>
      <c r="AN181">
        <v>2.0633422100000001</v>
      </c>
      <c r="AO181">
        <v>2.0937946219999999</v>
      </c>
      <c r="AP181">
        <v>2.1235187139999998</v>
      </c>
      <c r="AQ181">
        <v>2.156538517</v>
      </c>
      <c r="AR181">
        <v>2.1837979170000001</v>
      </c>
      <c r="AS181">
        <v>2.221056607</v>
      </c>
      <c r="AT181">
        <v>2.258927151</v>
      </c>
      <c r="AU181">
        <v>2.2917522849999998</v>
      </c>
      <c r="AV181">
        <v>2.3345104079999999</v>
      </c>
      <c r="AW181">
        <v>2.3779311600000002</v>
      </c>
      <c r="AX181">
        <v>2.415502525</v>
      </c>
    </row>
    <row r="182" spans="2:50" x14ac:dyDescent="0.35">
      <c r="B182" s="5"/>
      <c r="C182" t="s">
        <v>68</v>
      </c>
      <c r="D182">
        <v>198321.64173969199</v>
      </c>
      <c r="E182">
        <v>201505.75984677501</v>
      </c>
      <c r="F182">
        <v>204740.9712</v>
      </c>
      <c r="G182">
        <v>210014.9908</v>
      </c>
      <c r="H182">
        <v>209307.1165</v>
      </c>
      <c r="I182">
        <v>204811.30069999999</v>
      </c>
      <c r="J182">
        <v>207566.9019</v>
      </c>
      <c r="K182">
        <v>209540.56390000001</v>
      </c>
      <c r="L182">
        <v>207932.323</v>
      </c>
      <c r="M182">
        <v>207536.8364</v>
      </c>
      <c r="N182">
        <v>209393.15359999999</v>
      </c>
      <c r="O182">
        <v>212391.46309999999</v>
      </c>
      <c r="P182">
        <v>217046.125</v>
      </c>
      <c r="Q182">
        <v>221384.19190000001</v>
      </c>
      <c r="R182">
        <v>225589.14619999999</v>
      </c>
      <c r="S182">
        <v>230183.48550000001</v>
      </c>
      <c r="T182">
        <v>235738.0931</v>
      </c>
      <c r="U182">
        <v>241011.3382</v>
      </c>
      <c r="V182">
        <v>244525.09899999999</v>
      </c>
      <c r="W182">
        <v>249574.05160000001</v>
      </c>
      <c r="X182">
        <v>251379.6355</v>
      </c>
      <c r="Y182">
        <v>252674.1985</v>
      </c>
      <c r="Z182">
        <v>253313.82209999999</v>
      </c>
      <c r="AA182">
        <v>254856.66469999999</v>
      </c>
      <c r="AB182">
        <v>256745.06940000001</v>
      </c>
      <c r="AC182">
        <v>258838.09109999999</v>
      </c>
      <c r="AD182">
        <v>261150.50349999999</v>
      </c>
      <c r="AE182">
        <v>263743.88290000003</v>
      </c>
      <c r="AF182">
        <v>266357.48460000003</v>
      </c>
      <c r="AG182">
        <v>268978.80709999998</v>
      </c>
      <c r="AH182">
        <v>271592.28279999999</v>
      </c>
      <c r="AI182">
        <v>274347.29629999999</v>
      </c>
      <c r="AJ182">
        <v>276883.86050000001</v>
      </c>
      <c r="AK182">
        <v>279349.25079999998</v>
      </c>
      <c r="AL182">
        <v>281991.07510000002</v>
      </c>
      <c r="AM182">
        <v>284637.98070000001</v>
      </c>
      <c r="AN182">
        <v>287291.64520000003</v>
      </c>
      <c r="AO182">
        <v>290112.6152</v>
      </c>
      <c r="AP182">
        <v>293210.81209999998</v>
      </c>
      <c r="AQ182">
        <v>295788.21130000002</v>
      </c>
      <c r="AR182">
        <v>300196.6998</v>
      </c>
      <c r="AS182">
        <v>302786.64350000001</v>
      </c>
      <c r="AT182">
        <v>305319.60359999997</v>
      </c>
      <c r="AU182">
        <v>309597.34950000001</v>
      </c>
      <c r="AV182">
        <v>312320.5674</v>
      </c>
      <c r="AW182">
        <v>315021.89539999998</v>
      </c>
      <c r="AX182">
        <v>320458.8518</v>
      </c>
    </row>
    <row r="183" spans="2:50" x14ac:dyDescent="0.35">
      <c r="B183" s="5"/>
      <c r="C183" t="s">
        <v>69</v>
      </c>
      <c r="D183">
        <v>0.96116878123798499</v>
      </c>
      <c r="E183">
        <v>0.98039215686274495</v>
      </c>
      <c r="F183">
        <v>1.0000000899999999</v>
      </c>
      <c r="G183">
        <v>1.0229387809999999</v>
      </c>
      <c r="H183">
        <v>1.0471051659999999</v>
      </c>
      <c r="I183">
        <v>1.054197955</v>
      </c>
      <c r="J183">
        <v>1.070874844</v>
      </c>
      <c r="K183">
        <v>1.0864677389999999</v>
      </c>
      <c r="L183">
        <v>1.1005897440000001</v>
      </c>
      <c r="M183">
        <v>1.1121497410000001</v>
      </c>
      <c r="N183">
        <v>1.123404777</v>
      </c>
      <c r="O183">
        <v>1.1355200080000001</v>
      </c>
      <c r="P183">
        <v>1.14775764</v>
      </c>
      <c r="Q183">
        <v>1.1650906000000001</v>
      </c>
      <c r="R183">
        <v>1.1894859010000001</v>
      </c>
      <c r="S183">
        <v>1.2191816719999999</v>
      </c>
      <c r="T183">
        <v>1.251098152</v>
      </c>
      <c r="U183">
        <v>1.291543994</v>
      </c>
      <c r="V183">
        <v>1.3388832150000001</v>
      </c>
      <c r="W183">
        <v>1.392150572</v>
      </c>
      <c r="X183">
        <v>1.450057425</v>
      </c>
      <c r="Y183">
        <v>1.5123233949999999</v>
      </c>
      <c r="Z183">
        <v>1.5718256960000001</v>
      </c>
      <c r="AA183">
        <v>1.6293876439999999</v>
      </c>
      <c r="AB183">
        <v>1.6837746060000001</v>
      </c>
      <c r="AC183">
        <v>1.7344288130000001</v>
      </c>
      <c r="AD183">
        <v>1.7811478059999999</v>
      </c>
      <c r="AE183">
        <v>1.823945559</v>
      </c>
      <c r="AF183">
        <v>1.863351043</v>
      </c>
      <c r="AG183">
        <v>1.899981672</v>
      </c>
      <c r="AH183">
        <v>1.934412367</v>
      </c>
      <c r="AI183">
        <v>1.9672888079999999</v>
      </c>
      <c r="AJ183">
        <v>1.99898058</v>
      </c>
      <c r="AK183">
        <v>2.02965784</v>
      </c>
      <c r="AL183">
        <v>2.0598934899999999</v>
      </c>
      <c r="AM183">
        <v>2.089901352</v>
      </c>
      <c r="AN183">
        <v>2.1197659670000002</v>
      </c>
      <c r="AO183">
        <v>2.1501915710000001</v>
      </c>
      <c r="AP183">
        <v>2.1788823430000002</v>
      </c>
      <c r="AQ183">
        <v>2.2127490590000001</v>
      </c>
      <c r="AR183">
        <v>2.2353626709999999</v>
      </c>
      <c r="AS183">
        <v>2.2753452260000002</v>
      </c>
      <c r="AT183">
        <v>2.3148035340000002</v>
      </c>
      <c r="AU183">
        <v>2.3442827149999999</v>
      </c>
      <c r="AV183">
        <v>2.3905177489999998</v>
      </c>
      <c r="AW183">
        <v>2.436430272</v>
      </c>
      <c r="AX183">
        <v>2.4699262599999998</v>
      </c>
    </row>
    <row r="184" spans="2:50" x14ac:dyDescent="0.35">
      <c r="B184" s="5"/>
      <c r="C184" t="s">
        <v>70</v>
      </c>
      <c r="D184">
        <v>72992.352842344597</v>
      </c>
      <c r="E184">
        <v>74164.268677273896</v>
      </c>
      <c r="F184">
        <v>75355.013519999906</v>
      </c>
      <c r="G184">
        <v>77358.057159999997</v>
      </c>
      <c r="H184">
        <v>77258.034960000005</v>
      </c>
      <c r="I184">
        <v>73433.859979999994</v>
      </c>
      <c r="J184">
        <v>75463.266799999998</v>
      </c>
      <c r="K184">
        <v>76874.874320000003</v>
      </c>
      <c r="L184">
        <v>76874.648449999906</v>
      </c>
      <c r="M184">
        <v>77013.392559999906</v>
      </c>
      <c r="N184">
        <v>77981.576979999998</v>
      </c>
      <c r="O184">
        <v>79023.369980000003</v>
      </c>
      <c r="P184">
        <v>81401.08498</v>
      </c>
      <c r="Q184">
        <v>83856.939129999999</v>
      </c>
      <c r="R184">
        <v>86385.441229999997</v>
      </c>
      <c r="S184">
        <v>88975.705600000001</v>
      </c>
      <c r="T184">
        <v>91270.78847</v>
      </c>
      <c r="U184">
        <v>92874.43952</v>
      </c>
      <c r="V184">
        <v>94177.357459999999</v>
      </c>
      <c r="W184">
        <v>95748.795710000006</v>
      </c>
      <c r="X184">
        <v>96819.357520000005</v>
      </c>
      <c r="Y184">
        <v>97713.727580000006</v>
      </c>
      <c r="Z184">
        <v>98400.558099999995</v>
      </c>
      <c r="AA184">
        <v>99273.565069999997</v>
      </c>
      <c r="AB184">
        <v>100272.4348</v>
      </c>
      <c r="AC184">
        <v>101375.8076</v>
      </c>
      <c r="AD184">
        <v>102584.7095</v>
      </c>
      <c r="AE184">
        <v>103920.4808</v>
      </c>
      <c r="AF184">
        <v>105317.9434</v>
      </c>
      <c r="AG184">
        <v>106766.8615</v>
      </c>
      <c r="AH184">
        <v>108255.5254</v>
      </c>
      <c r="AI184">
        <v>109799.3337</v>
      </c>
      <c r="AJ184">
        <v>111348.31389999999</v>
      </c>
      <c r="AK184">
        <v>112925.6781</v>
      </c>
      <c r="AL184">
        <v>114563.18489999999</v>
      </c>
      <c r="AM184">
        <v>116234.61500000001</v>
      </c>
      <c r="AN184">
        <v>117944.82399999999</v>
      </c>
      <c r="AO184">
        <v>119684.946</v>
      </c>
      <c r="AP184">
        <v>121620.1539</v>
      </c>
      <c r="AQ184">
        <v>123284.9375</v>
      </c>
      <c r="AR184">
        <v>125848.99490000001</v>
      </c>
      <c r="AS184">
        <v>127458.20759999999</v>
      </c>
      <c r="AT184">
        <v>129118.96709999999</v>
      </c>
      <c r="AU184">
        <v>131631.4301</v>
      </c>
      <c r="AV184">
        <v>133268.05790000001</v>
      </c>
      <c r="AW184">
        <v>134964.67329999999</v>
      </c>
      <c r="AX184">
        <v>137818.0019</v>
      </c>
    </row>
    <row r="185" spans="2:50" x14ac:dyDescent="0.35">
      <c r="B185" s="5"/>
      <c r="C185" t="s">
        <v>71</v>
      </c>
      <c r="D185">
        <v>0.96116878123798499</v>
      </c>
      <c r="E185">
        <v>0.98039215686274495</v>
      </c>
      <c r="F185">
        <v>1</v>
      </c>
      <c r="G185">
        <v>1.0199996929999999</v>
      </c>
      <c r="H185">
        <v>1.0446406699999999</v>
      </c>
      <c r="I185">
        <v>1.061720905</v>
      </c>
      <c r="J185">
        <v>1.0818599790000001</v>
      </c>
      <c r="K185">
        <v>1.080577364</v>
      </c>
      <c r="L185">
        <v>1.092170096</v>
      </c>
      <c r="M185">
        <v>1.0937067009999999</v>
      </c>
      <c r="N185">
        <v>1.106367181</v>
      </c>
      <c r="O185">
        <v>1.1191821420000001</v>
      </c>
      <c r="P185">
        <v>1.1345613349999999</v>
      </c>
      <c r="Q185">
        <v>1.1341112680000001</v>
      </c>
      <c r="R185">
        <v>1.140593873</v>
      </c>
      <c r="S185">
        <v>1.1478204999999999</v>
      </c>
      <c r="T185">
        <v>1.198956683</v>
      </c>
      <c r="U185">
        <v>1.2508904350000001</v>
      </c>
      <c r="V185">
        <v>1.3017262810000001</v>
      </c>
      <c r="W185">
        <v>1.355061742</v>
      </c>
      <c r="X185">
        <v>1.420536402</v>
      </c>
      <c r="Y185">
        <v>1.4890227490000001</v>
      </c>
      <c r="Z185">
        <v>1.5628212939999999</v>
      </c>
      <c r="AA185">
        <v>1.636910461</v>
      </c>
      <c r="AB185">
        <v>1.7038319420000001</v>
      </c>
      <c r="AC185">
        <v>1.7639117870000001</v>
      </c>
      <c r="AD185">
        <v>1.8161544270000001</v>
      </c>
      <c r="AE185">
        <v>1.8513624</v>
      </c>
      <c r="AF185">
        <v>1.878094833</v>
      </c>
      <c r="AG185">
        <v>1.8991287450000001</v>
      </c>
      <c r="AH185">
        <v>1.9164065779999999</v>
      </c>
      <c r="AI185">
        <v>1.931374301</v>
      </c>
      <c r="AJ185">
        <v>1.9445052119999999</v>
      </c>
      <c r="AK185">
        <v>1.958270475</v>
      </c>
      <c r="AL185">
        <v>1.9684716179999999</v>
      </c>
      <c r="AM185">
        <v>1.9842223459999999</v>
      </c>
      <c r="AN185">
        <v>1.990208843</v>
      </c>
      <c r="AO185">
        <v>2.0388878720000001</v>
      </c>
      <c r="AP185">
        <v>1.8516257439999999</v>
      </c>
      <c r="AQ185">
        <v>2.2546959430000002</v>
      </c>
      <c r="AR185">
        <v>1.1642938819999999</v>
      </c>
      <c r="AS185">
        <v>2.310277336</v>
      </c>
      <c r="AT185">
        <v>2.3320395270000001</v>
      </c>
      <c r="AU185">
        <v>1.3199571189999999</v>
      </c>
      <c r="AV185">
        <v>2.404834202</v>
      </c>
      <c r="AW185">
        <v>2.4377333280000002</v>
      </c>
      <c r="AX185">
        <v>1.167767003</v>
      </c>
    </row>
    <row r="186" spans="2:50" x14ac:dyDescent="0.35">
      <c r="B186" s="5"/>
      <c r="C186" t="s">
        <v>72</v>
      </c>
      <c r="F186">
        <v>41720</v>
      </c>
      <c r="G186">
        <v>42389.896209999999</v>
      </c>
      <c r="H186">
        <v>44457.214939999998</v>
      </c>
      <c r="I186">
        <v>42244.837079999998</v>
      </c>
      <c r="J186">
        <v>36887.190260000003</v>
      </c>
      <c r="K186">
        <v>40861.891430000003</v>
      </c>
      <c r="L186">
        <v>44242.486779999999</v>
      </c>
      <c r="M186">
        <v>44297.398719999997</v>
      </c>
      <c r="N186">
        <v>44762.278079999996</v>
      </c>
      <c r="O186">
        <v>46635.322180000003</v>
      </c>
      <c r="P186">
        <v>47696.64501</v>
      </c>
      <c r="Q186">
        <v>51494.741679999999</v>
      </c>
      <c r="R186">
        <v>54047.721089999999</v>
      </c>
      <c r="S186">
        <v>56176.877330000003</v>
      </c>
      <c r="T186">
        <v>57088.237480000003</v>
      </c>
      <c r="U186">
        <v>57950.345410000002</v>
      </c>
      <c r="V186">
        <v>56497.403989999999</v>
      </c>
      <c r="W186">
        <v>55003.775829999999</v>
      </c>
      <c r="X186">
        <v>54604.237139999997</v>
      </c>
      <c r="Y186">
        <v>53596.219259999998</v>
      </c>
      <c r="Z186">
        <v>52854.400450000001</v>
      </c>
      <c r="AA186">
        <v>52290.427490000002</v>
      </c>
      <c r="AB186">
        <v>52249.322160000003</v>
      </c>
      <c r="AC186">
        <v>52467.556709999997</v>
      </c>
      <c r="AD186">
        <v>52825.561439999998</v>
      </c>
      <c r="AE186">
        <v>53275.069790000001</v>
      </c>
      <c r="AF186">
        <v>53842.388910000001</v>
      </c>
      <c r="AG186">
        <v>54381.080909999997</v>
      </c>
      <c r="AH186">
        <v>54909.283109999997</v>
      </c>
      <c r="AI186">
        <v>55442.004639999999</v>
      </c>
      <c r="AJ186">
        <v>56049.058190000003</v>
      </c>
      <c r="AK186">
        <v>56620.878940000002</v>
      </c>
      <c r="AL186">
        <v>57265.552210000002</v>
      </c>
      <c r="AM186">
        <v>58072.049740000002</v>
      </c>
      <c r="AN186">
        <v>58969.344290000001</v>
      </c>
      <c r="AO186">
        <v>59933.408869999999</v>
      </c>
      <c r="AP186">
        <v>60993.77074</v>
      </c>
      <c r="AQ186">
        <v>62264.263599999998</v>
      </c>
      <c r="AR186">
        <v>63246.931219999999</v>
      </c>
      <c r="AS186">
        <v>65414.526469999997</v>
      </c>
      <c r="AT186">
        <v>65777.985830000005</v>
      </c>
      <c r="AU186">
        <v>66626.349849999999</v>
      </c>
      <c r="AV186">
        <v>68645.922309999994</v>
      </c>
      <c r="AW186">
        <v>68997.701539999995</v>
      </c>
      <c r="AX186">
        <v>70062.749039999995</v>
      </c>
    </row>
    <row r="187" spans="2:50" x14ac:dyDescent="0.35">
      <c r="B187" s="5"/>
      <c r="C187" t="s">
        <v>73</v>
      </c>
      <c r="D187">
        <v>0.96116878123798499</v>
      </c>
      <c r="E187">
        <v>0.98039215686274495</v>
      </c>
      <c r="F187">
        <v>1.000000277</v>
      </c>
      <c r="G187">
        <v>1.0231567749999999</v>
      </c>
      <c r="H187">
        <v>1.0448354790000001</v>
      </c>
      <c r="I187">
        <v>1.052343619</v>
      </c>
      <c r="J187">
        <v>1.067275266</v>
      </c>
      <c r="K187">
        <v>1.079868864</v>
      </c>
      <c r="L187">
        <v>1.092850015</v>
      </c>
      <c r="M187">
        <v>1.1038614369999999</v>
      </c>
      <c r="N187">
        <v>1.11734453</v>
      </c>
      <c r="O187">
        <v>1.130194299</v>
      </c>
      <c r="P187">
        <v>1.140993352</v>
      </c>
      <c r="Q187">
        <v>1.154527987</v>
      </c>
      <c r="R187">
        <v>1.173873521</v>
      </c>
      <c r="S187">
        <v>1.199775407</v>
      </c>
      <c r="T187">
        <v>1.2305565869999999</v>
      </c>
      <c r="U187">
        <v>1.2715110220000001</v>
      </c>
      <c r="V187">
        <v>1.3192469010000001</v>
      </c>
      <c r="W187">
        <v>1.3719496280000001</v>
      </c>
      <c r="X187">
        <v>1.429242205</v>
      </c>
      <c r="Y187">
        <v>1.490498482</v>
      </c>
      <c r="Z187">
        <v>1.551627015</v>
      </c>
      <c r="AA187">
        <v>1.6108404999999999</v>
      </c>
      <c r="AB187">
        <v>1.6666948559999999</v>
      </c>
      <c r="AC187">
        <v>1.718502373</v>
      </c>
      <c r="AD187">
        <v>1.7660362030000001</v>
      </c>
      <c r="AE187">
        <v>1.8095488340000001</v>
      </c>
      <c r="AF187">
        <v>1.849598665</v>
      </c>
      <c r="AG187">
        <v>1.886792534</v>
      </c>
      <c r="AH187">
        <v>1.921701967</v>
      </c>
      <c r="AI187">
        <v>1.9549173289999999</v>
      </c>
      <c r="AJ187">
        <v>1.9868168049999999</v>
      </c>
      <c r="AK187">
        <v>2.0175820959999999</v>
      </c>
      <c r="AL187">
        <v>2.0477587110000002</v>
      </c>
      <c r="AM187">
        <v>2.0776075000000001</v>
      </c>
      <c r="AN187">
        <v>2.1073487329999998</v>
      </c>
      <c r="AO187">
        <v>2.1372621349999998</v>
      </c>
      <c r="AP187">
        <v>2.1670785060000002</v>
      </c>
      <c r="AQ187">
        <v>2.198387308</v>
      </c>
      <c r="AR187">
        <v>2.2285730840000002</v>
      </c>
      <c r="AS187">
        <v>2.2628541470000001</v>
      </c>
      <c r="AT187">
        <v>2.2991979329999999</v>
      </c>
      <c r="AU187">
        <v>2.3354640510000002</v>
      </c>
      <c r="AV187">
        <v>2.376260866</v>
      </c>
      <c r="AW187">
        <v>2.4193486219999998</v>
      </c>
      <c r="AX187">
        <v>2.4621042100000001</v>
      </c>
    </row>
    <row r="188" spans="2:50" x14ac:dyDescent="0.35">
      <c r="B188" s="5"/>
      <c r="C188" t="s">
        <v>74</v>
      </c>
      <c r="D188">
        <v>241263.67592729401</v>
      </c>
      <c r="E188">
        <v>245137.24228325399</v>
      </c>
      <c r="F188">
        <v>249072.95869999999</v>
      </c>
      <c r="G188">
        <v>254359.01300000001</v>
      </c>
      <c r="H188">
        <v>257813.34710000001</v>
      </c>
      <c r="I188">
        <v>256415.3768</v>
      </c>
      <c r="J188">
        <v>254580.6416</v>
      </c>
      <c r="K188">
        <v>254951.9706</v>
      </c>
      <c r="L188">
        <v>254591.30059999999</v>
      </c>
      <c r="M188">
        <v>254840.35680000001</v>
      </c>
      <c r="N188">
        <v>254315.3958</v>
      </c>
      <c r="O188">
        <v>254260.9516</v>
      </c>
      <c r="P188">
        <v>257725.09849999999</v>
      </c>
      <c r="Q188">
        <v>263691.22070000001</v>
      </c>
      <c r="R188">
        <v>271891.9045</v>
      </c>
      <c r="S188">
        <v>282531.49349999998</v>
      </c>
      <c r="T188">
        <v>295191.59039999999</v>
      </c>
      <c r="U188">
        <v>305338.40950000001</v>
      </c>
      <c r="V188">
        <v>313876.61979999999</v>
      </c>
      <c r="W188">
        <v>322163.1237</v>
      </c>
      <c r="X188">
        <v>328698.19650000002</v>
      </c>
      <c r="Y188">
        <v>333862.43939999997</v>
      </c>
      <c r="Z188">
        <v>338190.20980000001</v>
      </c>
      <c r="AA188">
        <v>342275.12190000003</v>
      </c>
      <c r="AB188">
        <v>346330.30129999999</v>
      </c>
      <c r="AC188">
        <v>350512.44199999998</v>
      </c>
      <c r="AD188">
        <v>354943.19559999998</v>
      </c>
      <c r="AE188">
        <v>359779.63400000002</v>
      </c>
      <c r="AF188">
        <v>364869.59039999999</v>
      </c>
      <c r="AG188">
        <v>370132.68719999999</v>
      </c>
      <c r="AH188">
        <v>375494.06890000001</v>
      </c>
      <c r="AI188">
        <v>380960.36629999999</v>
      </c>
      <c r="AJ188">
        <v>386347.02220000001</v>
      </c>
      <c r="AK188">
        <v>391665.60190000001</v>
      </c>
      <c r="AL188">
        <v>396988.80540000001</v>
      </c>
      <c r="AM188">
        <v>402290.80099999998</v>
      </c>
      <c r="AN188">
        <v>407602.1128</v>
      </c>
      <c r="AO188">
        <v>412966.87770000001</v>
      </c>
      <c r="AP188">
        <v>418735.12430000002</v>
      </c>
      <c r="AQ188">
        <v>424069.14390000002</v>
      </c>
      <c r="AR188">
        <v>431260.67330000002</v>
      </c>
      <c r="AS188">
        <v>437077.18680000002</v>
      </c>
      <c r="AT188">
        <v>442610.12589999998</v>
      </c>
      <c r="AU188">
        <v>449810.11680000002</v>
      </c>
      <c r="AV188">
        <v>455715.15549999999</v>
      </c>
      <c r="AW188">
        <v>461405.91119999997</v>
      </c>
      <c r="AX188">
        <v>469569.16649999999</v>
      </c>
    </row>
    <row r="189" spans="2:50" x14ac:dyDescent="0.35">
      <c r="B189" s="5"/>
      <c r="C189" t="s">
        <v>75</v>
      </c>
      <c r="D189">
        <v>0.96116878123798499</v>
      </c>
      <c r="E189">
        <v>0.98039215686274495</v>
      </c>
      <c r="F189">
        <v>1.000000277</v>
      </c>
      <c r="G189">
        <v>1.0231567749999999</v>
      </c>
      <c r="H189">
        <v>1.0448354790000001</v>
      </c>
      <c r="I189">
        <v>1.052343619</v>
      </c>
      <c r="J189">
        <v>1.067275266</v>
      </c>
      <c r="K189">
        <v>1.079868864</v>
      </c>
      <c r="L189">
        <v>1.092850015</v>
      </c>
      <c r="M189">
        <v>1.1038614369999999</v>
      </c>
      <c r="N189">
        <v>1.11734453</v>
      </c>
      <c r="O189">
        <v>1.130194299</v>
      </c>
      <c r="P189">
        <v>1.140993352</v>
      </c>
      <c r="Q189">
        <v>1.154527987</v>
      </c>
      <c r="R189">
        <v>1.173873521</v>
      </c>
      <c r="S189">
        <v>1.199775407</v>
      </c>
      <c r="T189">
        <v>1.2305565869999999</v>
      </c>
      <c r="U189">
        <v>1.2715110220000001</v>
      </c>
      <c r="V189">
        <v>1.3192469010000001</v>
      </c>
      <c r="W189">
        <v>1.3719496280000001</v>
      </c>
      <c r="X189">
        <v>1.429242205</v>
      </c>
      <c r="Y189">
        <v>1.490498482</v>
      </c>
      <c r="Z189">
        <v>1.551627015</v>
      </c>
      <c r="AA189">
        <v>1.6108404999999999</v>
      </c>
      <c r="AB189">
        <v>1.6666948559999999</v>
      </c>
      <c r="AC189">
        <v>1.718502373</v>
      </c>
      <c r="AD189">
        <v>1.7660362030000001</v>
      </c>
      <c r="AE189">
        <v>1.8095488340000001</v>
      </c>
      <c r="AF189">
        <v>1.849598665</v>
      </c>
      <c r="AG189">
        <v>1.886792534</v>
      </c>
      <c r="AH189">
        <v>1.921701967</v>
      </c>
      <c r="AI189">
        <v>1.9549173289999999</v>
      </c>
      <c r="AJ189">
        <v>1.9868168049999999</v>
      </c>
      <c r="AK189">
        <v>2.0175820959999999</v>
      </c>
      <c r="AL189">
        <v>2.0477587110000002</v>
      </c>
      <c r="AM189">
        <v>2.0776075000000001</v>
      </c>
      <c r="AN189">
        <v>2.1073487329999998</v>
      </c>
      <c r="AO189">
        <v>2.1372621349999998</v>
      </c>
      <c r="AP189">
        <v>2.1670785060000002</v>
      </c>
      <c r="AQ189">
        <v>2.198387308</v>
      </c>
      <c r="AR189">
        <v>2.2285730840000002</v>
      </c>
      <c r="AS189">
        <v>2.2628541470000001</v>
      </c>
      <c r="AT189">
        <v>2.2991979329999999</v>
      </c>
      <c r="AU189">
        <v>2.3354640510000002</v>
      </c>
      <c r="AV189">
        <v>2.376260866</v>
      </c>
      <c r="AW189">
        <v>2.4193486219999998</v>
      </c>
      <c r="AX189">
        <v>2.4621042100000001</v>
      </c>
    </row>
    <row r="190" spans="2:50" x14ac:dyDescent="0.35">
      <c r="B190" s="5"/>
      <c r="C190" t="s">
        <v>76</v>
      </c>
      <c r="D190">
        <v>117275.962355893</v>
      </c>
      <c r="E190">
        <v>119158.865865502</v>
      </c>
      <c r="F190">
        <v>121071.976</v>
      </c>
      <c r="G190">
        <v>123854.406</v>
      </c>
      <c r="H190">
        <v>125842.2659</v>
      </c>
      <c r="I190">
        <v>125806.8184</v>
      </c>
      <c r="J190">
        <v>125224.8931</v>
      </c>
      <c r="K190">
        <v>125481.70909999999</v>
      </c>
      <c r="L190">
        <v>125469.213</v>
      </c>
      <c r="M190">
        <v>126343.4016</v>
      </c>
      <c r="N190">
        <v>126128.3413</v>
      </c>
      <c r="O190">
        <v>126138.1352</v>
      </c>
      <c r="P190">
        <v>127769.0765</v>
      </c>
      <c r="Q190">
        <v>130646.6237</v>
      </c>
      <c r="R190">
        <v>134663.17370000001</v>
      </c>
      <c r="S190">
        <v>139930.38310000001</v>
      </c>
      <c r="T190">
        <v>146147.92850000001</v>
      </c>
      <c r="U190">
        <v>151297.557</v>
      </c>
      <c r="V190">
        <v>155693.20139999999</v>
      </c>
      <c r="W190">
        <v>159871.74950000001</v>
      </c>
      <c r="X190">
        <v>163225.7764</v>
      </c>
      <c r="Y190">
        <v>165875.7689</v>
      </c>
      <c r="Z190">
        <v>168144.27009999999</v>
      </c>
      <c r="AA190">
        <v>170256.78109999999</v>
      </c>
      <c r="AB190">
        <v>172335.23240000001</v>
      </c>
      <c r="AC190">
        <v>174463.70860000001</v>
      </c>
      <c r="AD190">
        <v>176703.41639999999</v>
      </c>
      <c r="AE190">
        <v>179120.8241</v>
      </c>
      <c r="AF190">
        <v>181659.08979999999</v>
      </c>
      <c r="AG190">
        <v>184280.90289999999</v>
      </c>
      <c r="AH190">
        <v>186950.1341</v>
      </c>
      <c r="AI190">
        <v>189662.06830000001</v>
      </c>
      <c r="AJ190">
        <v>192344.46780000001</v>
      </c>
      <c r="AK190">
        <v>194999.6942</v>
      </c>
      <c r="AL190">
        <v>197646.5387</v>
      </c>
      <c r="AM190">
        <v>200280.58549999999</v>
      </c>
      <c r="AN190">
        <v>202919.38800000001</v>
      </c>
      <c r="AO190">
        <v>205579.64230000001</v>
      </c>
      <c r="AP190">
        <v>208432.92809999999</v>
      </c>
      <c r="AQ190">
        <v>211090.7023</v>
      </c>
      <c r="AR190">
        <v>214604.61559999999</v>
      </c>
      <c r="AS190">
        <v>217503.1373</v>
      </c>
      <c r="AT190">
        <v>220272.85200000001</v>
      </c>
      <c r="AU190">
        <v>223812.10190000001</v>
      </c>
      <c r="AV190">
        <v>226771.59940000001</v>
      </c>
      <c r="AW190">
        <v>229633.91140000001</v>
      </c>
      <c r="AX190">
        <v>233612.28520000001</v>
      </c>
    </row>
    <row r="191" spans="2:50" x14ac:dyDescent="0.35">
      <c r="B191" s="5"/>
      <c r="C191" t="s">
        <v>77</v>
      </c>
      <c r="D191">
        <v>0.96116878123798499</v>
      </c>
      <c r="E191">
        <v>0.98039215686274495</v>
      </c>
      <c r="F191">
        <v>0.99999971980000002</v>
      </c>
      <c r="G191">
        <v>1.0189818230000001</v>
      </c>
      <c r="H191">
        <v>1.0862268770000001</v>
      </c>
      <c r="I191">
        <v>1.031873703</v>
      </c>
      <c r="J191">
        <v>1.0714172609999999</v>
      </c>
      <c r="K191">
        <v>1.137635392</v>
      </c>
      <c r="L191">
        <v>1.1953379749999999</v>
      </c>
      <c r="M191">
        <v>1.200622656</v>
      </c>
      <c r="N191">
        <v>1.194175432</v>
      </c>
      <c r="O191">
        <v>1.1566022060000001</v>
      </c>
      <c r="P191">
        <v>1.1369623980000001</v>
      </c>
      <c r="Q191">
        <v>1.190896419</v>
      </c>
      <c r="R191">
        <v>1.2804326509999999</v>
      </c>
      <c r="S191">
        <v>1.3156606310000001</v>
      </c>
      <c r="T191">
        <v>1.302951451</v>
      </c>
      <c r="U191">
        <v>1.365388627</v>
      </c>
      <c r="V191">
        <v>1.439612973</v>
      </c>
      <c r="W191">
        <v>1.5283944309999999</v>
      </c>
      <c r="X191">
        <v>1.6298836350000001</v>
      </c>
      <c r="Y191">
        <v>1.746976273</v>
      </c>
      <c r="Z191">
        <v>1.7770333279999999</v>
      </c>
      <c r="AA191">
        <v>1.807685056</v>
      </c>
      <c r="AB191">
        <v>1.8400821519999999</v>
      </c>
      <c r="AC191">
        <v>1.874119434</v>
      </c>
      <c r="AD191">
        <v>1.9082011210000001</v>
      </c>
      <c r="AE191">
        <v>1.936609904</v>
      </c>
      <c r="AF191">
        <v>1.9610099910000001</v>
      </c>
      <c r="AG191">
        <v>1.982004291</v>
      </c>
      <c r="AH191">
        <v>2.0001130790000001</v>
      </c>
      <c r="AI191">
        <v>2.0162719079999998</v>
      </c>
      <c r="AJ191">
        <v>2.0342343459999999</v>
      </c>
      <c r="AK191">
        <v>2.052077879</v>
      </c>
      <c r="AL191">
        <v>2.0701131840000002</v>
      </c>
      <c r="AM191">
        <v>2.0881251230000002</v>
      </c>
      <c r="AN191">
        <v>2.106021235</v>
      </c>
      <c r="AO191">
        <v>2.126723696</v>
      </c>
      <c r="AP191">
        <v>2.1461760070000002</v>
      </c>
      <c r="AQ191">
        <v>2.1707621810000002</v>
      </c>
      <c r="AR191">
        <v>2.1846435149999999</v>
      </c>
      <c r="AS191">
        <v>2.2144573900000002</v>
      </c>
      <c r="AT191">
        <v>2.2462235690000001</v>
      </c>
      <c r="AU191">
        <v>2.269164607</v>
      </c>
      <c r="AV191">
        <v>2.3076001260000001</v>
      </c>
      <c r="AW191">
        <v>2.345899336</v>
      </c>
      <c r="AX191">
        <v>2.3730486339999999</v>
      </c>
    </row>
    <row r="192" spans="2:50" x14ac:dyDescent="0.35">
      <c r="B192" s="5"/>
      <c r="C192" t="s">
        <v>78</v>
      </c>
      <c r="D192">
        <v>6240.0203969263302</v>
      </c>
      <c r="E192">
        <v>6340.2059427907698</v>
      </c>
      <c r="F192">
        <v>6442.0005350000001</v>
      </c>
      <c r="G192">
        <v>6545.1067519999997</v>
      </c>
      <c r="H192">
        <v>6525.4144809999998</v>
      </c>
      <c r="I192">
        <v>6669.5448850000002</v>
      </c>
      <c r="J192">
        <v>6683.9262849999996</v>
      </c>
      <c r="K192">
        <v>6633.4901849999997</v>
      </c>
      <c r="L192">
        <v>6562.7742459999999</v>
      </c>
      <c r="M192">
        <v>6536.3146649999999</v>
      </c>
      <c r="N192">
        <v>6521.422579</v>
      </c>
      <c r="O192">
        <v>6592.0797060000004</v>
      </c>
      <c r="P192">
        <v>6545.4197530000001</v>
      </c>
      <c r="Q192">
        <v>6286.8610660000004</v>
      </c>
      <c r="R192">
        <v>5919.5206779999999</v>
      </c>
      <c r="S192">
        <v>5574.2798970000003</v>
      </c>
      <c r="T192">
        <v>5273.3334080000004</v>
      </c>
      <c r="U192">
        <v>5071.4632419999998</v>
      </c>
      <c r="V192">
        <v>4933.368477</v>
      </c>
      <c r="W192">
        <v>4853.0219820000002</v>
      </c>
      <c r="X192">
        <v>4797.7407110000004</v>
      </c>
      <c r="Y192">
        <v>4751.3811329999999</v>
      </c>
      <c r="Z192">
        <v>4749.1694020000004</v>
      </c>
      <c r="AA192">
        <v>4776.7440420000003</v>
      </c>
      <c r="AB192">
        <v>4821.5190670000002</v>
      </c>
      <c r="AC192">
        <v>4873.6062599999996</v>
      </c>
      <c r="AD192">
        <v>4927.5590039999997</v>
      </c>
      <c r="AE192">
        <v>4983.0014080000001</v>
      </c>
      <c r="AF192">
        <v>5038.7132080000001</v>
      </c>
      <c r="AG192">
        <v>5094.8031010000004</v>
      </c>
      <c r="AH192">
        <v>5152.1288279999999</v>
      </c>
      <c r="AI192">
        <v>5211.8313550000003</v>
      </c>
      <c r="AJ192">
        <v>5273.3576780000003</v>
      </c>
      <c r="AK192">
        <v>5337.3226109999996</v>
      </c>
      <c r="AL192">
        <v>5402.4361079999999</v>
      </c>
      <c r="AM192">
        <v>5468.2021889999996</v>
      </c>
      <c r="AN192">
        <v>5534.1070099999997</v>
      </c>
      <c r="AO192">
        <v>5599.4665949999999</v>
      </c>
      <c r="AP192">
        <v>5665.798914</v>
      </c>
      <c r="AQ192">
        <v>5729.1707040000001</v>
      </c>
      <c r="AR192">
        <v>5798.2470549999998</v>
      </c>
      <c r="AS192">
        <v>5861.7245409999996</v>
      </c>
      <c r="AT192">
        <v>5925.3216160000002</v>
      </c>
      <c r="AU192">
        <v>5996.6835609999998</v>
      </c>
      <c r="AV192">
        <v>6065.6269460000003</v>
      </c>
      <c r="AW192">
        <v>6137.6482660000001</v>
      </c>
      <c r="AX192">
        <v>6221.646632</v>
      </c>
    </row>
    <row r="193" spans="2:50" x14ac:dyDescent="0.35">
      <c r="B193" s="5"/>
      <c r="C193" t="s">
        <v>79</v>
      </c>
      <c r="D193">
        <v>0.96116878123798499</v>
      </c>
      <c r="E193">
        <v>0.98039215686274495</v>
      </c>
      <c r="F193">
        <v>1.0000000579999999</v>
      </c>
      <c r="G193">
        <v>1.0223066869999999</v>
      </c>
      <c r="H193">
        <v>1.0447820130000001</v>
      </c>
      <c r="I193">
        <v>1.0541798659999999</v>
      </c>
      <c r="J193">
        <v>1.072632188</v>
      </c>
      <c r="K193">
        <v>1.0895861040000001</v>
      </c>
      <c r="L193">
        <v>1.105073953</v>
      </c>
      <c r="M193">
        <v>1.119160148</v>
      </c>
      <c r="N193">
        <v>1.1338852049999999</v>
      </c>
      <c r="O193">
        <v>1.1515583920000001</v>
      </c>
      <c r="P193">
        <v>1.167493978</v>
      </c>
      <c r="Q193">
        <v>1.186131863</v>
      </c>
      <c r="R193">
        <v>1.2097314800000001</v>
      </c>
      <c r="S193">
        <v>1.2379663169999999</v>
      </c>
      <c r="T193">
        <v>1.269373734</v>
      </c>
      <c r="U193">
        <v>1.3066716199999999</v>
      </c>
      <c r="V193">
        <v>1.3494298629999999</v>
      </c>
      <c r="W193">
        <v>1.397565231</v>
      </c>
      <c r="X193">
        <v>1.4494401260000001</v>
      </c>
      <c r="Y193">
        <v>1.5049364730000001</v>
      </c>
      <c r="Z193">
        <v>1.559762941</v>
      </c>
      <c r="AA193">
        <v>1.6132301979999999</v>
      </c>
      <c r="AB193">
        <v>1.664171042</v>
      </c>
      <c r="AC193">
        <v>1.712040239</v>
      </c>
      <c r="AD193">
        <v>1.7566575230000001</v>
      </c>
      <c r="AE193">
        <v>1.7982744989999999</v>
      </c>
      <c r="AF193">
        <v>1.8371562539999999</v>
      </c>
      <c r="AG193">
        <v>1.8737761429999999</v>
      </c>
      <c r="AH193">
        <v>1.908614528</v>
      </c>
      <c r="AI193">
        <v>1.942255611</v>
      </c>
      <c r="AJ193">
        <v>1.9748569499999999</v>
      </c>
      <c r="AK193">
        <v>2.00664021</v>
      </c>
      <c r="AL193">
        <v>2.038219373</v>
      </c>
      <c r="AM193">
        <v>2.0697682899999998</v>
      </c>
      <c r="AN193">
        <v>2.1013226450000002</v>
      </c>
      <c r="AO193">
        <v>2.133483751</v>
      </c>
      <c r="AP193">
        <v>2.164025777</v>
      </c>
      <c r="AQ193">
        <v>2.1996170579999998</v>
      </c>
      <c r="AR193">
        <v>2.2246531539999999</v>
      </c>
      <c r="AS193">
        <v>2.2658474019999999</v>
      </c>
      <c r="AT193">
        <v>2.3065053959999999</v>
      </c>
      <c r="AU193">
        <v>2.3375624369999999</v>
      </c>
      <c r="AV193">
        <v>2.3843196770000001</v>
      </c>
      <c r="AW193">
        <v>2.430710489</v>
      </c>
      <c r="AX193">
        <v>2.46545719</v>
      </c>
    </row>
    <row r="194" spans="2:50" x14ac:dyDescent="0.35">
      <c r="B194" s="5"/>
      <c r="C194" t="s">
        <v>80</v>
      </c>
      <c r="D194">
        <v>82435.687031980502</v>
      </c>
      <c r="E194">
        <v>83759.218651857402</v>
      </c>
      <c r="F194">
        <v>85104</v>
      </c>
      <c r="G194">
        <v>87701.165720000005</v>
      </c>
      <c r="H194">
        <v>87361.520759999999</v>
      </c>
      <c r="I194">
        <v>81268.349130000002</v>
      </c>
      <c r="J194">
        <v>83797.602190000005</v>
      </c>
      <c r="K194">
        <v>85023.130290000001</v>
      </c>
      <c r="L194">
        <v>84621.969270000001</v>
      </c>
      <c r="M194">
        <v>84801.395820000005</v>
      </c>
      <c r="N194">
        <v>85920.430040000007</v>
      </c>
      <c r="O194">
        <v>87902.299570000003</v>
      </c>
      <c r="P194">
        <v>91029.080839999995</v>
      </c>
      <c r="Q194">
        <v>94271.005229999995</v>
      </c>
      <c r="R194">
        <v>97632.494059999997</v>
      </c>
      <c r="S194">
        <v>101118.2331</v>
      </c>
      <c r="T194">
        <v>102861.1825</v>
      </c>
      <c r="U194">
        <v>104543.4596</v>
      </c>
      <c r="V194">
        <v>106127.0009</v>
      </c>
      <c r="W194">
        <v>107911.4684</v>
      </c>
      <c r="X194">
        <v>109529.9883</v>
      </c>
      <c r="Y194">
        <v>110866.1842</v>
      </c>
      <c r="Z194">
        <v>112074.5993</v>
      </c>
      <c r="AA194">
        <v>113264.40670000001</v>
      </c>
      <c r="AB194">
        <v>114469.4183</v>
      </c>
      <c r="AC194">
        <v>115687.74280000001</v>
      </c>
      <c r="AD194">
        <v>116930.4687</v>
      </c>
      <c r="AE194">
        <v>118218.32610000001</v>
      </c>
      <c r="AF194">
        <v>119545.336</v>
      </c>
      <c r="AG194">
        <v>120919.171</v>
      </c>
      <c r="AH194">
        <v>122354.99159999999</v>
      </c>
      <c r="AI194">
        <v>123871.6635</v>
      </c>
      <c r="AJ194">
        <v>125483.01979999999</v>
      </c>
      <c r="AK194">
        <v>127209.2966</v>
      </c>
      <c r="AL194">
        <v>129022.5952</v>
      </c>
      <c r="AM194">
        <v>130909.37239999999</v>
      </c>
      <c r="AN194">
        <v>132855.51699999999</v>
      </c>
      <c r="AO194">
        <v>134860.19959999999</v>
      </c>
      <c r="AP194">
        <v>136952.7555</v>
      </c>
      <c r="AQ194">
        <v>139027.90340000001</v>
      </c>
      <c r="AR194">
        <v>141267.76310000001</v>
      </c>
      <c r="AS194">
        <v>143362.33689999999</v>
      </c>
      <c r="AT194">
        <v>145442.7243</v>
      </c>
      <c r="AU194">
        <v>147681.81450000001</v>
      </c>
      <c r="AV194">
        <v>149804.2623</v>
      </c>
      <c r="AW194">
        <v>151933.17850000001</v>
      </c>
      <c r="AX194">
        <v>154274.5612</v>
      </c>
    </row>
    <row r="195" spans="2:50" x14ac:dyDescent="0.35">
      <c r="B195" s="5"/>
      <c r="C195" t="s">
        <v>81</v>
      </c>
      <c r="D195">
        <v>0.96116878123798499</v>
      </c>
      <c r="E195">
        <v>0.98039215686274495</v>
      </c>
      <c r="F195">
        <v>1.0000000120000001</v>
      </c>
      <c r="G195">
        <v>1.023457767</v>
      </c>
      <c r="H195">
        <v>1.0463863659999999</v>
      </c>
      <c r="I195">
        <v>1.0550431090000001</v>
      </c>
      <c r="J195">
        <v>1.066089557</v>
      </c>
      <c r="K195">
        <v>1.0751359439999999</v>
      </c>
      <c r="L195">
        <v>1.0815928290000001</v>
      </c>
      <c r="M195">
        <v>1.0874054280000001</v>
      </c>
      <c r="N195">
        <v>1.0931578740000001</v>
      </c>
      <c r="O195">
        <v>1.1005566419999999</v>
      </c>
      <c r="P195">
        <v>1.110441088</v>
      </c>
      <c r="Q195">
        <v>1.124647935</v>
      </c>
      <c r="R195">
        <v>1.1479326809999999</v>
      </c>
      <c r="S195">
        <v>1.181061001</v>
      </c>
      <c r="T195">
        <v>1.2204620669999999</v>
      </c>
      <c r="U195">
        <v>1.2675680570000001</v>
      </c>
      <c r="V195">
        <v>1.3220937989999999</v>
      </c>
      <c r="W195">
        <v>1.3803337280000001</v>
      </c>
      <c r="X195">
        <v>1.443250197</v>
      </c>
      <c r="Y195">
        <v>1.509859219</v>
      </c>
      <c r="Z195">
        <v>1.5759470179999999</v>
      </c>
      <c r="AA195">
        <v>1.639191477</v>
      </c>
      <c r="AB195">
        <v>1.698214452</v>
      </c>
      <c r="AC195">
        <v>1.7525994279999999</v>
      </c>
      <c r="AD195">
        <v>1.8023041209999999</v>
      </c>
      <c r="AE195">
        <v>1.8476948</v>
      </c>
      <c r="AF195">
        <v>1.8894973049999999</v>
      </c>
      <c r="AG195">
        <v>1.928352015</v>
      </c>
      <c r="AH195">
        <v>1.9647924910000001</v>
      </c>
      <c r="AI195">
        <v>1.9993457020000001</v>
      </c>
      <c r="AJ195">
        <v>2.0323170410000002</v>
      </c>
      <c r="AK195">
        <v>2.0637850169999998</v>
      </c>
      <c r="AL195">
        <v>2.0942701860000001</v>
      </c>
      <c r="AM195">
        <v>2.1240141229999998</v>
      </c>
      <c r="AN195">
        <v>2.1532885959999999</v>
      </c>
      <c r="AO195">
        <v>2.1823836700000001</v>
      </c>
      <c r="AP195">
        <v>2.2112445759999999</v>
      </c>
      <c r="AQ195">
        <v>2.2412403749999998</v>
      </c>
      <c r="AR195">
        <v>2.2708083619999999</v>
      </c>
      <c r="AS195">
        <v>2.3037387319999998</v>
      </c>
      <c r="AT195">
        <v>2.339355099</v>
      </c>
      <c r="AU195">
        <v>2.375584296</v>
      </c>
      <c r="AV195">
        <v>2.4155534570000001</v>
      </c>
      <c r="AW195">
        <v>2.4583430869999998</v>
      </c>
      <c r="AX195">
        <v>2.5015739240000001</v>
      </c>
    </row>
    <row r="196" spans="2:50" x14ac:dyDescent="0.35">
      <c r="B196" s="5"/>
      <c r="C196" t="s">
        <v>82</v>
      </c>
      <c r="D196">
        <v>7392.7096661505402</v>
      </c>
      <c r="E196">
        <v>7511.4020110802803</v>
      </c>
      <c r="F196">
        <v>7632.0000019999998</v>
      </c>
      <c r="G196">
        <v>7748.9199289999997</v>
      </c>
      <c r="H196">
        <v>7799.8020100000003</v>
      </c>
      <c r="I196">
        <v>7898.5302609999999</v>
      </c>
      <c r="J196">
        <v>7991.0310479999998</v>
      </c>
      <c r="K196">
        <v>8099.5616170000003</v>
      </c>
      <c r="L196">
        <v>8227.2268550000008</v>
      </c>
      <c r="M196">
        <v>8351.6802850000004</v>
      </c>
      <c r="N196">
        <v>8429.5361460000004</v>
      </c>
      <c r="O196">
        <v>8516.5901229999999</v>
      </c>
      <c r="P196">
        <v>8696.2953219999999</v>
      </c>
      <c r="Q196">
        <v>8879.9192820000007</v>
      </c>
      <c r="R196">
        <v>9067.0614970000006</v>
      </c>
      <c r="S196">
        <v>9257.5539530000005</v>
      </c>
      <c r="T196">
        <v>9407.3858060000002</v>
      </c>
      <c r="U196">
        <v>9547.7371010000006</v>
      </c>
      <c r="V196">
        <v>9677.5007430000005</v>
      </c>
      <c r="W196">
        <v>9827.3692850000007</v>
      </c>
      <c r="X196">
        <v>9961.5476309999995</v>
      </c>
      <c r="Y196">
        <v>10070.022489999999</v>
      </c>
      <c r="Z196">
        <v>10167.84346</v>
      </c>
      <c r="AA196">
        <v>10265.770570000001</v>
      </c>
      <c r="AB196">
        <v>10366.920620000001</v>
      </c>
      <c r="AC196">
        <v>10470.75855</v>
      </c>
      <c r="AD196">
        <v>10578.07185</v>
      </c>
      <c r="AE196">
        <v>10690.59258</v>
      </c>
      <c r="AF196">
        <v>10807.460419999999</v>
      </c>
      <c r="AG196">
        <v>10929.2749</v>
      </c>
      <c r="AH196">
        <v>11057.424059999999</v>
      </c>
      <c r="AI196">
        <v>11193.67136</v>
      </c>
      <c r="AJ196">
        <v>11339.256600000001</v>
      </c>
      <c r="AK196">
        <v>11496.073539999999</v>
      </c>
      <c r="AL196">
        <v>11661.43765</v>
      </c>
      <c r="AM196">
        <v>11834.084430000001</v>
      </c>
      <c r="AN196">
        <v>12012.57151</v>
      </c>
      <c r="AO196">
        <v>12196.912770000001</v>
      </c>
      <c r="AP196">
        <v>12388.92187</v>
      </c>
      <c r="AQ196">
        <v>12580.578079999999</v>
      </c>
      <c r="AR196">
        <v>12783.749820000001</v>
      </c>
      <c r="AS196">
        <v>12976.979240000001</v>
      </c>
      <c r="AT196">
        <v>13169.21163</v>
      </c>
      <c r="AU196">
        <v>13372.151320000001</v>
      </c>
      <c r="AV196">
        <v>13567.36904</v>
      </c>
      <c r="AW196">
        <v>13763.285449999999</v>
      </c>
      <c r="AX196">
        <v>13974.0206</v>
      </c>
    </row>
    <row r="197" spans="2:50" x14ac:dyDescent="0.35">
      <c r="B197" s="5"/>
      <c r="C197" t="s">
        <v>83</v>
      </c>
      <c r="D197">
        <v>225891.81435188401</v>
      </c>
      <c r="E197">
        <v>234108.95210804199</v>
      </c>
      <c r="F197">
        <v>242625.0006688</v>
      </c>
      <c r="G197">
        <v>251939.309109939</v>
      </c>
      <c r="H197">
        <v>261325.47006808801</v>
      </c>
      <c r="I197">
        <v>270740.23242341401</v>
      </c>
      <c r="J197">
        <v>274743.737559514</v>
      </c>
      <c r="K197">
        <v>278214.42456810601</v>
      </c>
      <c r="L197">
        <v>283011.092840867</v>
      </c>
      <c r="M197">
        <v>288411.16959479701</v>
      </c>
      <c r="N197">
        <v>292063.13719413301</v>
      </c>
      <c r="O197">
        <v>295290.86402228201</v>
      </c>
      <c r="P197">
        <v>300051.49022976501</v>
      </c>
      <c r="Q197">
        <v>307948.87028567499</v>
      </c>
      <c r="R197">
        <v>319994.966399825</v>
      </c>
      <c r="S197">
        <v>336994.43001300999</v>
      </c>
      <c r="T197">
        <v>357818.00180684798</v>
      </c>
      <c r="U197">
        <v>381084.191784536</v>
      </c>
      <c r="V197">
        <v>406164.78330727102</v>
      </c>
      <c r="W197">
        <v>432894.83975663601</v>
      </c>
      <c r="X197">
        <v>460926.407168373</v>
      </c>
      <c r="Y197">
        <v>489276.02830317401</v>
      </c>
      <c r="Z197">
        <v>517680.56277630699</v>
      </c>
      <c r="AA197">
        <v>545141.22602929</v>
      </c>
      <c r="AB197">
        <v>571443.853850418</v>
      </c>
      <c r="AC197">
        <v>596540.93360723194</v>
      </c>
      <c r="AD197">
        <v>620509.54563040903</v>
      </c>
      <c r="AE197">
        <v>643540.21061346598</v>
      </c>
      <c r="AF197">
        <v>665872.51453060505</v>
      </c>
      <c r="AG197">
        <v>687698.08591967798</v>
      </c>
      <c r="AH197">
        <v>709208.11866646796</v>
      </c>
      <c r="AI197">
        <v>730604.24039714003</v>
      </c>
      <c r="AJ197">
        <v>752085.182467003</v>
      </c>
      <c r="AK197">
        <v>773772.93057884695</v>
      </c>
      <c r="AL197">
        <v>795699.39648008498</v>
      </c>
      <c r="AM197">
        <v>817988.66234391404</v>
      </c>
      <c r="AN197">
        <v>840741.61802003998</v>
      </c>
      <c r="AO197">
        <v>864085.33375580097</v>
      </c>
      <c r="AP197">
        <v>888236.32838872005</v>
      </c>
      <c r="AQ197">
        <v>913197.13952138799</v>
      </c>
      <c r="AR197">
        <v>939421.47926977195</v>
      </c>
      <c r="AS197">
        <v>966842.66833240003</v>
      </c>
      <c r="AT197">
        <v>995678.83392759005</v>
      </c>
      <c r="AU197">
        <v>1026164.60785532</v>
      </c>
      <c r="AV197">
        <v>1058188.8653100501</v>
      </c>
      <c r="AW197">
        <v>1091932.95365994</v>
      </c>
      <c r="AX197">
        <v>1127760.2649777699</v>
      </c>
    </row>
    <row r="198" spans="2:50" x14ac:dyDescent="0.35">
      <c r="B198" s="5"/>
      <c r="C198" t="s">
        <v>65</v>
      </c>
      <c r="D198">
        <v>0.96116878123798499</v>
      </c>
      <c r="E198">
        <v>0.98039215686274495</v>
      </c>
      <c r="F198">
        <v>1.0000000120000001</v>
      </c>
      <c r="G198">
        <v>1.023457767</v>
      </c>
      <c r="H198">
        <v>1.0463863659999999</v>
      </c>
      <c r="I198">
        <v>1.0550431090000001</v>
      </c>
      <c r="J198">
        <v>1.066089557</v>
      </c>
      <c r="K198">
        <v>1.0751359439999999</v>
      </c>
      <c r="L198">
        <v>1.0815928290000001</v>
      </c>
      <c r="M198">
        <v>1.0874054280000001</v>
      </c>
      <c r="N198">
        <v>1.0931578740000001</v>
      </c>
      <c r="O198">
        <v>1.1005566419999999</v>
      </c>
      <c r="P198">
        <v>1.110441088</v>
      </c>
      <c r="Q198">
        <v>1.124647935</v>
      </c>
      <c r="R198">
        <v>1.1479326809999999</v>
      </c>
      <c r="S198">
        <v>1.181061001</v>
      </c>
      <c r="T198">
        <v>1.2204620669999999</v>
      </c>
      <c r="U198">
        <v>1.2675680570000001</v>
      </c>
      <c r="V198">
        <v>1.3220937989999999</v>
      </c>
      <c r="W198">
        <v>1.3803337280000001</v>
      </c>
      <c r="X198">
        <v>1.443250197</v>
      </c>
      <c r="Y198">
        <v>1.509859219</v>
      </c>
      <c r="Z198">
        <v>1.5759470179999999</v>
      </c>
      <c r="AA198">
        <v>1.639191477</v>
      </c>
      <c r="AB198">
        <v>1.698214452</v>
      </c>
      <c r="AC198">
        <v>1.7525994279999999</v>
      </c>
      <c r="AD198">
        <v>1.8023041209999999</v>
      </c>
      <c r="AE198">
        <v>1.8476948</v>
      </c>
      <c r="AF198">
        <v>1.8894973049999999</v>
      </c>
      <c r="AG198">
        <v>1.928352015</v>
      </c>
      <c r="AH198">
        <v>1.9647924910000001</v>
      </c>
      <c r="AI198">
        <v>1.9993457020000001</v>
      </c>
      <c r="AJ198">
        <v>2.0323170410000002</v>
      </c>
      <c r="AK198">
        <v>2.0637850169999998</v>
      </c>
      <c r="AL198">
        <v>2.0942701860000001</v>
      </c>
      <c r="AM198">
        <v>2.1240141229999998</v>
      </c>
      <c r="AN198">
        <v>2.1532885959999999</v>
      </c>
      <c r="AO198">
        <v>2.1823836700000001</v>
      </c>
      <c r="AP198">
        <v>2.2112445759999999</v>
      </c>
      <c r="AQ198">
        <v>2.2412403749999998</v>
      </c>
      <c r="AR198">
        <v>2.2708083619999999</v>
      </c>
      <c r="AS198">
        <v>2.3037387319999998</v>
      </c>
      <c r="AT198">
        <v>2.339355099</v>
      </c>
      <c r="AU198">
        <v>2.375584296</v>
      </c>
      <c r="AV198">
        <v>2.4155534570000001</v>
      </c>
      <c r="AW198">
        <v>2.4583430869999998</v>
      </c>
      <c r="AX198">
        <v>2.5015739240000001</v>
      </c>
    </row>
    <row r="199" spans="2:50" x14ac:dyDescent="0.35">
      <c r="B199" s="5"/>
      <c r="C199" t="s">
        <v>66</v>
      </c>
      <c r="D199">
        <v>364929.79887904698</v>
      </c>
      <c r="E199">
        <v>370788.864839938</v>
      </c>
      <c r="F199">
        <v>376742.0001</v>
      </c>
      <c r="G199">
        <v>382513.57339999999</v>
      </c>
      <c r="H199">
        <v>385025.28940000001</v>
      </c>
      <c r="I199">
        <v>389898.85840000003</v>
      </c>
      <c r="J199">
        <v>394465.01819999999</v>
      </c>
      <c r="K199">
        <v>399822.46370000002</v>
      </c>
      <c r="L199">
        <v>406124.46279999998</v>
      </c>
      <c r="M199">
        <v>412267.91590000002</v>
      </c>
      <c r="N199">
        <v>416111.15130000003</v>
      </c>
      <c r="O199">
        <v>420408.43770000001</v>
      </c>
      <c r="P199">
        <v>429279.30979999999</v>
      </c>
      <c r="Q199">
        <v>438343.62550000002</v>
      </c>
      <c r="R199">
        <v>447581.61459999997</v>
      </c>
      <c r="S199">
        <v>456984.98310000001</v>
      </c>
      <c r="T199">
        <v>464381.20329999999</v>
      </c>
      <c r="U199">
        <v>471309.4301</v>
      </c>
      <c r="V199">
        <v>477715.01370000001</v>
      </c>
      <c r="W199">
        <v>485113.04499999998</v>
      </c>
      <c r="X199">
        <v>491736.55369999999</v>
      </c>
      <c r="Y199">
        <v>497091.24900000001</v>
      </c>
      <c r="Z199">
        <v>501920.03149999998</v>
      </c>
      <c r="AA199">
        <v>506754.05330000003</v>
      </c>
      <c r="AB199">
        <v>511747.17080000002</v>
      </c>
      <c r="AC199">
        <v>516872.97129999998</v>
      </c>
      <c r="AD199">
        <v>522170.32819999999</v>
      </c>
      <c r="AE199">
        <v>527724.74210000003</v>
      </c>
      <c r="AF199">
        <v>533493.74380000005</v>
      </c>
      <c r="AG199">
        <v>539506.92949999997</v>
      </c>
      <c r="AH199">
        <v>545832.81640000001</v>
      </c>
      <c r="AI199">
        <v>552558.45570000005</v>
      </c>
      <c r="AJ199">
        <v>559745.04859999998</v>
      </c>
      <c r="AK199">
        <v>567486.07649999997</v>
      </c>
      <c r="AL199">
        <v>575649.02300000004</v>
      </c>
      <c r="AM199">
        <v>584171.4669</v>
      </c>
      <c r="AN199">
        <v>592982.20830000006</v>
      </c>
      <c r="AO199">
        <v>602081.93259999994</v>
      </c>
      <c r="AP199">
        <v>611560.16819999996</v>
      </c>
      <c r="AQ199">
        <v>621020.98360000004</v>
      </c>
      <c r="AR199">
        <v>631050.24569999997</v>
      </c>
      <c r="AS199">
        <v>640588.72039999999</v>
      </c>
      <c r="AT199">
        <v>650077.97790000006</v>
      </c>
      <c r="AU199">
        <v>660095.78500000003</v>
      </c>
      <c r="AV199">
        <v>669732.40910000005</v>
      </c>
      <c r="AW199">
        <v>679403.52269999997</v>
      </c>
      <c r="AX199">
        <v>689806.14110000001</v>
      </c>
    </row>
    <row r="200" spans="2:50" x14ac:dyDescent="0.35">
      <c r="B200" s="5"/>
      <c r="C200" t="s">
        <v>84</v>
      </c>
      <c r="D200">
        <v>190620.570684056</v>
      </c>
      <c r="E200">
        <v>197554.66651644601</v>
      </c>
      <c r="F200">
        <v>204740.981641789</v>
      </c>
      <c r="G200">
        <v>214132.36115652201</v>
      </c>
      <c r="H200">
        <v>218717.640227016</v>
      </c>
      <c r="I200">
        <v>213892.96085668501</v>
      </c>
      <c r="J200">
        <v>221037.06351845499</v>
      </c>
      <c r="K200">
        <v>227733.971345406</v>
      </c>
      <c r="L200">
        <v>229976.718188392</v>
      </c>
      <c r="M200">
        <v>231896.36299299999</v>
      </c>
      <c r="N200">
        <v>241301.782048872</v>
      </c>
      <c r="O200">
        <v>248378.735542412</v>
      </c>
      <c r="P200">
        <v>258279.71198287199</v>
      </c>
      <c r="Q200">
        <v>270130.740807453</v>
      </c>
      <c r="R200">
        <v>284670.85876826098</v>
      </c>
      <c r="S200">
        <v>295784.073668239</v>
      </c>
      <c r="T200">
        <v>307900.22401350399</v>
      </c>
      <c r="U200">
        <v>322900.38238946599</v>
      </c>
      <c r="V200">
        <v>337200.32743666199</v>
      </c>
      <c r="W200">
        <v>355653.28002522403</v>
      </c>
      <c r="X200">
        <v>370623.41877009801</v>
      </c>
      <c r="Y200">
        <v>386094.51709398901</v>
      </c>
      <c r="Z200">
        <v>399051.65886156802</v>
      </c>
      <c r="AA200">
        <v>413315.52798311802</v>
      </c>
      <c r="AB200">
        <v>427829.64067303902</v>
      </c>
      <c r="AC200">
        <v>442258.95933812897</v>
      </c>
      <c r="AD200">
        <v>456591.88499580201</v>
      </c>
      <c r="AE200">
        <v>470958.48519374302</v>
      </c>
      <c r="AF200">
        <v>484923.840386011</v>
      </c>
      <c r="AG200">
        <v>498561.32550634298</v>
      </c>
      <c r="AH200">
        <v>511943.28847079398</v>
      </c>
      <c r="AI200">
        <v>525522.61940826999</v>
      </c>
      <c r="AJ200">
        <v>538663.06127032998</v>
      </c>
      <c r="AK200">
        <v>551643.82539751998</v>
      </c>
      <c r="AL200">
        <v>565155.71330321603</v>
      </c>
      <c r="AM200">
        <v>578863.40457172506</v>
      </c>
      <c r="AN200">
        <v>592780.97812150395</v>
      </c>
      <c r="AO200">
        <v>607436.23348011496</v>
      </c>
      <c r="AP200">
        <v>622638.64664148702</v>
      </c>
      <c r="AQ200">
        <v>637878.67054298404</v>
      </c>
      <c r="AR200">
        <v>655568.92771351396</v>
      </c>
      <c r="AS200">
        <v>672506.27505702805</v>
      </c>
      <c r="AT200">
        <v>689694.74230459705</v>
      </c>
      <c r="AU200">
        <v>709520.43314656802</v>
      </c>
      <c r="AV200">
        <v>729115.61522776505</v>
      </c>
      <c r="AW200">
        <v>749100.38115391997</v>
      </c>
      <c r="AX200">
        <v>774069.16568149999</v>
      </c>
    </row>
    <row r="201" spans="2:50" x14ac:dyDescent="0.35">
      <c r="B201" s="5"/>
      <c r="C201" t="s">
        <v>85</v>
      </c>
      <c r="D201">
        <v>70157.970821169307</v>
      </c>
      <c r="E201">
        <v>72710.067330660706</v>
      </c>
      <c r="F201">
        <v>75355.020301951197</v>
      </c>
      <c r="G201">
        <v>79132.556691778693</v>
      </c>
      <c r="H201">
        <v>80897.287521624603</v>
      </c>
      <c r="I201">
        <v>77413.825018672302</v>
      </c>
      <c r="J201">
        <v>80811.714062180297</v>
      </c>
      <c r="K201">
        <v>83522.070888359507</v>
      </c>
      <c r="L201">
        <v>84607.449657675403</v>
      </c>
      <c r="M201">
        <v>85650.424589135306</v>
      </c>
      <c r="N201">
        <v>87604.876097325207</v>
      </c>
      <c r="O201">
        <v>89732.617711876504</v>
      </c>
      <c r="P201">
        <v>93428.717190084193</v>
      </c>
      <c r="Q201">
        <v>97700.931525135107</v>
      </c>
      <c r="R201">
        <v>102754.264394749</v>
      </c>
      <c r="S201">
        <v>108477.549520787</v>
      </c>
      <c r="T201">
        <v>114188.714786399</v>
      </c>
      <c r="U201">
        <v>119951.424558172</v>
      </c>
      <c r="V201">
        <v>126092.48313624899</v>
      </c>
      <c r="W201">
        <v>133296.74071598699</v>
      </c>
      <c r="X201">
        <v>140393.628255605</v>
      </c>
      <c r="Y201">
        <v>147774.75623189</v>
      </c>
      <c r="Z201">
        <v>154668.52572231999</v>
      </c>
      <c r="AA201">
        <v>161755.120300888</v>
      </c>
      <c r="AB201">
        <v>168836.17939803001</v>
      </c>
      <c r="AC201">
        <v>175829.12164258401</v>
      </c>
      <c r="AD201">
        <v>182718.53025507199</v>
      </c>
      <c r="AE201">
        <v>189545.29944430399</v>
      </c>
      <c r="AF201">
        <v>196244.29968100501</v>
      </c>
      <c r="AG201">
        <v>202855.08002696201</v>
      </c>
      <c r="AH201">
        <v>209410.82712984199</v>
      </c>
      <c r="AI201">
        <v>216007.000313867</v>
      </c>
      <c r="AJ201">
        <v>222583.11710184399</v>
      </c>
      <c r="AK201">
        <v>229200.48789298101</v>
      </c>
      <c r="AL201">
        <v>235987.95876917601</v>
      </c>
      <c r="AM201">
        <v>242918.87903769899</v>
      </c>
      <c r="AN201">
        <v>250015.423899004</v>
      </c>
      <c r="AO201">
        <v>257345.56206478999</v>
      </c>
      <c r="AP201">
        <v>264996.00588565198</v>
      </c>
      <c r="AQ201">
        <v>272798.62944199803</v>
      </c>
      <c r="AR201">
        <v>281318.14538232901</v>
      </c>
      <c r="AS201">
        <v>290011.42417717702</v>
      </c>
      <c r="AT201">
        <v>298885.04134950897</v>
      </c>
      <c r="AU201">
        <v>308581.28633416002</v>
      </c>
      <c r="AV201">
        <v>318579.65778470901</v>
      </c>
      <c r="AW201">
        <v>328832.01567871001</v>
      </c>
      <c r="AX201">
        <v>340400.30199353897</v>
      </c>
    </row>
    <row r="202" spans="2:50" x14ac:dyDescent="0.35">
      <c r="B202" s="5"/>
      <c r="C202" t="s">
        <v>86</v>
      </c>
      <c r="F202">
        <v>41720</v>
      </c>
      <c r="G202">
        <v>43237.681120501802</v>
      </c>
      <c r="H202">
        <v>46441.814801255598</v>
      </c>
      <c r="I202">
        <v>44852.2266561551</v>
      </c>
      <c r="J202">
        <v>39906.774880052602</v>
      </c>
      <c r="K202">
        <v>44154.434929483599</v>
      </c>
      <c r="L202">
        <v>48320.321033791297</v>
      </c>
      <c r="M202">
        <v>48448.361816932797</v>
      </c>
      <c r="N202">
        <v>49523.515414507601</v>
      </c>
      <c r="O202">
        <v>52193.4197702725</v>
      </c>
      <c r="P202">
        <v>54114.769237566601</v>
      </c>
      <c r="Q202">
        <v>58400.766782037201</v>
      </c>
      <c r="R202">
        <v>61646.499524866798</v>
      </c>
      <c r="S202">
        <v>64480.971425359203</v>
      </c>
      <c r="T202">
        <v>68446.323847337</v>
      </c>
      <c r="U202">
        <v>72489.532778315101</v>
      </c>
      <c r="V202">
        <v>73544.155582057196</v>
      </c>
      <c r="W202">
        <v>74533.512292777203</v>
      </c>
      <c r="X202">
        <v>77567.306560810306</v>
      </c>
      <c r="Y202">
        <v>79805.989738531905</v>
      </c>
      <c r="Z202">
        <v>82601.982504863103</v>
      </c>
      <c r="AA202">
        <v>85594.747768542904</v>
      </c>
      <c r="AB202">
        <v>89024.064044056402</v>
      </c>
      <c r="AC202">
        <v>92548.141715859907</v>
      </c>
      <c r="AD202">
        <v>95939.377268016498</v>
      </c>
      <c r="AE202">
        <v>98631.461066581804</v>
      </c>
      <c r="AF202">
        <v>101121.11240824701</v>
      </c>
      <c r="AG202">
        <v>103276.673940351</v>
      </c>
      <c r="AH202">
        <v>105228.51134526799</v>
      </c>
      <c r="AI202">
        <v>107079.262957618</v>
      </c>
      <c r="AJ202">
        <v>108987.685778146</v>
      </c>
      <c r="AK202">
        <v>110878.995496751</v>
      </c>
      <c r="AL202">
        <v>112725.614214482</v>
      </c>
      <c r="AM202">
        <v>115227.858772131</v>
      </c>
      <c r="AN202">
        <v>117361.310471869</v>
      </c>
      <c r="AO202">
        <v>122197.50047266</v>
      </c>
      <c r="AP202">
        <v>112937.63612581701</v>
      </c>
      <c r="AQ202">
        <v>140386.98253280201</v>
      </c>
      <c r="AR202">
        <v>73638.015074720795</v>
      </c>
      <c r="AS202">
        <v>151125.697948813</v>
      </c>
      <c r="AT202">
        <v>153396.86296200499</v>
      </c>
      <c r="AU202">
        <v>87943.924797492</v>
      </c>
      <c r="AV202">
        <v>165082.06179892199</v>
      </c>
      <c r="AW202">
        <v>168197.996599454</v>
      </c>
      <c r="AX202">
        <v>81816.966468381899</v>
      </c>
    </row>
    <row r="203" spans="2:50" x14ac:dyDescent="0.35">
      <c r="B203" s="5"/>
      <c r="C203" t="s">
        <v>87</v>
      </c>
      <c r="D203">
        <v>231895.11334803401</v>
      </c>
      <c r="E203">
        <v>240330.62968946499</v>
      </c>
      <c r="F203">
        <v>249073.02769320901</v>
      </c>
      <c r="G203">
        <v>260249.14743326299</v>
      </c>
      <c r="H203">
        <v>269372.53200982098</v>
      </c>
      <c r="I203">
        <v>269837.08558895998</v>
      </c>
      <c r="J203">
        <v>271707.62198209</v>
      </c>
      <c r="K203">
        <v>275314.69486638298</v>
      </c>
      <c r="L203">
        <v>278230.10667957901</v>
      </c>
      <c r="M203">
        <v>281308.44246284</v>
      </c>
      <c r="N203">
        <v>284157.916391915</v>
      </c>
      <c r="O203">
        <v>287364.27795663499</v>
      </c>
      <c r="P203">
        <v>294062.62403204502</v>
      </c>
      <c r="Q203">
        <v>304438.89422434301</v>
      </c>
      <c r="R203">
        <v>319166.70726681</v>
      </c>
      <c r="S203">
        <v>338974.33760427998</v>
      </c>
      <c r="T203">
        <v>363249.95599372598</v>
      </c>
      <c r="U203">
        <v>388241.15311919898</v>
      </c>
      <c r="V203">
        <v>414080.75796750502</v>
      </c>
      <c r="W203">
        <v>441991.57771553303</v>
      </c>
      <c r="X203">
        <v>469789.33514518302</v>
      </c>
      <c r="Y203">
        <v>497621.45912251697</v>
      </c>
      <c r="Z203">
        <v>524745.06573419704</v>
      </c>
      <c r="AA203">
        <v>551350.62849895703</v>
      </c>
      <c r="AB203">
        <v>577226.93165364</v>
      </c>
      <c r="AC203">
        <v>602356.46334302402</v>
      </c>
      <c r="AD203">
        <v>626842.53343811003</v>
      </c>
      <c r="AE203">
        <v>651038.81720164604</v>
      </c>
      <c r="AF203">
        <v>674862.30730293598</v>
      </c>
      <c r="AG203">
        <v>698363.59079831699</v>
      </c>
      <c r="AH203">
        <v>721587.69080196298</v>
      </c>
      <c r="AI203">
        <v>744746.02174205706</v>
      </c>
      <c r="AJ203">
        <v>767600.75626866799</v>
      </c>
      <c r="AK203">
        <v>790217.50601250306</v>
      </c>
      <c r="AL203">
        <v>812937.28442733397</v>
      </c>
      <c r="AM203">
        <v>835802.38533860701</v>
      </c>
      <c r="AN203">
        <v>858959.79597720294</v>
      </c>
      <c r="AO203">
        <v>882618.47071738495</v>
      </c>
      <c r="AP203">
        <v>907431.88757776795</v>
      </c>
      <c r="AQ203">
        <v>932268.22366418503</v>
      </c>
      <c r="AR203">
        <v>961095.92870409705</v>
      </c>
      <c r="AS203">
        <v>989041.92470947304</v>
      </c>
      <c r="AT203">
        <v>1017648.28659415</v>
      </c>
      <c r="AU203">
        <v>1050515.3575625101</v>
      </c>
      <c r="AV203">
        <v>1082898.09005775</v>
      </c>
      <c r="AW203">
        <v>1116301.75544437</v>
      </c>
      <c r="AX203">
        <v>1156128.2217258399</v>
      </c>
    </row>
    <row r="204" spans="2:50" x14ac:dyDescent="0.35">
      <c r="B204" s="5"/>
      <c r="C204" t="s">
        <v>88</v>
      </c>
      <c r="D204">
        <v>112721.993806125</v>
      </c>
      <c r="E204">
        <v>116822.417515198</v>
      </c>
      <c r="F204">
        <v>121072.009536937</v>
      </c>
      <c r="G204">
        <v>126722.47461249999</v>
      </c>
      <c r="H204">
        <v>131484.46417007101</v>
      </c>
      <c r="I204">
        <v>132392.00256993101</v>
      </c>
      <c r="J204">
        <v>133649.431093124</v>
      </c>
      <c r="K204">
        <v>135503.79065859501</v>
      </c>
      <c r="L204">
        <v>137119.03130908799</v>
      </c>
      <c r="M204">
        <v>139465.60884564399</v>
      </c>
      <c r="N204">
        <v>140928.812229528</v>
      </c>
      <c r="O204">
        <v>142560.60128953101</v>
      </c>
      <c r="P204">
        <v>145783.666877679</v>
      </c>
      <c r="Q204">
        <v>150835.18346870699</v>
      </c>
      <c r="R204">
        <v>158077.533860253</v>
      </c>
      <c r="S204">
        <v>167885.03233546799</v>
      </c>
      <c r="T204">
        <v>179843.29609208001</v>
      </c>
      <c r="U204">
        <v>192376.51132717301</v>
      </c>
      <c r="V204">
        <v>205397.77345371799</v>
      </c>
      <c r="W204">
        <v>219335.987254234</v>
      </c>
      <c r="X204">
        <v>233289.16857477199</v>
      </c>
      <c r="Y204">
        <v>247237.581746032</v>
      </c>
      <c r="Z204">
        <v>260897.19190461599</v>
      </c>
      <c r="AA204">
        <v>274256.51839551399</v>
      </c>
      <c r="AB204">
        <v>287230.24534864398</v>
      </c>
      <c r="AC204">
        <v>299816.29723148001</v>
      </c>
      <c r="AD204">
        <v>312064.63055618398</v>
      </c>
      <c r="AE204">
        <v>324127.87839527399</v>
      </c>
      <c r="AF204">
        <v>335996.40997919498</v>
      </c>
      <c r="AG204">
        <v>347699.83175049903</v>
      </c>
      <c r="AH204">
        <v>359262.44043088303</v>
      </c>
      <c r="AI204">
        <v>370773.66397365101</v>
      </c>
      <c r="AJ204">
        <v>382153.22097382101</v>
      </c>
      <c r="AK204">
        <v>393427.89174339501</v>
      </c>
      <c r="AL204">
        <v>404732.42132192297</v>
      </c>
      <c r="AM204">
        <v>416104.44653919101</v>
      </c>
      <c r="AN204">
        <v>427621.91520293499</v>
      </c>
      <c r="AO204">
        <v>439377.58521463402</v>
      </c>
      <c r="AP204">
        <v>451690.51842815301</v>
      </c>
      <c r="AQ204">
        <v>464059.12077312602</v>
      </c>
      <c r="AR204">
        <v>478262.07002832601</v>
      </c>
      <c r="AS204">
        <v>492177.87622481497</v>
      </c>
      <c r="AT204">
        <v>506450.88601441402</v>
      </c>
      <c r="AU204">
        <v>522705.11816619802</v>
      </c>
      <c r="AV204">
        <v>538868.47717444901</v>
      </c>
      <c r="AW204">
        <v>555564.48711006006</v>
      </c>
      <c r="AX204">
        <v>575177.79089864006</v>
      </c>
    </row>
    <row r="205" spans="2:50" x14ac:dyDescent="0.35">
      <c r="B205" s="5"/>
      <c r="C205" t="s">
        <v>89</v>
      </c>
      <c r="D205">
        <v>5997.7127998138503</v>
      </c>
      <c r="E205">
        <v>6215.8881792066404</v>
      </c>
      <c r="F205">
        <v>6441.9987299514496</v>
      </c>
      <c r="G205">
        <v>6669.3448098825602</v>
      </c>
      <c r="H205">
        <v>7088.0805928272002</v>
      </c>
      <c r="I205">
        <v>6882.1279778096596</v>
      </c>
      <c r="J205">
        <v>7161.2739930006001</v>
      </c>
      <c r="K205">
        <v>7546.4932069406204</v>
      </c>
      <c r="L205">
        <v>7844.7332775957902</v>
      </c>
      <c r="M205">
        <v>7847.6474735440497</v>
      </c>
      <c r="N205">
        <v>7787.7226255318701</v>
      </c>
      <c r="O205">
        <v>7624.4139300874303</v>
      </c>
      <c r="P205">
        <v>7441.8961382874404</v>
      </c>
      <c r="Q205">
        <v>7487.0003302499199</v>
      </c>
      <c r="R205">
        <v>7579.5475543808498</v>
      </c>
      <c r="S205">
        <v>7333.8606066576303</v>
      </c>
      <c r="T205">
        <v>6870.8974155603701</v>
      </c>
      <c r="U205">
        <v>6924.5182328753399</v>
      </c>
      <c r="V205">
        <v>7102.1412600784497</v>
      </c>
      <c r="W205">
        <v>7417.33177080938</v>
      </c>
      <c r="X205">
        <v>7819.7590698321601</v>
      </c>
      <c r="Y205">
        <v>8300.5501033308501</v>
      </c>
      <c r="Z205">
        <v>8439.4323076718301</v>
      </c>
      <c r="AA205">
        <v>8634.8488210604301</v>
      </c>
      <c r="AB205">
        <v>8871.9911807143908</v>
      </c>
      <c r="AC205">
        <v>9133.7202055300495</v>
      </c>
      <c r="AD205">
        <v>9402.7736152264406</v>
      </c>
      <c r="AE205">
        <v>9650.1298783787406</v>
      </c>
      <c r="AF205">
        <v>9880.9669426716591</v>
      </c>
      <c r="AG205">
        <v>10097.9216079821</v>
      </c>
      <c r="AH205">
        <v>10304.8402535757</v>
      </c>
      <c r="AI205">
        <v>10508.469150319999</v>
      </c>
      <c r="AJ205">
        <v>10727.2453073304</v>
      </c>
      <c r="AK205">
        <v>10952.6016631196</v>
      </c>
      <c r="AL205">
        <v>11183.654212888399</v>
      </c>
      <c r="AM205">
        <v>11418.290368494399</v>
      </c>
      <c r="AN205">
        <v>11654.946879822301</v>
      </c>
      <c r="AO205">
        <v>11908.5182925469</v>
      </c>
      <c r="AP205">
        <v>12159.8016897134</v>
      </c>
      <c r="AQ205">
        <v>12436.667092736299</v>
      </c>
      <c r="AR205">
        <v>12667.102827073601</v>
      </c>
      <c r="AS205">
        <v>12980.539227961801</v>
      </c>
      <c r="AT205">
        <v>13309.5970677643</v>
      </c>
      <c r="AU205">
        <v>13607.462095999899</v>
      </c>
      <c r="AV205">
        <v>13997.0415048586</v>
      </c>
      <c r="AW205">
        <v>14398.304991810901</v>
      </c>
      <c r="AX205">
        <v>14764.270041298299</v>
      </c>
    </row>
    <row r="206" spans="2:50" x14ac:dyDescent="0.35">
      <c r="B206" s="5"/>
      <c r="C206" t="s">
        <v>90</v>
      </c>
      <c r="D206">
        <v>79234.608835044695</v>
      </c>
      <c r="E206">
        <v>82116.881031232799</v>
      </c>
      <c r="F206">
        <v>85104.004936031997</v>
      </c>
      <c r="G206">
        <v>89657.488173251098</v>
      </c>
      <c r="H206">
        <v>91273.745518374097</v>
      </c>
      <c r="I206">
        <v>85671.457395904596</v>
      </c>
      <c r="J206">
        <v>89884.005386213306</v>
      </c>
      <c r="K206">
        <v>92640.021282565503</v>
      </c>
      <c r="L206">
        <v>93513.534091843394</v>
      </c>
      <c r="M206">
        <v>94906.342696517706</v>
      </c>
      <c r="N206">
        <v>97423.904429593502</v>
      </c>
      <c r="O206">
        <v>101224.630745931</v>
      </c>
      <c r="P206">
        <v>106275.90370357499</v>
      </c>
      <c r="Q206">
        <v>111817.843060342</v>
      </c>
      <c r="R206">
        <v>118109.10153529501</v>
      </c>
      <c r="S206">
        <v>125180.96661235399</v>
      </c>
      <c r="T206">
        <v>130569.28331368</v>
      </c>
      <c r="U206">
        <v>136603.971715936</v>
      </c>
      <c r="V206">
        <v>143210.944285087</v>
      </c>
      <c r="W206">
        <v>150813.316261995</v>
      </c>
      <c r="X206">
        <v>158757.16004233001</v>
      </c>
      <c r="Y206">
        <v>166846.56422491599</v>
      </c>
      <c r="Z206">
        <v>174809.80661556401</v>
      </c>
      <c r="AA206">
        <v>182721.56124699299</v>
      </c>
      <c r="AB206">
        <v>190496.69112944399</v>
      </c>
      <c r="AC206">
        <v>198062.07083268199</v>
      </c>
      <c r="AD206">
        <v>205406.78750977101</v>
      </c>
      <c r="AE206">
        <v>212589.00114009599</v>
      </c>
      <c r="AF206">
        <v>219623.46166893101</v>
      </c>
      <c r="AG206">
        <v>226575.45785113701</v>
      </c>
      <c r="AH206">
        <v>233528.51454107699</v>
      </c>
      <c r="AI206">
        <v>240590.43347677801</v>
      </c>
      <c r="AJ206">
        <v>247811.01375901699</v>
      </c>
      <c r="AK206">
        <v>255263.28964337599</v>
      </c>
      <c r="AL206">
        <v>262976.35309137602</v>
      </c>
      <c r="AM206">
        <v>270952.067857321</v>
      </c>
      <c r="AN206">
        <v>279172.30638528202</v>
      </c>
      <c r="AO206">
        <v>287722.04450321599</v>
      </c>
      <c r="AP206">
        <v>296369.29313317803</v>
      </c>
      <c r="AQ206">
        <v>305808.14785661601</v>
      </c>
      <c r="AR206">
        <v>314271.77473893901</v>
      </c>
      <c r="AS206">
        <v>324837.17860951298</v>
      </c>
      <c r="AT206">
        <v>335464.42840689002</v>
      </c>
      <c r="AU206">
        <v>345215.46220320201</v>
      </c>
      <c r="AV206">
        <v>357181.25030035898</v>
      </c>
      <c r="AW206">
        <v>369305.57060705899</v>
      </c>
      <c r="AX206">
        <v>380357.32614463498</v>
      </c>
    </row>
    <row r="207" spans="2:50" x14ac:dyDescent="0.35">
      <c r="B207" s="5"/>
      <c r="C207" t="s">
        <v>91</v>
      </c>
      <c r="D207">
        <v>7105.6417398601898</v>
      </c>
      <c r="E207">
        <v>7364.1196187061596</v>
      </c>
      <c r="F207">
        <v>7632.0000935839998</v>
      </c>
      <c r="G207">
        <v>7930.6922871961297</v>
      </c>
      <c r="H207">
        <v>8161.6064807633902</v>
      </c>
      <c r="I207">
        <v>8333.2899230960193</v>
      </c>
      <c r="J207">
        <v>8519.1547499355602</v>
      </c>
      <c r="K207">
        <v>8708.1298250794607</v>
      </c>
      <c r="L207">
        <v>8898.5095689242207</v>
      </c>
      <c r="M207">
        <v>9081.6624748295799</v>
      </c>
      <c r="N207">
        <v>9214.8138121675092</v>
      </c>
      <c r="O207">
        <v>9372.9898270592403</v>
      </c>
      <c r="P207">
        <v>9656.7236389309801</v>
      </c>
      <c r="Q207">
        <v>9986.7828834679804</v>
      </c>
      <c r="R207">
        <v>10408.376213043</v>
      </c>
      <c r="S207">
        <v>10933.7359385416</v>
      </c>
      <c r="T207">
        <v>11481.3575258572</v>
      </c>
      <c r="U207">
        <v>12102.4065658613</v>
      </c>
      <c r="V207">
        <v>12794.5637221381</v>
      </c>
      <c r="W207">
        <v>13565.049281596701</v>
      </c>
      <c r="X207">
        <v>14377.0055808656</v>
      </c>
      <c r="Y207">
        <v>15204.316292063801</v>
      </c>
      <c r="Z207">
        <v>16023.9825802778</v>
      </c>
      <c r="AA207">
        <v>16827.563623181399</v>
      </c>
      <c r="AB207">
        <v>17605.2544196208</v>
      </c>
      <c r="AC207">
        <v>18351.0454454561</v>
      </c>
      <c r="AD207">
        <v>19064.902487488998</v>
      </c>
      <c r="AE207">
        <v>19752.952318984499</v>
      </c>
      <c r="AF207">
        <v>20420.667337484101</v>
      </c>
      <c r="AG207">
        <v>21075.489275903899</v>
      </c>
      <c r="AH207">
        <v>21725.543762890698</v>
      </c>
      <c r="AI207">
        <v>22380.018723216501</v>
      </c>
      <c r="AJ207">
        <v>23044.964420451699</v>
      </c>
      <c r="AK207">
        <v>23725.424326182099</v>
      </c>
      <c r="AL207">
        <v>24422.201196292899</v>
      </c>
      <c r="AM207">
        <v>25135.762462094401</v>
      </c>
      <c r="AN207">
        <v>25866.5332411175</v>
      </c>
      <c r="AO207">
        <v>26618.343253662399</v>
      </c>
      <c r="AP207">
        <v>27394.936287525201</v>
      </c>
      <c r="AQ207">
        <v>28196.099533735902</v>
      </c>
      <c r="AR207">
        <v>29029.445988971998</v>
      </c>
      <c r="AS207">
        <v>29895.569699547901</v>
      </c>
      <c r="AT207">
        <v>30807.4623764506</v>
      </c>
      <c r="AU207">
        <v>31766.672679527601</v>
      </c>
      <c r="AV207">
        <v>32772.705186966698</v>
      </c>
      <c r="AW207">
        <v>33834.877640415099</v>
      </c>
      <c r="AX207">
        <v>34957.045546398796</v>
      </c>
    </row>
    <row r="208" spans="2:50" x14ac:dyDescent="0.35">
      <c r="C208" t="s">
        <v>197</v>
      </c>
      <c r="D208">
        <v>0</v>
      </c>
      <c r="E208">
        <v>0</v>
      </c>
      <c r="F208">
        <v>0</v>
      </c>
      <c r="G208">
        <v>0</v>
      </c>
      <c r="H208">
        <v>4.8449612399999999</v>
      </c>
      <c r="I208">
        <v>4.7664442329999996</v>
      </c>
      <c r="J208">
        <v>4.7036688619999998</v>
      </c>
      <c r="K208">
        <v>4.6296296300000002</v>
      </c>
      <c r="L208">
        <v>6.3405797100000001</v>
      </c>
      <c r="M208">
        <v>6.255585344</v>
      </c>
      <c r="N208">
        <v>5.5851063830000003</v>
      </c>
      <c r="O208">
        <v>5.5650171249999998</v>
      </c>
      <c r="P208">
        <v>5.5098951999999999</v>
      </c>
      <c r="Q208">
        <v>5.1948105800000004</v>
      </c>
      <c r="R208">
        <v>4.4462922770000004</v>
      </c>
      <c r="S208">
        <v>5.0374585429999996</v>
      </c>
      <c r="T208">
        <v>3.7258839589999999</v>
      </c>
      <c r="U208">
        <v>3.3920282429999999</v>
      </c>
      <c r="V208">
        <v>3.2936126049999999</v>
      </c>
      <c r="W208">
        <v>3.2936126049999999</v>
      </c>
      <c r="X208">
        <v>3.2936126049999999</v>
      </c>
      <c r="Y208">
        <v>3.2936126049999999</v>
      </c>
      <c r="Z208">
        <v>3.2936126049999999</v>
      </c>
      <c r="AA208">
        <v>3.2936126049999999</v>
      </c>
      <c r="AB208">
        <v>3.2936126049999999</v>
      </c>
      <c r="AC208">
        <v>3.2936126049999999</v>
      </c>
      <c r="AD208">
        <v>3.2936126049999999</v>
      </c>
      <c r="AE208">
        <v>3.2936126049999999</v>
      </c>
      <c r="AF208">
        <v>3.2936126049999999</v>
      </c>
      <c r="AG208">
        <v>3.2936126049999999</v>
      </c>
      <c r="AH208">
        <v>3.2936126049999999</v>
      </c>
      <c r="AI208">
        <v>3.2936126049999999</v>
      </c>
      <c r="AJ208">
        <v>3.2936126049999999</v>
      </c>
      <c r="AK208">
        <v>3.2936126049999999</v>
      </c>
      <c r="AL208">
        <v>3.2936126049999999</v>
      </c>
      <c r="AM208">
        <v>3.2936126049999999</v>
      </c>
      <c r="AN208">
        <v>3.2936126049999999</v>
      </c>
      <c r="AO208">
        <v>3.2936126049999999</v>
      </c>
      <c r="AP208">
        <v>3.2936126049999999</v>
      </c>
      <c r="AQ208">
        <v>3.2936126049999999</v>
      </c>
      <c r="AR208">
        <v>3.2936126049999999</v>
      </c>
      <c r="AS208">
        <v>3.2936126049999999</v>
      </c>
      <c r="AT208">
        <v>3.2936126049999999</v>
      </c>
      <c r="AU208">
        <v>3.2936126049999999</v>
      </c>
      <c r="AV208">
        <v>3.2936126049999999</v>
      </c>
      <c r="AW208">
        <v>3.2936126049999999</v>
      </c>
      <c r="AX208">
        <v>3.2936126049999999</v>
      </c>
    </row>
    <row r="209" spans="3:50" x14ac:dyDescent="0.35">
      <c r="C209" t="s">
        <v>198</v>
      </c>
      <c r="D209">
        <v>0</v>
      </c>
      <c r="E209">
        <v>0</v>
      </c>
      <c r="F209">
        <v>0</v>
      </c>
      <c r="G209">
        <v>0</v>
      </c>
      <c r="H209">
        <v>4.8449612399999999</v>
      </c>
      <c r="I209">
        <v>4.7664442329999996</v>
      </c>
      <c r="J209">
        <v>4.7036688619999998</v>
      </c>
      <c r="K209">
        <v>4.6296296300000002</v>
      </c>
      <c r="L209">
        <v>6.3405797100000001</v>
      </c>
      <c r="M209">
        <v>6.255585344</v>
      </c>
      <c r="N209">
        <v>5.5851063830000003</v>
      </c>
      <c r="O209">
        <v>5.5650171249999998</v>
      </c>
      <c r="P209">
        <v>5.5098951999999999</v>
      </c>
      <c r="Q209">
        <v>5.1948105800000004</v>
      </c>
      <c r="R209">
        <v>4.4462922770000004</v>
      </c>
      <c r="S209">
        <v>5.0374585429999996</v>
      </c>
      <c r="T209">
        <v>3.7258839589999999</v>
      </c>
      <c r="U209">
        <v>3.3920282429999999</v>
      </c>
      <c r="V209">
        <v>3.2936126049999999</v>
      </c>
      <c r="W209">
        <v>3.2936126049999999</v>
      </c>
      <c r="X209">
        <v>3.2936126049999999</v>
      </c>
      <c r="Y209">
        <v>3.2936126049999999</v>
      </c>
      <c r="Z209">
        <v>3.2936126049999999</v>
      </c>
      <c r="AA209">
        <v>3.2936126049999999</v>
      </c>
      <c r="AB209">
        <v>3.2936126049999999</v>
      </c>
      <c r="AC209">
        <v>3.2936126049999999</v>
      </c>
      <c r="AD209">
        <v>3.2936126049999999</v>
      </c>
      <c r="AE209">
        <v>3.2936126049999999</v>
      </c>
      <c r="AF209">
        <v>3.2936126049999999</v>
      </c>
      <c r="AG209">
        <v>3.2936126049999999</v>
      </c>
      <c r="AH209">
        <v>3.2936126049999999</v>
      </c>
      <c r="AI209">
        <v>3.2936126049999999</v>
      </c>
      <c r="AJ209">
        <v>3.2936126049999999</v>
      </c>
      <c r="AK209">
        <v>3.2936126049999999</v>
      </c>
      <c r="AL209">
        <v>3.2936126049999999</v>
      </c>
      <c r="AM209">
        <v>3.2936126049999999</v>
      </c>
      <c r="AN209">
        <v>3.2936126049999999</v>
      </c>
      <c r="AO209">
        <v>3.2936126049999999</v>
      </c>
      <c r="AP209">
        <v>3.2936126049999999</v>
      </c>
      <c r="AQ209">
        <v>3.2936126049999999</v>
      </c>
      <c r="AR209">
        <v>3.2936126049999999</v>
      </c>
      <c r="AS209">
        <v>3.2936126049999999</v>
      </c>
      <c r="AT209">
        <v>3.2936126049999999</v>
      </c>
      <c r="AU209">
        <v>3.2936126049999999</v>
      </c>
      <c r="AV209">
        <v>3.2936126049999999</v>
      </c>
      <c r="AW209">
        <v>3.2936126049999999</v>
      </c>
      <c r="AX209">
        <v>3.2936126049999999</v>
      </c>
    </row>
    <row r="210" spans="3:50" x14ac:dyDescent="0.35">
      <c r="C210" t="s">
        <v>199</v>
      </c>
      <c r="D210">
        <v>0</v>
      </c>
      <c r="E210">
        <v>0</v>
      </c>
      <c r="F210">
        <v>0</v>
      </c>
      <c r="G210">
        <v>0</v>
      </c>
      <c r="H210">
        <v>20.146262634369499</v>
      </c>
      <c r="I210">
        <v>28.7968422569297</v>
      </c>
      <c r="J210">
        <v>36.631872415224002</v>
      </c>
      <c r="K210">
        <v>45.982463522197101</v>
      </c>
      <c r="L210">
        <v>71.259606375182798</v>
      </c>
      <c r="M210">
        <v>85.561123171693097</v>
      </c>
      <c r="N210">
        <v>97.301474952498296</v>
      </c>
      <c r="O210">
        <v>134.70151520157299</v>
      </c>
      <c r="P210">
        <v>167.13276095979001</v>
      </c>
      <c r="Q210">
        <v>191.04881150508999</v>
      </c>
      <c r="R210">
        <v>197.860884780465</v>
      </c>
      <c r="S210">
        <v>268.80164182661701</v>
      </c>
      <c r="T210">
        <v>389.73129008457897</v>
      </c>
      <c r="U210">
        <v>627.08646033531898</v>
      </c>
      <c r="V210">
        <v>1028.07651800806</v>
      </c>
      <c r="W210">
        <v>1171.1508572222899</v>
      </c>
      <c r="X210">
        <v>1320.04397703263</v>
      </c>
      <c r="Y210">
        <v>1490.3599636285301</v>
      </c>
      <c r="Z210">
        <v>1734.50203336753</v>
      </c>
      <c r="AA210">
        <v>2014.5887756382399</v>
      </c>
      <c r="AB210">
        <v>2324.5012797252498</v>
      </c>
      <c r="AC210">
        <v>2660.0567804719799</v>
      </c>
      <c r="AD210">
        <v>3021.4974878438602</v>
      </c>
      <c r="AE210">
        <v>3402.5655207646</v>
      </c>
      <c r="AF210">
        <v>3804.8702187171698</v>
      </c>
      <c r="AG210">
        <v>4225.6563486121104</v>
      </c>
      <c r="AH210">
        <v>4661.9316172872004</v>
      </c>
      <c r="AI210">
        <v>5111.0337054526799</v>
      </c>
      <c r="AJ210">
        <v>5562.2735985133504</v>
      </c>
      <c r="AK210">
        <v>6016.5208134905697</v>
      </c>
      <c r="AL210">
        <v>6468.0679248542001</v>
      </c>
      <c r="AM210">
        <v>6911.6076941801002</v>
      </c>
      <c r="AN210">
        <v>7342.0010186739801</v>
      </c>
      <c r="AO210">
        <v>7766.6343285252797</v>
      </c>
      <c r="AP210">
        <v>8190.7833719280397</v>
      </c>
      <c r="AQ210">
        <v>8531.6453084455297</v>
      </c>
      <c r="AR210">
        <v>8981.3895555542094</v>
      </c>
      <c r="AS210">
        <v>9205.1145714764498</v>
      </c>
      <c r="AT210">
        <v>9440.3123204068397</v>
      </c>
      <c r="AU210">
        <v>9804.0848007661807</v>
      </c>
      <c r="AV210">
        <v>9956.0469845549596</v>
      </c>
      <c r="AW210">
        <v>10126.412423097299</v>
      </c>
      <c r="AX210">
        <v>10467.976748851701</v>
      </c>
    </row>
    <row r="211" spans="3:50" x14ac:dyDescent="0.35">
      <c r="C211" t="s">
        <v>200</v>
      </c>
      <c r="D211">
        <v>0</v>
      </c>
      <c r="E211">
        <v>0</v>
      </c>
      <c r="F211">
        <v>0</v>
      </c>
      <c r="G211">
        <v>0</v>
      </c>
      <c r="H211">
        <v>20.146262634369499</v>
      </c>
      <c r="I211">
        <v>28.7968422569297</v>
      </c>
      <c r="J211">
        <v>36.631872415224002</v>
      </c>
      <c r="K211">
        <v>45.982463522197101</v>
      </c>
      <c r="L211">
        <v>71.259606375182798</v>
      </c>
      <c r="M211">
        <v>85.561123171693097</v>
      </c>
      <c r="N211">
        <v>97.301474952498296</v>
      </c>
      <c r="O211">
        <v>134.70151520157299</v>
      </c>
      <c r="P211">
        <v>167.13276095979001</v>
      </c>
      <c r="Q211">
        <v>191.04881150508999</v>
      </c>
      <c r="R211">
        <v>197.860884780465</v>
      </c>
      <c r="S211">
        <v>268.80164182661701</v>
      </c>
      <c r="T211">
        <v>389.73129008457897</v>
      </c>
      <c r="U211">
        <v>627.08646033531898</v>
      </c>
      <c r="V211">
        <v>1028.07651800806</v>
      </c>
      <c r="W211">
        <v>1171.1508572222899</v>
      </c>
      <c r="X211">
        <v>1319.9737782910099</v>
      </c>
      <c r="Y211">
        <v>1490.0945307299701</v>
      </c>
      <c r="Z211">
        <v>1733.8957886348901</v>
      </c>
      <c r="AA211">
        <v>2013.5173305216999</v>
      </c>
      <c r="AB211">
        <v>2322.8881262389</v>
      </c>
      <c r="AC211">
        <v>2657.8922097045802</v>
      </c>
      <c r="AD211">
        <v>3018.8350358214898</v>
      </c>
      <c r="AE211">
        <v>3398.9792344499101</v>
      </c>
      <c r="AF211">
        <v>3800.1472012968902</v>
      </c>
      <c r="AG211">
        <v>4219.8824612732396</v>
      </c>
      <c r="AH211">
        <v>4655.4339486975396</v>
      </c>
      <c r="AI211">
        <v>5104.2671068066002</v>
      </c>
      <c r="AJ211">
        <v>5555.6018954336496</v>
      </c>
      <c r="AK211">
        <v>6010.39720048446</v>
      </c>
      <c r="AL211">
        <v>6462.4730321859597</v>
      </c>
      <c r="AM211">
        <v>6906.8782113982697</v>
      </c>
      <c r="AN211">
        <v>7337.1876838088401</v>
      </c>
      <c r="AO211">
        <v>7765.1492023719402</v>
      </c>
      <c r="AP211">
        <v>8169.8448358164696</v>
      </c>
      <c r="AQ211">
        <v>8544.6780742384799</v>
      </c>
      <c r="AR211">
        <v>8890.2833398851908</v>
      </c>
      <c r="AS211">
        <v>9204.21375525453</v>
      </c>
      <c r="AT211">
        <v>9486.4997138036306</v>
      </c>
      <c r="AU211">
        <v>9742.82902430592</v>
      </c>
      <c r="AV211">
        <v>9974.3737747982996</v>
      </c>
      <c r="AW211">
        <v>10183.270670109299</v>
      </c>
      <c r="AX211">
        <v>10379.6498547666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5208-88F8-4E82-AACB-4BCE45D1910D}">
  <dimension ref="A1:AH47"/>
  <sheetViews>
    <sheetView workbookViewId="0">
      <selection activeCell="H4" sqref="H4"/>
    </sheetView>
  </sheetViews>
  <sheetFormatPr baseColWidth="10" defaultRowHeight="14.5" x14ac:dyDescent="0.35"/>
  <cols>
    <col min="2" max="2" width="34.81640625" customWidth="1"/>
    <col min="3" max="5" width="10.81640625" hidden="1" customWidth="1"/>
    <col min="7" max="12" width="10.81640625" customWidth="1"/>
    <col min="14" max="17" width="10.81640625" hidden="1" customWidth="1"/>
    <col min="19" max="22" width="10.81640625" hidden="1" customWidth="1"/>
    <col min="24" max="27" width="10.81640625" hidden="1" customWidth="1"/>
    <col min="28" max="28" width="10.81640625" customWidth="1"/>
    <col min="29" max="32" width="10.81640625" hidden="1" customWidth="1"/>
  </cols>
  <sheetData>
    <row r="1" spans="1:34" ht="15" thickBot="1" x14ac:dyDescent="0.4">
      <c r="B1" t="s">
        <v>194</v>
      </c>
      <c r="C1">
        <v>2020</v>
      </c>
      <c r="D1">
        <v>2021</v>
      </c>
      <c r="E1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4" x14ac:dyDescent="0.35">
      <c r="A2" s="6"/>
      <c r="B2" s="16" t="s">
        <v>193</v>
      </c>
      <c r="C2">
        <f>-(résultats!T43-résultats!T30)+(résultats!T17-résultats!T4)</f>
        <v>0</v>
      </c>
      <c r="D2">
        <f>-(résultats!U43-résultats!U30)+(résultats!U17-résultats!U4)</f>
        <v>0</v>
      </c>
      <c r="E2">
        <f>+(résultats!V43-résultats!V30)-(résultats!V17-résultats!V4)</f>
        <v>0</v>
      </c>
      <c r="F2" s="24">
        <f>+(résultats!W43-résultats!W30)-(résultats!W17-résultats!W4)</f>
        <v>0</v>
      </c>
      <c r="G2" s="24">
        <f>+(résultats!X43-résultats!X30)-(résultats!X17-résultats!X4)</f>
        <v>-71.408000000054017</v>
      </c>
      <c r="H2" s="24">
        <f>+(résultats!Y43-résultats!Y30)-(résultats!Y17-résultats!Y4)</f>
        <v>-217.00200000009499</v>
      </c>
      <c r="I2" s="24">
        <f>+(résultats!Z43-résultats!Z30)-(résultats!Z17-résultats!Z4)</f>
        <v>-390.80000000004657</v>
      </c>
      <c r="J2" s="24">
        <f>+(résultats!AA43-résultats!AA30)-(résultats!AA17-résultats!AA4)</f>
        <v>-630.48100000014529</v>
      </c>
      <c r="K2" s="24">
        <f>+(résultats!AB43-résultats!AB30)-(résultats!AB17-résultats!AB4)</f>
        <v>-909.04700000025332</v>
      </c>
      <c r="L2" s="24">
        <f>+(résultats!AC43-résultats!AC30)-(résultats!AC17-résultats!AC4)</f>
        <v>-1237.1140000000596</v>
      </c>
      <c r="M2" s="24">
        <f>+(résultats!AD43-résultats!AD30)-(résultats!AD17-résultats!AD4)</f>
        <v>-1638.941000000108</v>
      </c>
      <c r="N2" s="24">
        <f>+(résultats!AE43-résultats!AE30)-(résultats!AE17-résultats!AE4)</f>
        <v>-2488.7809999994934</v>
      </c>
      <c r="O2" s="24">
        <f>+(résultats!AF43-résultats!AF30)-(résultats!AF17-résultats!AF4)</f>
        <v>-3326.1129999998957</v>
      </c>
      <c r="P2" s="24">
        <f>+(résultats!AG43-résultats!AG30)-(résultats!AG17-résultats!AG4)</f>
        <v>-4185.3969999998808</v>
      </c>
      <c r="Q2" s="24">
        <f>+(résultats!AH43-résultats!AH30)-(résultats!AH17-résultats!AH4)</f>
        <v>-5122.4810000001453</v>
      </c>
      <c r="R2" s="24">
        <f>+(résultats!AI43-résultats!AI30)-(résultats!AI17-résultats!AI4)</f>
        <v>-6174.13300000038</v>
      </c>
      <c r="S2" s="24">
        <f>+(résultats!AJ43-résultats!AJ30)-(résultats!AJ17-résultats!AJ4)</f>
        <v>-7390.9330000001937</v>
      </c>
      <c r="T2" s="24">
        <f>+(résultats!AK43-résultats!AK30)-(résultats!AK17-résultats!AK4)</f>
        <v>-8614.8360000001267</v>
      </c>
      <c r="U2" s="24">
        <f>+(résultats!AL43-résultats!AL30)-(résultats!AL17-résultats!AL4)</f>
        <v>-10049.245000000112</v>
      </c>
      <c r="V2" s="24">
        <f>+(résultats!AM43-résultats!AM30)-(résultats!AM17-résultats!AM4)</f>
        <v>-11270.516000000294</v>
      </c>
      <c r="W2" s="24">
        <f>+(résultats!AN43-résultats!AN30)-(résultats!AN17-résultats!AN4)</f>
        <v>-12944.560000000522</v>
      </c>
      <c r="X2" s="24">
        <f>+(résultats!AO43-résultats!AO30)-(résultats!AO17-résultats!AO4)</f>
        <v>-12611.418999999762</v>
      </c>
      <c r="Y2" s="24">
        <f>+(résultats!AP43-résultats!AP30)-(résultats!AP17-résultats!AP4)</f>
        <v>-23049.608000000007</v>
      </c>
      <c r="Z2" s="24">
        <f>+(résultats!AQ43-résultats!AQ30)-(résultats!AQ17-résultats!AQ4)</f>
        <v>-3384.1790000000037</v>
      </c>
      <c r="AA2" s="24">
        <f>+(résultats!AR43-résultats!AR30)-(résultats!AR17-résultats!AR4)</f>
        <v>-60335.983000000007</v>
      </c>
      <c r="AB2" s="24">
        <f>+(résultats!AS43-résultats!AS30)-(résultats!AS17-résultats!AS4)</f>
        <v>10261.54099999927</v>
      </c>
      <c r="AC2" s="24">
        <f>+(résultats!AT43-résultats!AT30)-(résultats!AT17-résultats!AT4)</f>
        <v>-9212.7420000000857</v>
      </c>
      <c r="AD2" s="24">
        <f>+(résultats!AU43-résultats!AU30)-(résultats!AU17-résultats!AU4)</f>
        <v>-68387.959999999497</v>
      </c>
      <c r="AE2" s="24">
        <f>+(résultats!AV43-résultats!AV30)-(résultats!AV17-résultats!AV4)</f>
        <v>355.20299999974668</v>
      </c>
      <c r="AF2" s="24">
        <f>+(résultats!AW43-résultats!AW30)-(résultats!AW17-résultats!AW4)</f>
        <v>-18595.817000000272</v>
      </c>
      <c r="AG2" s="24">
        <f>+(résultats!AX43-résultats!AX30)-(résultats!AX17-résultats!AX4)</f>
        <v>-91791.763999999966</v>
      </c>
      <c r="AH2" s="21">
        <f>E4+E14-E2</f>
        <v>0</v>
      </c>
    </row>
    <row r="3" spans="1:34" x14ac:dyDescent="0.35">
      <c r="A3" s="7"/>
      <c r="B3" s="17" t="s">
        <v>160</v>
      </c>
      <c r="C3">
        <f>résultats!T29-résultats!T3</f>
        <v>0</v>
      </c>
      <c r="D3">
        <f>résultats!U29-résultats!U3</f>
        <v>0</v>
      </c>
      <c r="E3">
        <f>résultats!V29-résultats!V3</f>
        <v>0</v>
      </c>
      <c r="F3" s="25">
        <f>(résultats!W29-résultats!W3)</f>
        <v>0</v>
      </c>
      <c r="G3" s="25">
        <f>(résultats!X29-résultats!X3)</f>
        <v>2.0303052365600732E-5</v>
      </c>
      <c r="H3" s="25">
        <f>(résultats!Y29-résultats!Y3)</f>
        <v>5.8068593523696865E-5</v>
      </c>
      <c r="I3" s="25">
        <f>(résultats!Z29-résultats!Z3)</f>
        <v>9.8081339431101144E-5</v>
      </c>
      <c r="J3" s="25">
        <f>(résultats!AA29-résultats!AA3)</f>
        <v>1.4979334114369885E-4</v>
      </c>
      <c r="K3" s="25">
        <f>(résultats!AB29-résultats!AB3)</f>
        <v>2.0507145937850163E-4</v>
      </c>
      <c r="L3" s="25">
        <f>(résultats!AC29-résultats!AC3)</f>
        <v>2.6652262040979813E-4</v>
      </c>
      <c r="M3" s="25">
        <f>(résultats!AD29-résultats!AD3)</f>
        <v>3.3946298553089865E-4</v>
      </c>
      <c r="N3" s="25">
        <f>(résultats!AE29-résultats!AE3)</f>
        <v>5.0322869137189863E-4</v>
      </c>
      <c r="O3" s="25">
        <f>(résultats!AF29-résultats!AF3)</f>
        <v>6.5261399220670202E-4</v>
      </c>
      <c r="P3" s="25">
        <f>(résultats!AG29-résultats!AG3)</f>
        <v>7.9626287590340086E-4</v>
      </c>
      <c r="Q3" s="25">
        <f>(résultats!AH29-résultats!AH3)</f>
        <v>9.4529003821039806E-4</v>
      </c>
      <c r="R3" s="25">
        <f>(résultats!AI29-résultats!AI3)</f>
        <v>1.105417364503699E-3</v>
      </c>
      <c r="S3" s="25">
        <f>(résultats!AJ29-résultats!AJ3)</f>
        <v>1.284057388683698E-3</v>
      </c>
      <c r="T3" s="25">
        <f>(résultats!AK29-résultats!AK3)</f>
        <v>1.4501027825342995E-3</v>
      </c>
      <c r="U3" s="25">
        <f>(résultats!AL29-résultats!AL3)</f>
        <v>1.640145734287099E-3</v>
      </c>
      <c r="V3" s="25">
        <f>(résultats!AM29-résultats!AM3)</f>
        <v>1.7797881128774999E-3</v>
      </c>
      <c r="W3" s="25">
        <f>(résultats!AN29-résultats!AN3)</f>
        <v>1.9825187161869005E-3</v>
      </c>
      <c r="X3" s="25">
        <f>(résultats!AO29-résultats!AO3)</f>
        <v>1.8490920238099992E-3</v>
      </c>
      <c r="Y3" s="25">
        <f>(résultats!AP29-résultats!AP3)</f>
        <v>3.3928120541591028E-3</v>
      </c>
      <c r="Z3" s="25">
        <f>(résultats!AQ29-résultats!AQ3)</f>
        <v>2.9095949289340006E-4</v>
      </c>
      <c r="AA3" s="25">
        <f>(résultats!AR29-résultats!AR3)</f>
        <v>8.6305945423908979E-3</v>
      </c>
      <c r="AB3" s="25">
        <f>(résultats!AS29-résultats!AS3)</f>
        <v>-1.7619976592429011E-3</v>
      </c>
      <c r="AC3" s="25">
        <f>(résultats!AT29-résultats!AT3)</f>
        <v>9.6494416800660052E-4</v>
      </c>
      <c r="AD3" s="25">
        <f>(résultats!AU29-résultats!AU3)</f>
        <v>8.8574523281104017E-3</v>
      </c>
      <c r="AE3" s="25">
        <f>(résultats!AV29-résultats!AV3)</f>
        <v>-4.3698858788919839E-4</v>
      </c>
      <c r="AF3" s="25">
        <f>(résultats!AW29-résultats!AW3)</f>
        <v>1.9394569266267016E-3</v>
      </c>
      <c r="AG3" s="25">
        <f>(résultats!AX29-résultats!AX3)</f>
        <v>1.0777749108886899E-2</v>
      </c>
      <c r="AH3" s="21"/>
    </row>
    <row r="4" spans="1:34" x14ac:dyDescent="0.35">
      <c r="A4" s="7"/>
      <c r="B4" s="15" t="s">
        <v>191</v>
      </c>
      <c r="C4">
        <f>-(résultats!T30-résultats!T4)</f>
        <v>0</v>
      </c>
      <c r="D4">
        <f>-(résultats!U30-résultats!U4)</f>
        <v>0</v>
      </c>
      <c r="E4">
        <f>-(résultats!V30-résultats!V4)</f>
        <v>0</v>
      </c>
      <c r="F4" s="24">
        <f>-(résultats!W30-résultats!W4)</f>
        <v>0</v>
      </c>
      <c r="G4" s="24">
        <f>-(résultats!X30-résultats!X4)</f>
        <v>-0.37599999993108213</v>
      </c>
      <c r="H4" s="24">
        <f>-(résultats!Y30-résultats!Y4)</f>
        <v>-4.2110000001266599</v>
      </c>
      <c r="I4" s="24">
        <f>-(résultats!Z30-résultats!Z4)</f>
        <v>-27.914000000106171</v>
      </c>
      <c r="J4" s="24">
        <f>-(résultats!AA30-résultats!AA4)</f>
        <v>-108.51500000013039</v>
      </c>
      <c r="K4" s="24">
        <f>-(résultats!AB30-résultats!AB4)</f>
        <v>-288.98700000019744</v>
      </c>
      <c r="L4" s="24">
        <f>-(résultats!AC30-résultats!AC4)</f>
        <v>-625.31900000013411</v>
      </c>
      <c r="M4" s="24">
        <f>-(résultats!AD30-résultats!AD4)</f>
        <v>-1164.8180000004359</v>
      </c>
      <c r="N4" s="24">
        <f>-(résultats!AE30-résultats!AE4)</f>
        <v>-1882.8459999999031</v>
      </c>
      <c r="O4" s="24">
        <f>-(résultats!AF30-résultats!AF4)</f>
        <v>-2800.7119999998249</v>
      </c>
      <c r="P4" s="24">
        <f>-(résultats!AG30-résultats!AG4)</f>
        <v>-4038.1080000000075</v>
      </c>
      <c r="Q4" s="24">
        <f>-(résultats!AH30-résultats!AH4)</f>
        <v>-5674.8670000000857</v>
      </c>
      <c r="R4" s="24">
        <f>-(résultats!AI30-résultats!AI4)</f>
        <v>-7743.351000000257</v>
      </c>
      <c r="S4" s="24">
        <f>-(résultats!AJ30-résultats!AJ4)</f>
        <v>-10221.868999999948</v>
      </c>
      <c r="T4" s="24">
        <f>-(résultats!AK30-résultats!AK4)</f>
        <v>-13069.680000000168</v>
      </c>
      <c r="U4" s="24">
        <f>-(résultats!AL30-résultats!AL4)</f>
        <v>-16197.87900000019</v>
      </c>
      <c r="V4" s="24">
        <f>-(résultats!AM30-résultats!AM4)</f>
        <v>-19540.722000000067</v>
      </c>
      <c r="W4" s="24">
        <f>-(résultats!AN30-résultats!AN4)</f>
        <v>-22974.284000000451</v>
      </c>
      <c r="X4" s="24">
        <f>-(résultats!AO30-résultats!AO4)</f>
        <v>-26669.827999999747</v>
      </c>
      <c r="Y4" s="24">
        <f>-(résultats!AP30-résultats!AP4)</f>
        <v>-29099.543000000063</v>
      </c>
      <c r="Z4" s="24">
        <f>-(résultats!AQ30-résultats!AQ4)</f>
        <v>-33785.498000000138</v>
      </c>
      <c r="AA4" s="24">
        <f>-(résultats!AR30-résultats!AR4)</f>
        <v>-32788.706999999937</v>
      </c>
      <c r="AB4" s="24">
        <f>-(résultats!AS30-résultats!AS4)</f>
        <v>-35879.235000000335</v>
      </c>
      <c r="AC4" s="24">
        <f>-(résultats!AT30-résultats!AT4)</f>
        <v>-53042.566999999806</v>
      </c>
      <c r="AD4" s="24">
        <f>-(résultats!AU30-résultats!AU4)</f>
        <v>-54162.556999999564</v>
      </c>
      <c r="AE4" s="24">
        <f>-(résultats!AV30-résultats!AV4)</f>
        <v>-57743.55700000003</v>
      </c>
      <c r="AF4" s="24">
        <f>-(résultats!AW30-résultats!AW4)</f>
        <v>-74158.080000000075</v>
      </c>
      <c r="AG4" s="24">
        <f>-(résultats!AX30-résultats!AX4)</f>
        <v>-71023.472000000067</v>
      </c>
      <c r="AH4" s="21">
        <f>SUM(E5:E13)-E4</f>
        <v>0</v>
      </c>
    </row>
    <row r="5" spans="1:34" x14ac:dyDescent="0.35">
      <c r="A5" s="7"/>
      <c r="B5" s="9" t="s">
        <v>163</v>
      </c>
      <c r="C5">
        <f>-(résultats!T32-résultats!T6)</f>
        <v>0</v>
      </c>
      <c r="D5">
        <f>-(résultats!U32-résultats!U6)</f>
        <v>0</v>
      </c>
      <c r="E5">
        <f>-(résultats!V32-résultats!V6)</f>
        <v>0</v>
      </c>
      <c r="F5" s="24">
        <f>-(résultats!W32-résultats!W6)</f>
        <v>0</v>
      </c>
      <c r="G5" s="24">
        <f>-(résultats!X32-résultats!X6)</f>
        <v>0</v>
      </c>
      <c r="H5" s="24">
        <f>-(résultats!Y32-résultats!Y6)</f>
        <v>-11.671115492994431</v>
      </c>
      <c r="I5" s="24">
        <f>-(résultats!Z32-résultats!Z6)</f>
        <v>-44.881786470010411</v>
      </c>
      <c r="J5" s="24">
        <f>-(résultats!AA32-résultats!AA6)</f>
        <v>-129.71345909198863</v>
      </c>
      <c r="K5" s="24">
        <f>-(résultats!AB32-résultats!AB6)</f>
        <v>-288.3726143540116</v>
      </c>
      <c r="L5" s="24">
        <f>-(résultats!AC32-résultats!AC6)</f>
        <v>-549.0439167660079</v>
      </c>
      <c r="M5" s="24">
        <f>-(résultats!AD32-résultats!AD6)</f>
        <v>-929.84820156701608</v>
      </c>
      <c r="N5" s="24">
        <f>-(résultats!AE32-résultats!AE6)</f>
        <v>-1434.0079215109872</v>
      </c>
      <c r="O5" s="24">
        <f>-(résultats!AF32-résultats!AF6)</f>
        <v>-2041.7896482280048</v>
      </c>
      <c r="P5" s="24">
        <f>-(résultats!AG32-résultats!AG6)</f>
        <v>-2821.3113358289993</v>
      </c>
      <c r="Q5" s="24">
        <f>-(résultats!AH32-résultats!AH6)</f>
        <v>-3801.0442777019925</v>
      </c>
      <c r="R5" s="24">
        <f>-(résultats!AI32-résultats!AI6)</f>
        <v>-4972.4266160769912</v>
      </c>
      <c r="S5" s="24">
        <f>-(résultats!AJ32-résultats!AJ6)</f>
        <v>-6297.529137236008</v>
      </c>
      <c r="T5" s="24">
        <f>-(résultats!AK32-résultats!AK6)</f>
        <v>-7715.8518644459837</v>
      </c>
      <c r="U5" s="24">
        <f>-(résultats!AL32-résultats!AL6)</f>
        <v>-9174.838959287008</v>
      </c>
      <c r="V5" s="24">
        <f>-(résultats!AM32-résultats!AM6)</f>
        <v>-10602.673660341999</v>
      </c>
      <c r="W5" s="24">
        <f>-(résultats!AN32-résultats!AN6)</f>
        <v>-11986.316652665992</v>
      </c>
      <c r="X5" s="24">
        <f>-(résultats!AO32-résultats!AO6)</f>
        <v>-13246.503843403014</v>
      </c>
      <c r="Y5" s="24">
        <f>-(résultats!AP32-résultats!AP6)</f>
        <v>-14548.540009467019</v>
      </c>
      <c r="Z5" s="24">
        <f>-(résultats!AQ32-résultats!AQ6)</f>
        <v>-14972.066938530013</v>
      </c>
      <c r="AA5" s="24">
        <f>-(résultats!AR32-résultats!AR6)</f>
        <v>-18172.337282264984</v>
      </c>
      <c r="AB5" s="24">
        <f>-(résultats!AS32-résultats!AS6)</f>
        <v>-14831.883347447001</v>
      </c>
      <c r="AC5" s="24">
        <f>-(résultats!AT32-résultats!AT6)</f>
        <v>-25773.894599548978</v>
      </c>
      <c r="AD5" s="24">
        <f>-(résultats!AU32-résultats!AU6)</f>
        <v>-29190.326049723022</v>
      </c>
      <c r="AE5" s="24">
        <f>-(résultats!AV32-résultats!AV6)</f>
        <v>-25041.43766181299</v>
      </c>
      <c r="AF5" s="24">
        <f>-(résultats!AW32-résultats!AW6)</f>
        <v>-34513.795348760992</v>
      </c>
      <c r="AG5" s="24">
        <f>-(résultats!AX32-résultats!AX6)</f>
        <v>-36118.303610194009</v>
      </c>
    </row>
    <row r="6" spans="1:34" x14ac:dyDescent="0.35">
      <c r="A6" s="7"/>
      <c r="B6" s="9" t="s">
        <v>184</v>
      </c>
      <c r="C6">
        <f>-(résultats!T33-résultats!T7)</f>
        <v>0</v>
      </c>
      <c r="D6">
        <f>-(résultats!U33-résultats!U7)</f>
        <v>0</v>
      </c>
      <c r="E6">
        <f>-(résultats!V33-résultats!V7)</f>
        <v>0</v>
      </c>
      <c r="F6" s="24">
        <f>-(résultats!W33-résultats!W7)</f>
        <v>0</v>
      </c>
      <c r="G6" s="24">
        <f>-(résultats!X33-résultats!X7)</f>
        <v>9.6260125609660463E-2</v>
      </c>
      <c r="H6" s="24">
        <f>-(résultats!Y33-résultats!Y7)</f>
        <v>0.20891405107977334</v>
      </c>
      <c r="I6" s="24">
        <f>-(résultats!Z33-résultats!Z7)</f>
        <v>-0.10514733238960616</v>
      </c>
      <c r="J6" s="24">
        <f>-(résultats!AA33-résultats!AA7)</f>
        <v>-0.58365154935017927</v>
      </c>
      <c r="K6" s="24">
        <f>-(résultats!AB33-résultats!AB7)</f>
        <v>-1.3533095306411269</v>
      </c>
      <c r="L6" s="24">
        <f>-(résultats!AC33-résultats!AC7)</f>
        <v>-2.613124738309125</v>
      </c>
      <c r="M6" s="24">
        <f>-(résultats!AD33-résultats!AD7)</f>
        <v>-4.6006303093599854</v>
      </c>
      <c r="N6" s="24">
        <f>-(résultats!AE33-résultats!AE7)</f>
        <v>-7.1726830350798991</v>
      </c>
      <c r="O6" s="24">
        <f>-(résultats!AF33-résultats!AF7)</f>
        <v>-10.809140483268493</v>
      </c>
      <c r="P6" s="24">
        <f>-(résultats!AG33-résultats!AG7)</f>
        <v>-15.962213695000173</v>
      </c>
      <c r="Q6" s="24">
        <f>-(résultats!AH33-résultats!AH7)</f>
        <v>-23.000061152599301</v>
      </c>
      <c r="R6" s="24">
        <f>-(résultats!AI33-résultats!AI7)</f>
        <v>-32.207622493699091</v>
      </c>
      <c r="S6" s="24">
        <f>-(résultats!AJ33-résultats!AJ7)</f>
        <v>-43.723238224800298</v>
      </c>
      <c r="T6" s="24">
        <f>-(résultats!AK33-résultats!AK7)</f>
        <v>-57.690305554999213</v>
      </c>
      <c r="U6" s="24">
        <f>-(résultats!AL33-résultats!AL7)</f>
        <v>-73.8522320054999</v>
      </c>
      <c r="V6" s="24">
        <f>-(résultats!AM33-résultats!AM7)</f>
        <v>-92.17960232419864</v>
      </c>
      <c r="W6" s="24">
        <f>-(résultats!AN33-résultats!AN7)</f>
        <v>-111.86895474670018</v>
      </c>
      <c r="X6" s="24">
        <f>-(résultats!AO33-résultats!AO7)</f>
        <v>-134.41941200409929</v>
      </c>
      <c r="Y6" s="24">
        <f>-(résultats!AP33-résultats!AP7)</f>
        <v>-149.14155837830003</v>
      </c>
      <c r="Z6" s="24">
        <f>-(résultats!AQ33-résultats!AQ7)</f>
        <v>-184.56314478629974</v>
      </c>
      <c r="AA6" s="24">
        <f>-(résultats!AR33-résultats!AR7)</f>
        <v>-165.50297202730144</v>
      </c>
      <c r="AB6" s="24">
        <f>-(résultats!AS33-résultats!AS7)</f>
        <v>-221.42023820500071</v>
      </c>
      <c r="AC6" s="24">
        <f>-(résultats!AT33-résultats!AT7)</f>
        <v>-268.32658190079928</v>
      </c>
      <c r="AD6" s="24">
        <f>-(résultats!AU33-résultats!AU7)</f>
        <v>-263.47534557309882</v>
      </c>
      <c r="AE6" s="24">
        <f>-(résultats!AV33-résultats!AV7)</f>
        <v>-328.81594088050042</v>
      </c>
      <c r="AF6" s="24">
        <f>-(résultats!AW33-résultats!AW7)</f>
        <v>-382.5237205680005</v>
      </c>
      <c r="AG6" s="24">
        <f>-(résultats!AX33-résultats!AX7)</f>
        <v>-364.86501070630038</v>
      </c>
    </row>
    <row r="7" spans="1:34" x14ac:dyDescent="0.35">
      <c r="A7" s="7"/>
      <c r="B7" s="9" t="s">
        <v>188</v>
      </c>
      <c r="C7">
        <f>-(résultats!T34-résultats!T8+(résultats!T31-résultats!T5)+(résultats!T35-résultats!T9)+(résultats!T37-résultats!T11))</f>
        <v>0</v>
      </c>
      <c r="D7">
        <f>-(résultats!U34-résultats!U8+(résultats!U31-résultats!U5)+(résultats!U35-résultats!U9)+(résultats!U37-résultats!U11))</f>
        <v>0</v>
      </c>
      <c r="E7">
        <f>-(résultats!V34-résultats!V8+(résultats!V31-résultats!V5)+(résultats!V35-résultats!V9)+(résultats!V37-résultats!V11))</f>
        <v>0</v>
      </c>
      <c r="F7" s="24">
        <f>-(résultats!W34-résultats!W8+(résultats!W31-résultats!W5)+(résultats!W35-résultats!W9)+(résultats!W37-résultats!W11))</f>
        <v>0</v>
      </c>
      <c r="G7" s="24">
        <f>-(résultats!X34-résultats!X8+(résultats!X31-résultats!X5)+(résultats!X35-résultats!X9)+(résultats!X37-résultats!X11))</f>
        <v>-2.7087021367460693</v>
      </c>
      <c r="H7" s="24">
        <f>-(résultats!Y34-résultats!Y8+(résultats!Y31-résultats!Y5)+(résultats!Y35-résultats!Y9)+(résultats!Y37-résultats!Y11))</f>
        <v>-8.7896491485098522</v>
      </c>
      <c r="I7" s="24">
        <f>-(résultats!Z34-résultats!Z8+(résultats!Z31-résultats!Z5)+(résultats!Z35-résultats!Z9)+(résultats!Z37-résultats!Z11))</f>
        <v>-25.173847212672626</v>
      </c>
      <c r="J7" s="24">
        <f>-(résultats!AA34-résultats!AA8+(résultats!AA31-résultats!AA5)+(résultats!AA35-résultats!AA9)+(résultats!AA37-résultats!AA11))</f>
        <v>-61.010444984134665</v>
      </c>
      <c r="K7" s="24">
        <f>-(résultats!AB34-résultats!AB8+(résultats!AB31-résultats!AB5)+(résultats!AB35-résultats!AB9)+(résultats!AB37-résultats!AB11))</f>
        <v>-129.92273628007388</v>
      </c>
      <c r="L7" s="24">
        <f>-(résultats!AC34-résultats!AC8+(résultats!AC31-résultats!AC5)+(résultats!AC35-résultats!AC9)+(résultats!AC37-résultats!AC11))</f>
        <v>-247.09800933490624</v>
      </c>
      <c r="M7" s="24">
        <f>-(résultats!AD34-résultats!AD8+(résultats!AD31-résultats!AD5)+(résultats!AD35-résultats!AD9)+(résultats!AD37-résultats!AD11))</f>
        <v>-426.57736716008003</v>
      </c>
      <c r="N7" s="24">
        <f>-(résultats!AE34-résultats!AE8+(résultats!AE31-résultats!AE5)+(résultats!AE35-résultats!AE9)+(résultats!AE37-résultats!AE11))</f>
        <v>-667.89291741817578</v>
      </c>
      <c r="O7" s="24">
        <f>-(résultats!AF34-résultats!AF8+(résultats!AF31-résultats!AF5)+(résultats!AF35-résultats!AF9)+(résultats!AF37-résultats!AF11))</f>
        <v>-993.83943356559394</v>
      </c>
      <c r="P7" s="24">
        <f>-(résultats!AG34-résultats!AG8+(résultats!AG31-résultats!AG5)+(résultats!AG35-résultats!AG9)+(résultats!AG37-résultats!AG11))</f>
        <v>-1428.629156504132</v>
      </c>
      <c r="Q7" s="24">
        <f>-(résultats!AH34-résultats!AH8+(résultats!AH31-résultats!AH5)+(résultats!AH35-résultats!AH9)+(résultats!AH37-résultats!AH11))</f>
        <v>-1992.4696896145542</v>
      </c>
      <c r="R7" s="24">
        <f>-(résultats!AI34-résultats!AI8+(résultats!AI31-résultats!AI5)+(résultats!AI35-résultats!AI9)+(résultats!AI37-résultats!AI11))</f>
        <v>-2697.8476514223657</v>
      </c>
      <c r="S7" s="24">
        <f>-(résultats!AJ34-résultats!AJ8+(résultats!AJ31-résultats!AJ5)+(résultats!AJ35-résultats!AJ9)+(résultats!AJ37-résultats!AJ11))</f>
        <v>-3545.7749747393354</v>
      </c>
      <c r="T7" s="24">
        <f>-(résultats!AK34-résultats!AK8+(résultats!AK31-résultats!AK5)+(résultats!AK35-résultats!AK9)+(résultats!AK37-résultats!AK11))</f>
        <v>-4534.5858681636892</v>
      </c>
      <c r="U7" s="24">
        <f>-(résultats!AL34-résultats!AL8+(résultats!AL31-résultats!AL5)+(résultats!AL35-résultats!AL9)+(résultats!AL37-résultats!AL11))</f>
        <v>-5645.1037767273847</v>
      </c>
      <c r="V7" s="24">
        <f>-(résultats!AM34-résultats!AM8+(résultats!AM31-résultats!AM5)+(résultats!AM35-résultats!AM9)+(résultats!AM37-résultats!AM11))</f>
        <v>-6868.9888332531482</v>
      </c>
      <c r="W7" s="24">
        <f>-(résultats!AN34-résultats!AN8+(résultats!AN31-résultats!AN5)+(résultats!AN35-résultats!AN9)+(résultats!AN37-résultats!AN11))</f>
        <v>-8166.1652214534952</v>
      </c>
      <c r="X7" s="24">
        <f>-(résultats!AO34-résultats!AO8+(résultats!AO31-résultats!AO5)+(résultats!AO35-résultats!AO9)+(résultats!AO37-résultats!AO11))</f>
        <v>-9592.146714503946</v>
      </c>
      <c r="Y7" s="24">
        <f>-(résultats!AP34-résultats!AP8+(résultats!AP31-résultats!AP5)+(résultats!AP35-résultats!AP9)+(résultats!AP37-résultats!AP11))</f>
        <v>-10711.595682393021</v>
      </c>
      <c r="Z7" s="24">
        <f>-(résultats!AQ34-résultats!AQ8+(résultats!AQ31-résultats!AQ5)+(résultats!AQ35-résultats!AQ9)+(résultats!AQ37-résultats!AQ11))</f>
        <v>-12749.10589996916</v>
      </c>
      <c r="AA7" s="24">
        <f>-(résultats!AR34-résultats!AR8+(résultats!AR31-résultats!AR5)+(résultats!AR35-résultats!AR9)+(résultats!AR37-résultats!AR11))</f>
        <v>-12574.223264077489</v>
      </c>
      <c r="AB7" s="24">
        <f>-(résultats!AS34-résultats!AS8+(résultats!AS31-résultats!AS5)+(résultats!AS35-résultats!AS9)+(résultats!AS37-résultats!AS11))</f>
        <v>-15756.821605008416</v>
      </c>
      <c r="AC7" s="24">
        <f>-(résultats!AT34-résultats!AT8+(résultats!AT31-résultats!AT5)+(résultats!AT35-résultats!AT9)+(résultats!AT37-résultats!AT11))</f>
        <v>-18643.437007287437</v>
      </c>
      <c r="AD7" s="24">
        <f>-(résultats!AU34-résultats!AU8+(résultats!AU31-résultats!AU5)+(résultats!AU35-résultats!AU9)+(résultats!AU37-résultats!AU11))</f>
        <v>-19158.103237862237</v>
      </c>
      <c r="AE7" s="24">
        <f>-(résultats!AV34-résultats!AV8+(résultats!AV31-résultats!AV5)+(résultats!AV35-résultats!AV9)+(résultats!AV37-résultats!AV11))</f>
        <v>-22739.736980159796</v>
      </c>
      <c r="AF7" s="24">
        <f>-(résultats!AW34-résultats!AW8+(résultats!AW31-résultats!AW5)+(résultats!AW35-résultats!AW9)+(résultats!AW37-résultats!AW11))</f>
        <v>-25733.649002813734</v>
      </c>
      <c r="AG7" s="24">
        <f>-(résultats!AX34-résultats!AX8+(résultats!AX31-résultats!AX5)+(résultats!AX35-résultats!AX9)+(résultats!AX37-résultats!AX11))</f>
        <v>-25477.970965653753</v>
      </c>
    </row>
    <row r="8" spans="1:34" x14ac:dyDescent="0.35">
      <c r="A8" s="7"/>
      <c r="B8" s="9" t="s">
        <v>166</v>
      </c>
      <c r="C8">
        <f>-(résultats!T36-résultats!T10)</f>
        <v>0</v>
      </c>
      <c r="D8">
        <f>-(résultats!U36-résultats!U10)</f>
        <v>0</v>
      </c>
      <c r="E8">
        <f>-(résultats!V36-résultats!V10)</f>
        <v>0</v>
      </c>
      <c r="F8" s="24">
        <f>-(résultats!W36-résultats!W10)</f>
        <v>0</v>
      </c>
      <c r="G8" s="24">
        <f>-(résultats!X36-résultats!X10)</f>
        <v>-0.81262392300413921</v>
      </c>
      <c r="H8" s="24">
        <f>-(résultats!Y36-résultats!Y10)</f>
        <v>-1.7907775589992525</v>
      </c>
      <c r="I8" s="24">
        <f>-(résultats!Z36-résultats!Z10)</f>
        <v>-3.3231729719991563</v>
      </c>
      <c r="J8" s="24">
        <f>-(résultats!AA36-résultats!AA10)</f>
        <v>-5.1809538070083363</v>
      </c>
      <c r="K8" s="24">
        <f>-(résultats!AB36-résultats!AB10)</f>
        <v>-7.96789130900288</v>
      </c>
      <c r="L8" s="24">
        <f>-(résultats!AC36-résultats!AC10)</f>
        <v>-12.32306829400477</v>
      </c>
      <c r="M8" s="24">
        <f>-(résultats!AD36-résultats!AD10)</f>
        <v>-18.897589464002522</v>
      </c>
      <c r="N8" s="24">
        <f>-(résultats!AE36-résultats!AE10)</f>
        <v>-26.88732061200426</v>
      </c>
      <c r="O8" s="24">
        <f>-(résultats!AF36-résultats!AF10)</f>
        <v>-38.297307288012234</v>
      </c>
      <c r="P8" s="24">
        <f>-(résultats!AG36-résultats!AG10)</f>
        <v>-53.966726465994725</v>
      </c>
      <c r="Q8" s="24">
        <f>-(résultats!AH36-résultats!AH10)</f>
        <v>-74.968026590009686</v>
      </c>
      <c r="R8" s="24">
        <f>-(résultats!AI36-résultats!AI10)</f>
        <v>-102.37689667701488</v>
      </c>
      <c r="S8" s="24">
        <f>-(résultats!AJ36-résultats!AJ10)</f>
        <v>-136.41882662297576</v>
      </c>
      <c r="T8" s="24">
        <f>-(résultats!AK36-résultats!AK10)</f>
        <v>-177.77789496598416</v>
      </c>
      <c r="U8" s="24">
        <f>-(résultats!AL36-résultats!AL10)</f>
        <v>-225.82905108100385</v>
      </c>
      <c r="V8" s="24">
        <f>-(résultats!AM36-résultats!AM10)</f>
        <v>-281.38060916599352</v>
      </c>
      <c r="W8" s="24">
        <f>-(résultats!AN36-résultats!AN10)</f>
        <v>-341.22787948400946</v>
      </c>
      <c r="X8" s="24">
        <f>-(résultats!AO36-résultats!AO10)</f>
        <v>-413.33938758799923</v>
      </c>
      <c r="Y8" s="24">
        <f>-(résultats!AP36-résultats!AP10)</f>
        <v>-444.52813463998609</v>
      </c>
      <c r="Z8" s="24">
        <f>-(résultats!AQ36-résultats!AQ10)</f>
        <v>-571.97169301199028</v>
      </c>
      <c r="AA8" s="24">
        <f>-(résultats!AR36-résultats!AR10)</f>
        <v>-415.60812710298342</v>
      </c>
      <c r="AB8" s="24">
        <f>-(résultats!AS36-résultats!AS10)</f>
        <v>-600.84791132499231</v>
      </c>
      <c r="AC8" s="24">
        <f>-(résultats!AT36-résultats!AT10)</f>
        <v>-742.14854009400005</v>
      </c>
      <c r="AD8" s="24">
        <f>-(résultats!AU36-résultats!AU10)</f>
        <v>-613.20021334997728</v>
      </c>
      <c r="AE8" s="24">
        <f>-(résultats!AV36-résultats!AV10)</f>
        <v>-818.05179668398341</v>
      </c>
      <c r="AF8" s="24">
        <f>-(résultats!AW36-résultats!AW10)</f>
        <v>-986.33234407100827</v>
      </c>
      <c r="AG8" s="24">
        <f>-(résultats!AX36-résultats!AX10)</f>
        <v>-799.01449107204098</v>
      </c>
    </row>
    <row r="9" spans="1:34" x14ac:dyDescent="0.35">
      <c r="A9" s="7"/>
      <c r="B9" s="9" t="s">
        <v>170</v>
      </c>
      <c r="C9">
        <f>-(résultats!T40-résultats!T14)</f>
        <v>0</v>
      </c>
      <c r="D9">
        <f>-(résultats!U40-résultats!U14)</f>
        <v>0</v>
      </c>
      <c r="E9">
        <f>-(résultats!V40-résultats!V14)</f>
        <v>0</v>
      </c>
      <c r="F9" s="24">
        <f>-(résultats!W40-résultats!W14)</f>
        <v>0</v>
      </c>
      <c r="G9" s="24">
        <f>-(résultats!X40-résultats!X14)</f>
        <v>5.0592999999644235</v>
      </c>
      <c r="H9" s="24">
        <f>-(résultats!Y40-résultats!Y14)</f>
        <v>23.704000000027008</v>
      </c>
      <c r="I9" s="24">
        <f>-(résultats!Z40-résultats!Z14)</f>
        <v>57.664299999945797</v>
      </c>
      <c r="J9" s="24">
        <f>-(résultats!AA40-résultats!AA14)</f>
        <v>108.82370000006631</v>
      </c>
      <c r="K9" s="24">
        <f>-(résultats!AB40-résultats!AB14)</f>
        <v>171.12589999998454</v>
      </c>
      <c r="L9" s="24">
        <f>-(résultats!AC40-résultats!AC14)</f>
        <v>232.86959999997634</v>
      </c>
      <c r="M9" s="24">
        <f>-(résultats!AD40-résultats!AD14)</f>
        <v>279.76750000007451</v>
      </c>
      <c r="N9" s="24">
        <f>-(résultats!AE40-résultats!AE14)</f>
        <v>341.4435999999987</v>
      </c>
      <c r="O9" s="24">
        <f>-(résultats!AF40-résultats!AF14)</f>
        <v>402.38289999996778</v>
      </c>
      <c r="P9" s="24">
        <f>-(résultats!AG40-résultats!AG14)</f>
        <v>435.73329999996349</v>
      </c>
      <c r="Q9" s="24">
        <f>-(résultats!AH40-résultats!AH14)</f>
        <v>410.95900000003166</v>
      </c>
      <c r="R9" s="24">
        <f>-(résultats!AI40-résultats!AI14)</f>
        <v>300.13699999998789</v>
      </c>
      <c r="S9" s="24">
        <f>-(résultats!AJ40-résultats!AJ14)</f>
        <v>87.983999999938533</v>
      </c>
      <c r="T9" s="24">
        <f>-(résultats!AK40-résultats!AK14)</f>
        <v>-247.14699999988079</v>
      </c>
      <c r="U9" s="24">
        <f>-(résultats!AL40-résultats!AL14)</f>
        <v>-688.36800000001676</v>
      </c>
      <c r="V9" s="24">
        <f>-(résultats!AM40-résultats!AM14)</f>
        <v>-1250.8789999999572</v>
      </c>
      <c r="W9" s="24">
        <f>-(résultats!AN40-résultats!AN14)</f>
        <v>-1864.7469999999739</v>
      </c>
      <c r="X9" s="24">
        <f>-(résultats!AO40-résultats!AO14)</f>
        <v>-2729.1269999998622</v>
      </c>
      <c r="Y9" s="24">
        <f>-(résultats!AP40-résultats!AP14)</f>
        <v>-2570.9830000000075</v>
      </c>
      <c r="Z9" s="24">
        <f>-(résultats!AQ40-résultats!AQ14)</f>
        <v>-4655.6850000000559</v>
      </c>
      <c r="AA9" s="24">
        <f>-(résultats!AR40-résultats!AR14)</f>
        <v>-432.61999999987893</v>
      </c>
      <c r="AB9" s="24">
        <f>-(résultats!AS40-résultats!AS14)</f>
        <v>-3530.4499999999534</v>
      </c>
      <c r="AC9" s="24">
        <f>-(résultats!AT40-résultats!AT14)</f>
        <v>-6743.3649999999907</v>
      </c>
      <c r="AD9" s="24">
        <f>-(résultats!AU40-résultats!AU14)</f>
        <v>-3692.4170000001322</v>
      </c>
      <c r="AE9" s="24">
        <f>-(résultats!AV40-résultats!AV14)</f>
        <v>-7670.622999999905</v>
      </c>
      <c r="AF9" s="24">
        <f>-(résultats!AW40-résultats!AW14)</f>
        <v>-11463.380000000121</v>
      </c>
      <c r="AG9" s="24">
        <f>-(résultats!AX40-résultats!AX14)</f>
        <v>-6677.903999999864</v>
      </c>
    </row>
    <row r="10" spans="1:34" x14ac:dyDescent="0.35">
      <c r="A10" s="7"/>
      <c r="B10" s="9" t="s">
        <v>189</v>
      </c>
      <c r="C10">
        <f>-((résultats!T39-résultats!T13)+(résultats!T38-résultats!T12))</f>
        <v>0</v>
      </c>
      <c r="D10">
        <f>-((résultats!U39-résultats!U13)+(résultats!U38-résultats!U12))</f>
        <v>0</v>
      </c>
      <c r="E10">
        <f>-((résultats!V39-résultats!V13)+(résultats!V38-résultats!V12))</f>
        <v>0</v>
      </c>
      <c r="F10" s="24">
        <f>-((résultats!W39-résultats!W13)+(résultats!W38-résultats!W12))</f>
        <v>0</v>
      </c>
      <c r="G10" s="24">
        <f>-((résultats!X39-résultats!X13)+(résultats!X38-résultats!X12))</f>
        <v>-2.1864519668997673</v>
      </c>
      <c r="H10" s="24">
        <f>-((résultats!Y39-résultats!Y13)+(résultats!Y38-résultats!Y12))</f>
        <v>-6.3529046799994831</v>
      </c>
      <c r="I10" s="24">
        <f>-((résultats!Z39-résultats!Z13)+(résultats!Z38-résultats!Z12))</f>
        <v>-12.89910038549715</v>
      </c>
      <c r="J10" s="24">
        <f>-((résultats!AA39-résultats!AA13)+(résultats!AA38-résultats!AA12))</f>
        <v>-21.825300464201064</v>
      </c>
      <c r="K10" s="24">
        <f>-((résultats!AB39-résultats!AB13)+(résultats!AB38-résultats!AB12))</f>
        <v>-33.391457568102851</v>
      </c>
      <c r="L10" s="24">
        <f>-((résultats!AC39-résultats!AC13)+(résultats!AC38-résultats!AC12))</f>
        <v>-47.644362461294804</v>
      </c>
      <c r="M10" s="24">
        <f>-((résultats!AD39-résultats!AD13)+(résultats!AD38-résultats!AD12))</f>
        <v>-64.597932861699519</v>
      </c>
      <c r="N10" s="24">
        <f>-((résultats!AE39-résultats!AE13)+(résultats!AE38-résultats!AE12))</f>
        <v>-87.51284868340008</v>
      </c>
      <c r="O10" s="24">
        <f>-((résultats!AF39-résultats!AF13)+(résultats!AF38-résultats!AF12))</f>
        <v>-116.55775205050304</v>
      </c>
      <c r="P10" s="24">
        <f>-((résultats!AG39-résultats!AG13)+(résultats!AG38-résultats!AG12))</f>
        <v>-150.97486252270392</v>
      </c>
      <c r="Q10" s="24">
        <f>-((résultats!AH39-résultats!AH13)+(résultats!AH38-résultats!AH12))</f>
        <v>-190.13801118670381</v>
      </c>
      <c r="R10" s="24">
        <f>-((résultats!AI39-résultats!AI13)+(résultats!AI38-résultats!AI12))</f>
        <v>-233.43517311790129</v>
      </c>
      <c r="S10" s="24">
        <f>-((résultats!AJ39-résultats!AJ13)+(résultats!AJ38-résultats!AJ12))</f>
        <v>-280.56835212889564</v>
      </c>
      <c r="T10" s="24">
        <f>-((résultats!AK39-résultats!AK13)+(résultats!AK38-résultats!AK12))</f>
        <v>-330.64041271989845</v>
      </c>
      <c r="U10" s="24">
        <f>-((résultats!AL39-résultats!AL13)+(résultats!AL38-résultats!AL12))</f>
        <v>-383.97642518510474</v>
      </c>
      <c r="V10" s="24">
        <f>-((résultats!AM39-résultats!AM13)+(résultats!AM38-résultats!AM12))</f>
        <v>-439.24655526070637</v>
      </c>
      <c r="W10" s="24">
        <f>-((résultats!AN39-résultats!AN13)+(résultats!AN38-résultats!AN12))</f>
        <v>-498.52823683929819</v>
      </c>
      <c r="X10" s="24">
        <f>-((résultats!AO39-résultats!AO13)+(résultats!AO38-résultats!AO12))</f>
        <v>-551.75303298380459</v>
      </c>
      <c r="Y10" s="24">
        <f>-((résultats!AP39-résultats!AP13)+(résultats!AP38-résultats!AP12))</f>
        <v>-655.35307256820306</v>
      </c>
      <c r="Z10" s="24">
        <f>-((résultats!AQ39-résultats!AQ13)+(résultats!AQ38-résultats!AQ12))</f>
        <v>-663.04533379369968</v>
      </c>
      <c r="AA10" s="24">
        <f>-((résultats!AR39-résultats!AR13)+(résultats!AR38-résultats!AR12))</f>
        <v>-943.13450701269903</v>
      </c>
      <c r="AB10" s="24">
        <f>-((résultats!AS39-résultats!AS13)+(résultats!AS38-résultats!AS12))</f>
        <v>-936.28654206019564</v>
      </c>
      <c r="AC10" s="24">
        <f>-((résultats!AT39-résultats!AT13)+(résultats!AT38-résultats!AT12))</f>
        <v>-914.5393537889031</v>
      </c>
      <c r="AD10" s="24">
        <f>-((résultats!AU39-résultats!AU13)+(résultats!AU38-résultats!AU12))</f>
        <v>-1184.4229720751027</v>
      </c>
      <c r="AE10" s="24">
        <f>-((résultats!AV39-résultats!AV13)+(résultats!AV38-résultats!AV12))</f>
        <v>-1162.3842068386984</v>
      </c>
      <c r="AF10" s="24">
        <f>-((résultats!AW39-résultats!AW13)+(résultats!AW38-résultats!AW12))</f>
        <v>-1134.2794601804053</v>
      </c>
      <c r="AG10" s="24">
        <f>-((résultats!AX39-résultats!AX13)+(résultats!AX38-résultats!AX12))</f>
        <v>-1496.2152103832996</v>
      </c>
    </row>
    <row r="11" spans="1:34" x14ac:dyDescent="0.35">
      <c r="A11" s="7"/>
      <c r="B11" s="9" t="s">
        <v>171</v>
      </c>
      <c r="C11">
        <f>-(résultats!T41-résultats!T15)</f>
        <v>0</v>
      </c>
      <c r="D11">
        <f>-(résultats!U41-résultats!U15)</f>
        <v>0</v>
      </c>
      <c r="E11">
        <f>-(résultats!V41-résultats!V15)</f>
        <v>0</v>
      </c>
      <c r="F11" s="24">
        <f>-(résultats!W41-résultats!W15)</f>
        <v>0</v>
      </c>
      <c r="G11" s="24">
        <f>-(résultats!X41-résultats!X15)</f>
        <v>0</v>
      </c>
      <c r="H11" s="24">
        <f>-(résultats!Y41-résultats!Y15)</f>
        <v>0</v>
      </c>
      <c r="I11" s="24">
        <f>-(résultats!Z41-résultats!Z15)</f>
        <v>0</v>
      </c>
      <c r="J11" s="24">
        <f>-(résultats!AA41-résultats!AA15)</f>
        <v>0</v>
      </c>
      <c r="K11" s="24">
        <f>-(résultats!AB41-résultats!AB15)</f>
        <v>0</v>
      </c>
      <c r="L11" s="24">
        <f>-(résultats!AC41-résultats!AC15)</f>
        <v>0</v>
      </c>
      <c r="M11" s="24">
        <f>-(résultats!AD41-résultats!AD15)</f>
        <v>0</v>
      </c>
      <c r="N11" s="24">
        <f>-(résultats!AE41-résultats!AE15)</f>
        <v>0</v>
      </c>
      <c r="O11" s="24">
        <f>-(résultats!AF41-résultats!AF15)</f>
        <v>0</v>
      </c>
      <c r="P11" s="24">
        <f>-(résultats!AG41-résultats!AG15)</f>
        <v>0</v>
      </c>
      <c r="Q11" s="24">
        <f>-(résultats!AH41-résultats!AH15)</f>
        <v>0</v>
      </c>
      <c r="R11" s="24">
        <f>-(résultats!AI41-résultats!AI15)</f>
        <v>0</v>
      </c>
      <c r="S11" s="24">
        <f>-(résultats!AJ41-résultats!AJ15)</f>
        <v>0</v>
      </c>
      <c r="T11" s="24">
        <f>-(résultats!AK41-résultats!AK15)</f>
        <v>0</v>
      </c>
      <c r="U11" s="24">
        <f>-(résultats!AL41-résultats!AL15)</f>
        <v>0</v>
      </c>
      <c r="V11" s="24">
        <f>-(résultats!AM41-résultats!AM15)</f>
        <v>0</v>
      </c>
      <c r="W11" s="24">
        <f>-(résultats!AN41-résultats!AN15)</f>
        <v>0</v>
      </c>
      <c r="X11" s="24">
        <f>-(résultats!AO41-résultats!AO15)</f>
        <v>0</v>
      </c>
      <c r="Y11" s="24">
        <f>-(résultats!AP41-résultats!AP15)</f>
        <v>0</v>
      </c>
      <c r="Z11" s="24">
        <f>-(résultats!AQ41-résultats!AQ15)</f>
        <v>0</v>
      </c>
      <c r="AA11" s="24">
        <f>-(résultats!AR41-résultats!AR15)</f>
        <v>0</v>
      </c>
      <c r="AB11" s="24">
        <f>-(résultats!AS41-résultats!AS15)</f>
        <v>0</v>
      </c>
      <c r="AC11" s="24">
        <f>-(résultats!AT41-résultats!AT15)</f>
        <v>0</v>
      </c>
      <c r="AD11" s="24">
        <f>-(résultats!AU41-résultats!AU15)</f>
        <v>0</v>
      </c>
      <c r="AE11" s="24">
        <f>-(résultats!AV41-résultats!AV15)</f>
        <v>0</v>
      </c>
      <c r="AF11" s="24">
        <f>-(résultats!AW41-résultats!AW15)</f>
        <v>0</v>
      </c>
      <c r="AG11" s="24">
        <f>-(résultats!AX41-résultats!AX15)</f>
        <v>0</v>
      </c>
    </row>
    <row r="12" spans="1:34" x14ac:dyDescent="0.35">
      <c r="A12" s="7"/>
      <c r="B12" s="9" t="s">
        <v>192</v>
      </c>
      <c r="C12">
        <f>-(résultats!T42-résultats!T16)</f>
        <v>0</v>
      </c>
      <c r="D12">
        <f>-(résultats!U42-résultats!U16)</f>
        <v>0</v>
      </c>
      <c r="E12">
        <f>-(résultats!V42-résultats!V16)</f>
        <v>0</v>
      </c>
      <c r="F12" s="24">
        <f>-(résultats!W42-résultats!W16)</f>
        <v>0</v>
      </c>
      <c r="G12" s="24">
        <f>-(résultats!X42-résultats!X16)</f>
        <v>0.1760799999997289</v>
      </c>
      <c r="H12" s="24">
        <f>-(résultats!Y42-résultats!Y16)</f>
        <v>0.48138699999981327</v>
      </c>
      <c r="I12" s="24">
        <f>-(résultats!Z42-résultats!Z16)</f>
        <v>0.80429999999978463</v>
      </c>
      <c r="J12" s="24">
        <f>-(résultats!AA42-résultats!AA16)</f>
        <v>0.97495000000026266</v>
      </c>
      <c r="K12" s="24">
        <f>-(résultats!AB42-résultats!AB16)</f>
        <v>0.895375999999942</v>
      </c>
      <c r="L12" s="24">
        <f>-(résultats!AC42-résultats!AC16)</f>
        <v>0.53355099999998856</v>
      </c>
      <c r="M12" s="24">
        <f>-(résultats!AD42-résultats!AD16)</f>
        <v>-6.4087999999969725E-2</v>
      </c>
      <c r="N12" s="24">
        <f>-(résultats!AE42-résultats!AE16)</f>
        <v>-0.81561740000000782</v>
      </c>
      <c r="O12" s="24">
        <f>-(résultats!AF42-résultats!AF16)</f>
        <v>-1.8023065000000003</v>
      </c>
      <c r="P12" s="24">
        <f>-(résultats!AG42-résultats!AG16)</f>
        <v>-2.9977856000000429</v>
      </c>
      <c r="Q12" s="24">
        <f>-(résultats!AH42-résultats!AH16)</f>
        <v>-4.2067199999999048</v>
      </c>
      <c r="R12" s="24">
        <f>-(résultats!AI42-résultats!AI16)</f>
        <v>-5.1936329999998634</v>
      </c>
      <c r="S12" s="24">
        <f>-(résultats!AJ42-résultats!AJ16)</f>
        <v>-5.838633999999729</v>
      </c>
      <c r="T12" s="24">
        <f>-(résultats!AK42-résultats!AK16)</f>
        <v>-5.9861860000000888</v>
      </c>
      <c r="U12" s="24">
        <f>-(résultats!AL42-résultats!AL16)</f>
        <v>-5.90993299999991</v>
      </c>
      <c r="V12" s="24">
        <f>-(résultats!AM42-résultats!AM16)</f>
        <v>-5.3736460000000079</v>
      </c>
      <c r="W12" s="24">
        <f>-(résultats!AN42-résultats!AN16)</f>
        <v>-5.4300229999998919</v>
      </c>
      <c r="X12" s="24">
        <f>-(résultats!AO42-résultats!AO16)</f>
        <v>-2.5383890000002793</v>
      </c>
      <c r="Y12" s="24">
        <f>-(résultats!AP42-résultats!AP16)</f>
        <v>-19.401131999999961</v>
      </c>
      <c r="Z12" s="24">
        <f>-(résultats!AQ42-résultats!AQ16)</f>
        <v>10.93927900000017</v>
      </c>
      <c r="AA12" s="24">
        <f>-(résultats!AR42-résultats!AR16)</f>
        <v>-85.281797999999981</v>
      </c>
      <c r="AB12" s="24">
        <f>-(résultats!AS42-résultats!AS16)</f>
        <v>-1.5254120000008697</v>
      </c>
      <c r="AC12" s="24">
        <f>-(résultats!AT42-résultats!AT16)</f>
        <v>43.144871000000421</v>
      </c>
      <c r="AD12" s="24">
        <f>-(résultats!AU42-résultats!AU16)</f>
        <v>-60.612474999999904</v>
      </c>
      <c r="AE12" s="24">
        <f>-(résultats!AV42-résultats!AV16)</f>
        <v>17.492781000000832</v>
      </c>
      <c r="AF12" s="24">
        <f>-(résultats!AW42-résultats!AW16)</f>
        <v>55.879870000000665</v>
      </c>
      <c r="AG12" s="24">
        <f>-(résultats!AX42-résultats!AX16)</f>
        <v>-89.198859999998604</v>
      </c>
    </row>
    <row r="13" spans="1:34" x14ac:dyDescent="0.35">
      <c r="A13" s="7"/>
      <c r="B13" s="9" t="s">
        <v>173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35">
      <c r="A14" s="7"/>
      <c r="B14" s="14" t="s">
        <v>190</v>
      </c>
      <c r="C14">
        <f>(résultats!T43-résultats!T17)</f>
        <v>0</v>
      </c>
      <c r="D14">
        <f>(résultats!U43-résultats!U17)</f>
        <v>0</v>
      </c>
      <c r="E14">
        <f>(résultats!V43-résultats!V17)</f>
        <v>0</v>
      </c>
      <c r="F14" s="24">
        <f>(résultats!W43-résultats!W17)</f>
        <v>0</v>
      </c>
      <c r="G14" s="24">
        <f>(résultats!X43-résultats!X17)</f>
        <v>-71.032000000122935</v>
      </c>
      <c r="H14" s="24">
        <f>(résultats!Y43-résultats!Y17)</f>
        <v>-212.79099999996834</v>
      </c>
      <c r="I14" s="24">
        <f>(résultats!Z43-résultats!Z17)</f>
        <v>-362.8859999999404</v>
      </c>
      <c r="J14" s="24">
        <f>(résultats!AA43-résultats!AA17)</f>
        <v>-521.9660000000149</v>
      </c>
      <c r="K14" s="24">
        <f>(résultats!AB43-résultats!AB17)</f>
        <v>-620.06000000005588</v>
      </c>
      <c r="L14" s="24">
        <f>(résultats!AC43-résultats!AC17)</f>
        <v>-611.79499999992549</v>
      </c>
      <c r="M14" s="24">
        <f>(résultats!AD43-résultats!AD17)</f>
        <v>-474.12299999967217</v>
      </c>
      <c r="N14" s="24">
        <f>(résultats!AE43-résultats!AE17)</f>
        <v>-605.93499999959022</v>
      </c>
      <c r="O14" s="24">
        <f>(résultats!AF43-résultats!AF17)</f>
        <v>-525.40100000007078</v>
      </c>
      <c r="P14" s="24">
        <f>(résultats!AG43-résultats!AG17)</f>
        <v>-147.28899999987334</v>
      </c>
      <c r="Q14" s="24">
        <f>(résultats!AH43-résultats!AH17)</f>
        <v>552.3859999999404</v>
      </c>
      <c r="R14" s="24">
        <f>(résultats!AI43-résultats!AI17)</f>
        <v>1569.2179999998771</v>
      </c>
      <c r="S14" s="24">
        <f>(résultats!AJ43-résultats!AJ17)</f>
        <v>2830.9359999997541</v>
      </c>
      <c r="T14" s="24">
        <f>(résultats!AK43-résultats!AK17)</f>
        <v>4454.844000000041</v>
      </c>
      <c r="U14" s="24">
        <f>(résultats!AL43-résultats!AL17)</f>
        <v>6148.6340000000782</v>
      </c>
      <c r="V14" s="24">
        <f>(résultats!AM43-résultats!AM17)</f>
        <v>8270.2059999997728</v>
      </c>
      <c r="W14" s="24">
        <f>(résultats!AN43-résultats!AN17)</f>
        <v>10029.723999999929</v>
      </c>
      <c r="X14" s="24">
        <f>(résultats!AO43-résultats!AO17)</f>
        <v>14058.408999999985</v>
      </c>
      <c r="Y14" s="24">
        <f>(résultats!AP43-résultats!AP17)</f>
        <v>6049.9350000000559</v>
      </c>
      <c r="Z14" s="24">
        <f>(résultats!AQ43-résultats!AQ17)</f>
        <v>30401.319000000134</v>
      </c>
      <c r="AA14" s="24">
        <f>(résultats!AR43-résultats!AR17)</f>
        <v>-27547.276000000071</v>
      </c>
      <c r="AB14" s="24">
        <f>(résultats!AS43-résultats!AS17)</f>
        <v>46140.775999999605</v>
      </c>
      <c r="AC14" s="24">
        <f>(résultats!AT43-résultats!AT17)</f>
        <v>43829.824999999721</v>
      </c>
      <c r="AD14" s="24">
        <f>(résultats!AU43-résultats!AU17)</f>
        <v>-14225.402999999933</v>
      </c>
      <c r="AE14" s="24">
        <f>(résultats!AV43-résultats!AV17)</f>
        <v>58098.759999999776</v>
      </c>
      <c r="AF14" s="24">
        <f>(résultats!AW43-résultats!AW17)</f>
        <v>55562.262999999803</v>
      </c>
      <c r="AG14" s="24">
        <f>(résultats!AX43-résultats!AX17)</f>
        <v>-20768.291999999899</v>
      </c>
    </row>
    <row r="15" spans="1:34" x14ac:dyDescent="0.35">
      <c r="A15" s="7"/>
      <c r="B15" s="10" t="s">
        <v>177</v>
      </c>
      <c r="C15">
        <f>(résultats!T44-résultats!T18+(résultats!T45-résultats!T19)+(résultats!T46-résultats!T20))</f>
        <v>0</v>
      </c>
      <c r="D15">
        <f>(résultats!U44-résultats!U18+(résultats!U45-résultats!U19)+(résultats!U46-résultats!U20))</f>
        <v>0</v>
      </c>
      <c r="E15">
        <f>(résultats!V44-résultats!V18+(résultats!V45-résultats!V19)+(résultats!V46-résultats!V20))</f>
        <v>0</v>
      </c>
      <c r="F15" s="24">
        <f>(résultats!W44-résultats!W18+(résultats!W45-résultats!W19)+(résultats!W46-résultats!W20))</f>
        <v>0</v>
      </c>
      <c r="G15" s="24">
        <f>(résultats!X44-résultats!X18+(résultats!X45-résultats!X19)+(résultats!X46-résultats!X20))</f>
        <v>5.7305900000283145</v>
      </c>
      <c r="H15" s="24">
        <f>(résultats!Y44-résultats!Y18+(résultats!Y45-résultats!Y19)+(résultats!Y46-résultats!Y20))</f>
        <v>31.404199999971752</v>
      </c>
      <c r="I15" s="24">
        <f>(résultats!Z44-résultats!Z18+(résultats!Z45-résultats!Z19)+(résultats!Z46-résultats!Z20))</f>
        <v>87.188720000047397</v>
      </c>
      <c r="J15" s="24">
        <f>(résultats!AA44-résultats!AA18+(résultats!AA45-résultats!AA19)+(résultats!AA46-résultats!AA20))</f>
        <v>180.25858000001972</v>
      </c>
      <c r="K15" s="24">
        <f>(résultats!AB44-résultats!AB18+(résultats!AB45-résultats!AB19)+(résultats!AB46-résultats!AB20))</f>
        <v>312.11348999996881</v>
      </c>
      <c r="L15" s="24">
        <f>(résultats!AC44-résultats!AC18+(résultats!AC45-résultats!AC19)+(résultats!AC46-résultats!AC20))</f>
        <v>481.83157000003303</v>
      </c>
      <c r="M15" s="24">
        <f>(résultats!AD44-résultats!AD18+(résultats!AD45-résultats!AD19)+(résultats!AD46-résultats!AD20))</f>
        <v>686.99947000000975</v>
      </c>
      <c r="N15" s="24">
        <f>(résultats!AE44-résultats!AE18+(résultats!AE45-résultats!AE19)+(résultats!AE46-résultats!AE20))</f>
        <v>962.22266999997373</v>
      </c>
      <c r="O15" s="24">
        <f>(résultats!AF44-résultats!AF18+(résultats!AF45-résultats!AF19)+(résultats!AF46-résultats!AF20))</f>
        <v>1307.0394200000046</v>
      </c>
      <c r="P15" s="24">
        <f>(résultats!AG44-résultats!AG18+(résultats!AG45-résultats!AG19)+(résultats!AG46-résultats!AG20))</f>
        <v>1715.4289500000341</v>
      </c>
      <c r="Q15" s="24">
        <f>(résultats!AH44-résultats!AH18+(résultats!AH45-résultats!AH19)+(résultats!AH46-résultats!AH20))</f>
        <v>2177.0638900000049</v>
      </c>
      <c r="R15" s="24">
        <f>(résultats!AI44-résultats!AI18+(résultats!AI45-résultats!AI19)+(résultats!AI46-résultats!AI20))</f>
        <v>2682.2004400000296</v>
      </c>
      <c r="S15" s="24">
        <f>(résultats!AJ44-résultats!AJ18+(résultats!AJ45-résultats!AJ19)+(résultats!AJ46-résultats!AJ20))</f>
        <v>3227.4164500000152</v>
      </c>
      <c r="T15" s="24">
        <f>(résultats!AK44-résultats!AK18+(résultats!AK45-résultats!AK19)+(résultats!AK46-résultats!AK20))</f>
        <v>3800.0928500000336</v>
      </c>
      <c r="U15" s="24">
        <f>(résultats!AL44-résultats!AL18+(résultats!AL45-résultats!AL19)+(résultats!AL46-résultats!AL20))</f>
        <v>4411.7062599998935</v>
      </c>
      <c r="V15" s="24">
        <f>(résultats!AM44-résultats!AM18+(résultats!AM45-résultats!AM19)+(résultats!AM46-résultats!AM20))</f>
        <v>5041.308410000056</v>
      </c>
      <c r="W15" s="24">
        <f>(résultats!AN44-résultats!AN18+(résultats!AN45-résultats!AN19)+(résultats!AN46-résultats!AN20))</f>
        <v>5734.5391099999651</v>
      </c>
      <c r="X15" s="24">
        <f>(résultats!AO44-résultats!AO18+(résultats!AO45-résultats!AO19)+(résultats!AO46-résultats!AO20))</f>
        <v>6305.1079899999095</v>
      </c>
      <c r="Y15" s="24">
        <f>(résultats!AP44-résultats!AP18+(résultats!AP45-résultats!AP19)+(résultats!AP46-résultats!AP20))</f>
        <v>7801.8758200000484</v>
      </c>
      <c r="Z15" s="24">
        <f>(résultats!AQ44-résultats!AQ18+(résultats!AQ45-résultats!AQ19)+(résultats!AQ46-résultats!AQ20))</f>
        <v>7442.1188800000273</v>
      </c>
      <c r="AA15" s="24">
        <f>(résultats!AR44-résultats!AR18+(résultats!AR45-résultats!AR19)+(résultats!AR46-résultats!AR20))</f>
        <v>12241.729990000007</v>
      </c>
      <c r="AB15" s="24">
        <f>(résultats!AS44-résultats!AS18+(résultats!AS45-résultats!AS19)+(résultats!AS46-résultats!AS20))</f>
        <v>10895.284260000015</v>
      </c>
      <c r="AC15" s="24">
        <f>(résultats!AT44-résultats!AT18+(résultats!AT45-résultats!AT19)+(résultats!AT46-résultats!AT20))</f>
        <v>10306.883150000001</v>
      </c>
      <c r="AD15" s="24">
        <f>(résultats!AU44-résultats!AU18+(résultats!AU45-résultats!AU19)+(résultats!AU46-résultats!AU20))</f>
        <v>14855.474309999987</v>
      </c>
      <c r="AE15" s="24">
        <f>(résultats!AV44-résultats!AV18+(résultats!AV45-résultats!AV19)+(résultats!AV46-résultats!AV20))</f>
        <v>13482.737139999983</v>
      </c>
      <c r="AF15" s="24">
        <f>(résultats!AW44-résultats!AW18+(résultats!AW45-résultats!AW19)+(résultats!AW46-résultats!AW20))</f>
        <v>12858.429759999955</v>
      </c>
      <c r="AG15" s="24">
        <f>(résultats!AX44-résultats!AX18+(résultats!AX45-résultats!AX19)+(résultats!AX46-résultats!AX20))</f>
        <v>18887.620749999944</v>
      </c>
    </row>
    <row r="16" spans="1:34" x14ac:dyDescent="0.35">
      <c r="A16" s="7"/>
      <c r="B16" s="10" t="s">
        <v>179</v>
      </c>
      <c r="C16">
        <f>(résultats!T48-résultats!T22)</f>
        <v>0</v>
      </c>
      <c r="D16">
        <f>(résultats!U48-résultats!U22)</f>
        <v>0</v>
      </c>
      <c r="E16">
        <f>(résultats!V48-résultats!V22)</f>
        <v>0</v>
      </c>
      <c r="F16" s="24">
        <f>(résultats!W48-résultats!W22)</f>
        <v>0</v>
      </c>
      <c r="G16" s="24">
        <f>(résultats!X48-résultats!X22)</f>
        <v>-43.328921130974777</v>
      </c>
      <c r="H16" s="24">
        <f>(résultats!Y48-résultats!Y22)</f>
        <v>-102.3730273739784</v>
      </c>
      <c r="I16" s="24">
        <f>(résultats!Z48-résultats!Z22)</f>
        <v>-155.80560491100186</v>
      </c>
      <c r="J16" s="24">
        <f>(résultats!AA48-résultats!AA22)</f>
        <v>-193.35399200598476</v>
      </c>
      <c r="K16" s="24">
        <f>(résultats!AB48-résultats!AB22)</f>
        <v>-208.13469944096869</v>
      </c>
      <c r="L16" s="24">
        <f>(résultats!AC48-résultats!AC22)</f>
        <v>-198.36687446502037</v>
      </c>
      <c r="M16" s="24">
        <f>(résultats!AD48-résultats!AD22)</f>
        <v>-164.59147906897124</v>
      </c>
      <c r="N16" s="24">
        <f>(résultats!AE48-résultats!AE22)</f>
        <v>-104.67898145195795</v>
      </c>
      <c r="O16" s="24">
        <f>(résultats!AF48-résultats!AF22)</f>
        <v>-9.8295630890061148</v>
      </c>
      <c r="P16" s="24">
        <f>(résultats!AG48-résultats!AG22)</f>
        <v>119.6116742209997</v>
      </c>
      <c r="Q16" s="24">
        <f>(résultats!AH48-résultats!AH22)</f>
        <v>281.2415150339948</v>
      </c>
      <c r="R16" s="24">
        <f>(résultats!AI48-résultats!AI22)</f>
        <v>472.46862269600388</v>
      </c>
      <c r="S16" s="24">
        <f>(résultats!AJ48-résultats!AJ22)</f>
        <v>691.85970273800194</v>
      </c>
      <c r="T16" s="24">
        <f>(résultats!AK48-résultats!AK22)</f>
        <v>936.0921722719213</v>
      </c>
      <c r="U16" s="24">
        <f>(résultats!AL48-résultats!AL22)</f>
        <v>1209.8345902060391</v>
      </c>
      <c r="V16" s="24">
        <f>(résultats!AM48-résultats!AM22)</f>
        <v>1507.089144957019</v>
      </c>
      <c r="W16" s="24">
        <f>(résultats!AN48-résultats!AN22)</f>
        <v>1840.3140391049674</v>
      </c>
      <c r="X16" s="24">
        <f>(résultats!AO48-résultats!AO22)</f>
        <v>2151.080821704003</v>
      </c>
      <c r="Y16" s="24">
        <f>(résultats!AP48-résultats!AP22)</f>
        <v>2770.5459815179929</v>
      </c>
      <c r="Z16" s="24">
        <f>(résultats!AQ48-résultats!AQ22)</f>
        <v>2904.6127501680749</v>
      </c>
      <c r="AA16" s="24">
        <f>(résultats!AR48-résultats!AR22)</f>
        <v>4452.9155121549265</v>
      </c>
      <c r="AB16" s="24">
        <f>(résultats!AS48-résultats!AS22)</f>
        <v>4858.2059200080112</v>
      </c>
      <c r="AC16" s="24">
        <f>(résultats!AT48-résultats!AT22)</f>
        <v>4625.0555396580603</v>
      </c>
      <c r="AD16" s="24">
        <f>(résultats!AU48-résultats!AU22)</f>
        <v>5987.8457142070401</v>
      </c>
      <c r="AE16" s="24">
        <f>(résultats!AV48-résultats!AV22)</f>
        <v>6360.9313665430527</v>
      </c>
      <c r="AF16" s="24">
        <f>(résultats!AW48-résultats!AW22)</f>
        <v>6164.9218291509897</v>
      </c>
      <c r="AG16" s="24">
        <f>(résultats!AX48-résultats!AX22)</f>
        <v>8010.8054372629849</v>
      </c>
    </row>
    <row r="17" spans="1:33" x14ac:dyDescent="0.35">
      <c r="A17" s="7"/>
      <c r="B17" s="10" t="s">
        <v>169</v>
      </c>
      <c r="C17">
        <f>(résultats!T49-résultats!T23)</f>
        <v>0</v>
      </c>
      <c r="D17">
        <f>(résultats!U49-résultats!U23)</f>
        <v>0</v>
      </c>
      <c r="E17">
        <f>(résultats!V49-résultats!V23)</f>
        <v>0</v>
      </c>
      <c r="F17" s="24">
        <f>(résultats!W49-résultats!W23)</f>
        <v>0</v>
      </c>
      <c r="G17" s="24">
        <f>(résultats!X49-résultats!X23)</f>
        <v>5.4219381840084679</v>
      </c>
      <c r="H17" s="24">
        <f>(résultats!Y49-résultats!Y23)</f>
        <v>15.557394766015932</v>
      </c>
      <c r="I17" s="24">
        <f>(résultats!Z49-résultats!Z23)</f>
        <v>32.854645523999352</v>
      </c>
      <c r="J17" s="24">
        <f>(résultats!AA49-résultats!AA23)</f>
        <v>57.718919646984432</v>
      </c>
      <c r="K17" s="24">
        <f>(résultats!AB49-résultats!AB23)</f>
        <v>91.97057528901496</v>
      </c>
      <c r="L17" s="24">
        <f>(résultats!AC49-résultats!AC23)</f>
        <v>136.35039513200172</v>
      </c>
      <c r="M17" s="24">
        <f>(résultats!AD49-résultats!AD23)</f>
        <v>191.23592541800463</v>
      </c>
      <c r="N17" s="24">
        <f>(résultats!AE49-résultats!AE23)</f>
        <v>263.58344821698847</v>
      </c>
      <c r="O17" s="24">
        <f>(résultats!AF49-résultats!AF23)</f>
        <v>356.65653195101186</v>
      </c>
      <c r="P17" s="24">
        <f>(résultats!AG49-résultats!AG23)</f>
        <v>469.04284912600997</v>
      </c>
      <c r="Q17" s="24">
        <f>(résultats!AH49-résultats!AH23)</f>
        <v>599.66794055097853</v>
      </c>
      <c r="R17" s="24">
        <f>(résultats!AI49-résultats!AI23)</f>
        <v>747.31163369701244</v>
      </c>
      <c r="S17" s="24">
        <f>(résultats!AJ49-résultats!AJ23)</f>
        <v>911.26269286198658</v>
      </c>
      <c r="T17" s="24">
        <f>(résultats!AK49-résultats!AK23)</f>
        <v>1089.3840273180103</v>
      </c>
      <c r="U17" s="24">
        <f>(résultats!AL49-résultats!AL23)</f>
        <v>1281.7430060410115</v>
      </c>
      <c r="V17" s="24">
        <f>(résultats!AM49-résultats!AM23)</f>
        <v>1485.3496851839882</v>
      </c>
      <c r="W17" s="24">
        <f>(résultats!AN49-résultats!AN23)</f>
        <v>1702.4604508230113</v>
      </c>
      <c r="X17" s="24">
        <f>(résultats!AO49-résultats!AO23)</f>
        <v>1914.8844933910004</v>
      </c>
      <c r="Y17" s="24">
        <f>(résultats!AP49-résultats!AP23)</f>
        <v>2216.3378569419729</v>
      </c>
      <c r="Z17" s="24">
        <f>(résultats!AQ49-résultats!AQ23)</f>
        <v>2389.5864631520235</v>
      </c>
      <c r="AA17" s="24">
        <f>(résultats!AR49-résultats!AR23)</f>
        <v>2896.3746732330183</v>
      </c>
      <c r="AB17" s="24">
        <f>(résultats!AS49-résultats!AS23)</f>
        <v>3267.5148155679926</v>
      </c>
      <c r="AC17" s="24">
        <f>(résultats!AT49-résultats!AT23)</f>
        <v>3372.7358748849947</v>
      </c>
      <c r="AD17" s="24">
        <f>(résultats!AU49-résultats!AU23)</f>
        <v>3856.3349623220274</v>
      </c>
      <c r="AE17" s="24">
        <f>(résultats!AV49-résultats!AV23)</f>
        <v>4198.8603156289901</v>
      </c>
      <c r="AF17" s="24">
        <f>(résultats!AW49-résultats!AW23)</f>
        <v>4300.4557452549925</v>
      </c>
      <c r="AG17" s="24">
        <f>(résultats!AX49-résultats!AX23)</f>
        <v>4885.0116148919915</v>
      </c>
    </row>
    <row r="18" spans="1:33" x14ac:dyDescent="0.35">
      <c r="A18" s="7"/>
      <c r="B18" s="10" t="s">
        <v>180</v>
      </c>
      <c r="C18">
        <f>(résultats!T50-résultats!T24)</f>
        <v>0</v>
      </c>
      <c r="D18">
        <f>(résultats!U50-résultats!U24)</f>
        <v>0</v>
      </c>
      <c r="E18">
        <f>(résultats!V50-résultats!V24)</f>
        <v>0</v>
      </c>
      <c r="F18" s="24">
        <f>(résultats!W50-résultats!W24)</f>
        <v>0</v>
      </c>
      <c r="G18" s="24">
        <f>(résultats!X50-résultats!X24)</f>
        <v>-51.241544404198066</v>
      </c>
      <c r="H18" s="24">
        <f>(résultats!Y50-résultats!Y24)</f>
        <v>-207.14789268879395</v>
      </c>
      <c r="I18" s="24">
        <f>(résultats!Z50-résultats!Z24)</f>
        <v>-455.67545723429066</v>
      </c>
      <c r="J18" s="24">
        <f>(résultats!AA50-résultats!AA24)</f>
        <v>-831.49581314370153</v>
      </c>
      <c r="K18" s="24">
        <f>(résultats!AB50-résultats!AB24)</f>
        <v>-1289.5005467103038</v>
      </c>
      <c r="L18" s="24">
        <f>(résultats!AC50-résultats!AC24)</f>
        <v>-1795.462465813398</v>
      </c>
      <c r="M18" s="24">
        <f>(résultats!AD50-résultats!AD24)</f>
        <v>-2328.9303627867048</v>
      </c>
      <c r="N18" s="24">
        <f>(résultats!AE50-résultats!AE24)</f>
        <v>-3379.3730399831984</v>
      </c>
      <c r="O18" s="24">
        <f>(résultats!AF50-résultats!AF24)</f>
        <v>-4495.2413940029946</v>
      </c>
      <c r="P18" s="24">
        <f>(résultats!AG50-résultats!AG24)</f>
        <v>-5585.0936119459948</v>
      </c>
      <c r="Q18" s="24">
        <f>(résultats!AH50-résultats!AH24)</f>
        <v>-6604.7004482870107</v>
      </c>
      <c r="R18" s="24">
        <f>(résultats!AI50-résultats!AI24)</f>
        <v>-7532.0078813709988</v>
      </c>
      <c r="S18" s="24">
        <f>(résultats!AJ50-résultats!AJ24)</f>
        <v>-8420.4275724629988</v>
      </c>
      <c r="T18" s="24">
        <f>(résultats!AK50-résultats!AK24)</f>
        <v>-9106.9658484210086</v>
      </c>
      <c r="U18" s="24">
        <f>(résultats!AL50-résultats!AL24)</f>
        <v>-9895.1958976429887</v>
      </c>
      <c r="V18" s="24">
        <f>(résultats!AM50-résultats!AM24)</f>
        <v>-10360.827997678993</v>
      </c>
      <c r="W18" s="24">
        <f>(résultats!AN50-résultats!AN24)</f>
        <v>-11385.681216586003</v>
      </c>
      <c r="X18" s="24">
        <f>(résultats!AO50-résultats!AO24)</f>
        <v>-9876.1823246929853</v>
      </c>
      <c r="Y18" s="24">
        <f>(résultats!AP50-résultats!AP24)</f>
        <v>-22699.078928585004</v>
      </c>
      <c r="Z18" s="24">
        <f>(résultats!AQ50-résultats!AQ24)</f>
        <v>1009.053479092021</v>
      </c>
      <c r="AA18" s="24">
        <f>(résultats!AR50-résultats!AR24)</f>
        <v>-69704.046067646195</v>
      </c>
      <c r="AB18" s="24">
        <f>(résultats!AS50-résultats!AS24)</f>
        <v>3462.9004464170139</v>
      </c>
      <c r="AC18" s="24">
        <f>(résultats!AT50-résultats!AT24)</f>
        <v>1329.4164849259832</v>
      </c>
      <c r="AD18" s="24">
        <f>(résultats!AU50-résultats!AU24)</f>
        <v>-68787.017542378002</v>
      </c>
      <c r="AE18" s="24">
        <f>(résultats!AV50-résultats!AV24)</f>
        <v>3431.366300321999</v>
      </c>
      <c r="AF18" s="24">
        <f>(résultats!AW50-résultats!AW24)</f>
        <v>1449.3772761879954</v>
      </c>
      <c r="AG18" s="24">
        <f>(résultats!AX50-résultats!AX24)</f>
        <v>-90327.261823565088</v>
      </c>
    </row>
    <row r="19" spans="1:33" x14ac:dyDescent="0.35">
      <c r="A19" s="7"/>
      <c r="B19" s="10" t="s">
        <v>162</v>
      </c>
      <c r="C19">
        <f>(résultats!T51-résultats!T25)</f>
        <v>0</v>
      </c>
      <c r="D19">
        <f>(résultats!U51-résultats!U25)</f>
        <v>0</v>
      </c>
      <c r="E19">
        <f>(résultats!V51-résultats!V25)</f>
        <v>0</v>
      </c>
      <c r="F19" s="24">
        <f>(résultats!W51-résultats!W25)</f>
        <v>0</v>
      </c>
      <c r="G19" s="24">
        <f>(résultats!X51-résultats!X25)</f>
        <v>10.925422362051904</v>
      </c>
      <c r="H19" s="24">
        <f>(résultats!Y51-résultats!Y25)</f>
        <v>45.401956430985592</v>
      </c>
      <c r="I19" s="24">
        <f>(résultats!Z51-résultats!Z25)</f>
        <v>119.98523026704788</v>
      </c>
      <c r="J19" s="24">
        <f>(résultats!AA51-résultats!AA25)</f>
        <v>250.74129180901218</v>
      </c>
      <c r="K19" s="24">
        <f>(résultats!AB51-résultats!AB25)</f>
        <v>452.17400322493631</v>
      </c>
      <c r="L19" s="24">
        <f>(résultats!AC51-résultats!AC25)</f>
        <v>733.31430066097528</v>
      </c>
      <c r="M19" s="24">
        <f>(résultats!AD51-résultats!AD25)</f>
        <v>1097.8956321390579</v>
      </c>
      <c r="N19" s="24">
        <f>(résultats!AE51-résultats!AE25)</f>
        <v>1583.1854126200778</v>
      </c>
      <c r="O19" s="24">
        <f>(résultats!AF51-résultats!AF25)</f>
        <v>2211.8007152200444</v>
      </c>
      <c r="P19" s="24">
        <f>(résultats!AG51-résultats!AG25)</f>
        <v>2988.1024498899933</v>
      </c>
      <c r="Q19" s="24">
        <f>(résultats!AH51-résultats!AH25)</f>
        <v>3904.5996128900442</v>
      </c>
      <c r="R19" s="24">
        <f>(résultats!AI51-résultats!AI25)</f>
        <v>4945.1055556801148</v>
      </c>
      <c r="S19" s="24">
        <f>(résultats!AJ51-résultats!AJ25)</f>
        <v>6091.821274040034</v>
      </c>
      <c r="T19" s="24">
        <f>(résultats!AK51-résultats!AK25)</f>
        <v>7316.9544769399799</v>
      </c>
      <c r="U19" s="24">
        <f>(résultats!AL51-résultats!AL25)</f>
        <v>8610.9873044299893</v>
      </c>
      <c r="V19" s="24">
        <f>(résultats!AM51-résultats!AM25)</f>
        <v>9944.6138294800185</v>
      </c>
      <c r="W19" s="24">
        <f>(résultats!AN51-résultats!AN25)</f>
        <v>11341.310563680017</v>
      </c>
      <c r="X19" s="24">
        <f>(résultats!AO51-résultats!AO25)</f>
        <v>12648.255739490036</v>
      </c>
      <c r="Y19" s="24">
        <f>(résultats!AP51-résultats!AP25)</f>
        <v>14721.889164609835</v>
      </c>
      <c r="Z19" s="24">
        <f>(résultats!AQ51-résultats!AQ25)</f>
        <v>15586.970544639975</v>
      </c>
      <c r="AA19" s="24">
        <f>(résultats!AR51-résultats!AR25)</f>
        <v>20411.773251449922</v>
      </c>
      <c r="AB19" s="24">
        <f>(résultats!AS51-résultats!AS25)</f>
        <v>22245.025596060092</v>
      </c>
      <c r="AC19" s="24">
        <f>(résultats!AT51-résultats!AT25)</f>
        <v>22899.039980579866</v>
      </c>
      <c r="AD19" s="24">
        <f>(résultats!AU51-résultats!AU25)</f>
        <v>27294.811274670064</v>
      </c>
      <c r="AE19" s="24">
        <f>(résultats!AV51-résultats!AV25)</f>
        <v>28582.619085979881</v>
      </c>
      <c r="AF19" s="24">
        <f>(résultats!AW51-résultats!AW25)</f>
        <v>28700.448162599932</v>
      </c>
      <c r="AG19" s="24">
        <f>(résultats!AX51-résultats!AX25)</f>
        <v>34041.966450170148</v>
      </c>
    </row>
    <row r="20" spans="1:33" x14ac:dyDescent="0.35">
      <c r="A20" s="7"/>
      <c r="B20" s="10" t="s">
        <v>181</v>
      </c>
      <c r="C20">
        <f>(résultats!T52-résultats!T26+(résultats!T53-résultats!T27))</f>
        <v>0</v>
      </c>
      <c r="D20">
        <f>(résultats!U52-résultats!U26+(résultats!U53-résultats!U27))</f>
        <v>0</v>
      </c>
      <c r="E20">
        <f>(résultats!V52-résultats!V26+(résultats!V53-résultats!V27))</f>
        <v>0</v>
      </c>
      <c r="F20" s="24">
        <f>(résultats!W52-résultats!W26+(résultats!W53-résultats!W27))</f>
        <v>0</v>
      </c>
      <c r="G20" s="24">
        <f>(résultats!X52-résultats!X26+(résultats!X53-résultats!X27))</f>
        <v>1.460553097887896</v>
      </c>
      <c r="H20" s="24">
        <f>(résultats!Y52-résultats!Y26+(résultats!Y53-résultats!Y27))</f>
        <v>4.3664713310427032</v>
      </c>
      <c r="I20" s="24">
        <f>(résultats!Z52-résultats!Z26+(résultats!Z53-résultats!Z27))</f>
        <v>8.5664687690441497</v>
      </c>
      <c r="J20" s="24">
        <f>(résultats!AA52-résultats!AA26+(résultats!AA53-résultats!AA27))</f>
        <v>14.164435161976144</v>
      </c>
      <c r="K20" s="24">
        <f>(résultats!AB52-résultats!AB26+(résultats!AB53-résultats!AB27))</f>
        <v>21.316925642895512</v>
      </c>
      <c r="L20" s="24">
        <f>(résultats!AC52-résultats!AC26+(résultats!AC53-résultats!AC27))</f>
        <v>30.538634987082332</v>
      </c>
      <c r="M20" s="24">
        <f>(résultats!AD52-résultats!AD26+(résultats!AD53-résultats!AD27))</f>
        <v>43.267441174946725</v>
      </c>
      <c r="N20" s="24">
        <f>(résultats!AE52-résultats!AE26+(résultats!AE53-résultats!AE27))</f>
        <v>69.125042258994654</v>
      </c>
      <c r="O20" s="24">
        <f>(résultats!AF52-résultats!AF26+(résultats!AF53-résultats!AF27))</f>
        <v>104.17362105986103</v>
      </c>
      <c r="P20" s="24">
        <f>(résultats!AG52-résultats!AG26+(résultats!AG53-résultats!AG27))</f>
        <v>145.61832533206325</v>
      </c>
      <c r="Q20" s="24">
        <f>(résultats!AH52-résultats!AH26+(résultats!AH53-résultats!AH27))</f>
        <v>194.51415824203286</v>
      </c>
      <c r="R20" s="24">
        <f>(résultats!AI52-résultats!AI26+(résultats!AI53-résultats!AI27))</f>
        <v>254.13982131099328</v>
      </c>
      <c r="S20" s="24">
        <f>(résultats!AJ52-résultats!AJ26+(résultats!AJ53-résultats!AJ27))</f>
        <v>329.00314098899253</v>
      </c>
      <c r="T20" s="24">
        <f>(résultats!AK52-résultats!AK26+(résultats!AK53-résultats!AK27))</f>
        <v>419.28632040997036</v>
      </c>
      <c r="U20" s="24">
        <f>(résultats!AL52-résultats!AL26+(résultats!AL53-résultats!AL27))</f>
        <v>529.55852678697556</v>
      </c>
      <c r="V20" s="24">
        <f>(résultats!AM52-résultats!AM26+(résultats!AM53-résultats!AM27))</f>
        <v>652.67316412297077</v>
      </c>
      <c r="W20" s="24">
        <f>(résultats!AN52-résultats!AN26+(résultats!AN53-résultats!AN27))</f>
        <v>796.78106272604782</v>
      </c>
      <c r="X20" s="24">
        <f>(résultats!AO52-résultats!AO26+(résultats!AO53-résultats!AO27))</f>
        <v>915.26219419005793</v>
      </c>
      <c r="Y20" s="24">
        <f>(résultats!AP52-résultats!AP26+(résultats!AP53-résultats!AP27))</f>
        <v>1238.3656478399644</v>
      </c>
      <c r="Z20" s="24">
        <f>(résultats!AQ52-résultats!AQ26+(résultats!AQ53-résultats!AQ27))</f>
        <v>1068.9755014750408</v>
      </c>
      <c r="AA20" s="24">
        <f>(résultats!AR52-résultats!AR26+(résultats!AR53-résultats!AR27))</f>
        <v>2153.9771430521505</v>
      </c>
      <c r="AB20" s="24">
        <f>(résultats!AS52-résultats!AS26+(résultats!AS53-résultats!AS27))</f>
        <v>1411.8447174829198</v>
      </c>
      <c r="AC20" s="24">
        <f>(résultats!AT52-résultats!AT26+(résultats!AT53-résultats!AT27))</f>
        <v>1296.6939350090688</v>
      </c>
      <c r="AD20" s="24">
        <f>(résultats!AU52-résultats!AU26+(résultats!AU53-résultats!AU27))</f>
        <v>2567.1486729000462</v>
      </c>
      <c r="AE20" s="24">
        <f>(résultats!AV52-résultats!AV26+(résultats!AV53-résultats!AV27))</f>
        <v>2042.245807599742</v>
      </c>
      <c r="AF20" s="24">
        <f>(résultats!AW52-résultats!AW26+(résultats!AW53-résultats!AW27))</f>
        <v>2088.6297568997834</v>
      </c>
      <c r="AG20" s="24">
        <f>(résultats!AX52-résultats!AX26+(résultats!AX53-résultats!AX27))</f>
        <v>3733.5659899702296</v>
      </c>
    </row>
    <row r="21" spans="1:33" x14ac:dyDescent="0.35">
      <c r="B21" s="19"/>
      <c r="E21">
        <f>SUM(E15:E20,E5:E12)</f>
        <v>0</v>
      </c>
      <c r="F21" s="22">
        <f>SUM(F15:F20,F5:F12)-F2</f>
        <v>0</v>
      </c>
      <c r="G21" s="22">
        <f t="shared" ref="G21:AF21" si="0">SUM(G15:G20,G5:G12)-G2</f>
        <v>-9.9792218406946631E-5</v>
      </c>
      <c r="H21" s="22">
        <f t="shared" si="0"/>
        <v>9.5663594220241066E-4</v>
      </c>
      <c r="I21" s="22">
        <f t="shared" si="0"/>
        <v>-4.5195773054729216E-4</v>
      </c>
      <c r="J21" s="22">
        <f t="shared" si="0"/>
        <v>-7.3842816482283524E-4</v>
      </c>
      <c r="K21" s="22">
        <f t="shared" si="0"/>
        <v>1.4963948615331901E-5</v>
      </c>
      <c r="L21" s="22">
        <f t="shared" si="0"/>
        <v>2.2990718707660562E-4</v>
      </c>
      <c r="M21" s="22">
        <f>SUM(M15:M20,M5:M12)-M2</f>
        <v>-6.8248563275119523E-4</v>
      </c>
      <c r="N21" s="22">
        <f t="shared" si="0"/>
        <v>-1.5699927689638571E-4</v>
      </c>
      <c r="O21" s="22">
        <f t="shared" si="0"/>
        <v>-3.5697659814104554E-4</v>
      </c>
      <c r="P21" s="22">
        <f t="shared" si="0"/>
        <v>-1.1439938807598082E-3</v>
      </c>
      <c r="Q21" s="22">
        <f t="shared" si="0"/>
        <v>-1.1781563807744533E-4</v>
      </c>
      <c r="R21" s="22">
        <f>SUM(R15:R20,R5:R12)-R2</f>
        <v>5.9922555101366015E-4</v>
      </c>
      <c r="S21" s="22">
        <f t="shared" si="0"/>
        <v>-4.7478585111093707E-4</v>
      </c>
      <c r="T21" s="22">
        <f t="shared" si="0"/>
        <v>4.6666859816468786E-4</v>
      </c>
      <c r="U21" s="22">
        <f t="shared" si="0"/>
        <v>4.1253501331084408E-4</v>
      </c>
      <c r="V21" s="22">
        <f t="shared" si="0"/>
        <v>3.2971935070236214E-4</v>
      </c>
      <c r="W21" s="22">
        <f>SUM(W15:W20,W5:W12)-W2</f>
        <v>4.1559058445272967E-5</v>
      </c>
      <c r="X21" s="22">
        <f t="shared" si="0"/>
        <v>1.3459905676427297E-4</v>
      </c>
      <c r="Y21" s="22">
        <f t="shared" si="0"/>
        <v>9.5287827934953384E-4</v>
      </c>
      <c r="Z21" s="22">
        <f t="shared" si="0"/>
        <v>-2.1125640523678157E-3</v>
      </c>
      <c r="AA21" s="22">
        <f t="shared" si="0"/>
        <v>-4.482414951780811E-4</v>
      </c>
      <c r="AB21" s="22">
        <f t="shared" si="0"/>
        <v>-3.0050878376641776E-4</v>
      </c>
      <c r="AC21" s="22">
        <f t="shared" si="0"/>
        <v>7.534379510616418E-4</v>
      </c>
      <c r="AD21" s="22">
        <f t="shared" si="0"/>
        <v>9.8137097666040063E-5</v>
      </c>
      <c r="AE21" s="22">
        <f t="shared" si="0"/>
        <v>2.106980282405857E-4</v>
      </c>
      <c r="AF21" s="22">
        <f t="shared" si="0"/>
        <v>-4.7630034168832935E-4</v>
      </c>
      <c r="AG21" s="22">
        <f>SUM(AG15:AG20,AG5:AG12)-AG2</f>
        <v>2.7072092052549124E-4</v>
      </c>
    </row>
    <row r="22" spans="1:33" hidden="1" x14ac:dyDescent="0.35">
      <c r="B22" s="19"/>
    </row>
    <row r="23" spans="1:33" hidden="1" x14ac:dyDescent="0.35">
      <c r="B23" s="19"/>
    </row>
    <row r="24" spans="1:33" x14ac:dyDescent="0.35">
      <c r="E24">
        <f>E2+E4+E14</f>
        <v>0</v>
      </c>
      <c r="F24" s="22">
        <f>SUM(F15:F20)-F14</f>
        <v>0</v>
      </c>
      <c r="G24" s="22">
        <f t="shared" ref="G24:AG24" si="1">SUM(G15:G20)-G14</f>
        <v>3.8108926673885435E-5</v>
      </c>
      <c r="H24" s="22">
        <f t="shared" si="1"/>
        <v>1.024652119667735E-4</v>
      </c>
      <c r="I24" s="22">
        <f t="shared" si="1"/>
        <v>2.4147866497514769E-6</v>
      </c>
      <c r="J24" s="22">
        <f t="shared" si="1"/>
        <v>-5.7853167891153134E-4</v>
      </c>
      <c r="K24" s="22">
        <f t="shared" si="1"/>
        <v>-2.519944009691244E-4</v>
      </c>
      <c r="L24" s="22">
        <f t="shared" si="1"/>
        <v>5.6050159946607891E-4</v>
      </c>
      <c r="M24" s="22">
        <f t="shared" si="1"/>
        <v>-3.7312398490030318E-4</v>
      </c>
      <c r="N24" s="22">
        <f t="shared" si="1"/>
        <v>-4.483395314309746E-4</v>
      </c>
      <c r="O24" s="22">
        <f t="shared" si="1"/>
        <v>3.3113899189629592E-4</v>
      </c>
      <c r="P24" s="22">
        <f t="shared" si="1"/>
        <v>-3.6337702113087289E-4</v>
      </c>
      <c r="Q24" s="22">
        <f t="shared" si="1"/>
        <v>6.6843010426964611E-4</v>
      </c>
      <c r="R24" s="22">
        <f t="shared" si="1"/>
        <v>1.9201327813789248E-4</v>
      </c>
      <c r="S24" s="22">
        <f t="shared" si="1"/>
        <v>-3.1183372266241349E-4</v>
      </c>
      <c r="T24" s="22">
        <f t="shared" si="1"/>
        <v>-1.4811339497100562E-6</v>
      </c>
      <c r="U24" s="22">
        <f t="shared" si="1"/>
        <v>-2.1017915787524544E-4</v>
      </c>
      <c r="V24" s="22">
        <f t="shared" si="1"/>
        <v>2.360652870265767E-4</v>
      </c>
      <c r="W24" s="22">
        <f t="shared" si="1"/>
        <v>9.7480769909452647E-6</v>
      </c>
      <c r="X24" s="22">
        <f t="shared" si="1"/>
        <v>-8.591796358814463E-5</v>
      </c>
      <c r="Y24" s="22">
        <f t="shared" si="1"/>
        <v>5.4232475304161198E-4</v>
      </c>
      <c r="Z24" s="22">
        <f t="shared" si="1"/>
        <v>-1.3814729718433227E-3</v>
      </c>
      <c r="AA24" s="22">
        <f t="shared" si="1"/>
        <v>5.0224389997310936E-4</v>
      </c>
      <c r="AB24" s="22">
        <f t="shared" si="1"/>
        <v>-2.4446356110274792E-4</v>
      </c>
      <c r="AC24" s="22">
        <f t="shared" si="1"/>
        <v>-3.4941745980177075E-5</v>
      </c>
      <c r="AD24" s="22">
        <f t="shared" si="1"/>
        <v>3.9172109973151237E-4</v>
      </c>
      <c r="AE24" s="22">
        <f t="shared" si="1"/>
        <v>1.6073870938271284E-5</v>
      </c>
      <c r="AF24" s="22">
        <f t="shared" si="1"/>
        <v>-4.6990615373943001E-4</v>
      </c>
      <c r="AG24" s="22">
        <f t="shared" si="1"/>
        <v>4.1873010923154652E-4</v>
      </c>
    </row>
    <row r="25" spans="1:33" x14ac:dyDescent="0.35">
      <c r="F25" s="22">
        <f>SUM(F5:F13)-F4</f>
        <v>0</v>
      </c>
      <c r="G25" s="22">
        <f t="shared" ref="G25:AG25" si="2">SUM(G5:G13)-G4</f>
        <v>-1.3790114508083207E-4</v>
      </c>
      <c r="H25" s="22">
        <f t="shared" si="2"/>
        <v>8.5417073023563717E-4</v>
      </c>
      <c r="I25" s="22">
        <f t="shared" si="2"/>
        <v>-4.5437251719704363E-4</v>
      </c>
      <c r="J25" s="22">
        <f t="shared" si="2"/>
        <v>-1.598964859113039E-4</v>
      </c>
      <c r="K25" s="22">
        <f t="shared" si="2"/>
        <v>2.669583495844563E-4</v>
      </c>
      <c r="L25" s="22">
        <f t="shared" si="2"/>
        <v>-3.3059441238947329E-4</v>
      </c>
      <c r="M25" s="22">
        <f t="shared" si="2"/>
        <v>-3.0936164785089204E-4</v>
      </c>
      <c r="N25" s="22">
        <f t="shared" si="2"/>
        <v>2.9134025453458889E-4</v>
      </c>
      <c r="O25" s="22">
        <f t="shared" si="2"/>
        <v>-6.8811559003734146E-4</v>
      </c>
      <c r="P25" s="22">
        <f t="shared" si="2"/>
        <v>-7.8061685917418799E-4</v>
      </c>
      <c r="Q25" s="22">
        <f t="shared" si="2"/>
        <v>-7.8624574234709144E-4</v>
      </c>
      <c r="R25" s="22">
        <f t="shared" si="2"/>
        <v>4.0721227287576767E-4</v>
      </c>
      <c r="S25" s="22">
        <f t="shared" si="2"/>
        <v>-1.6295212844852358E-4</v>
      </c>
      <c r="T25" s="22">
        <f t="shared" si="2"/>
        <v>4.6814973211439792E-4</v>
      </c>
      <c r="U25" s="22">
        <f t="shared" si="2"/>
        <v>6.2271417118608952E-4</v>
      </c>
      <c r="V25" s="22">
        <f t="shared" si="2"/>
        <v>9.3654063675785437E-5</v>
      </c>
      <c r="W25" s="22">
        <f t="shared" si="2"/>
        <v>3.1810981454327703E-5</v>
      </c>
      <c r="X25" s="22">
        <f t="shared" si="2"/>
        <v>2.205170203524176E-4</v>
      </c>
      <c r="Y25" s="22">
        <f t="shared" si="2"/>
        <v>4.1055352994590066E-4</v>
      </c>
      <c r="Z25" s="22">
        <f t="shared" si="2"/>
        <v>-7.3109108052449301E-4</v>
      </c>
      <c r="AA25" s="22">
        <f t="shared" si="2"/>
        <v>-9.5048539515119046E-4</v>
      </c>
      <c r="AB25" s="22">
        <f t="shared" si="2"/>
        <v>-5.604522448265925E-5</v>
      </c>
      <c r="AC25" s="22">
        <f t="shared" si="2"/>
        <v>7.8837969340384007E-4</v>
      </c>
      <c r="AD25" s="22">
        <f t="shared" si="2"/>
        <v>-2.935840020654723E-4</v>
      </c>
      <c r="AE25" s="22">
        <f t="shared" si="2"/>
        <v>1.9462416094029322E-4</v>
      </c>
      <c r="AF25" s="22">
        <f t="shared" si="2"/>
        <v>-6.3941843109205365E-6</v>
      </c>
      <c r="AG25" s="22">
        <f t="shared" si="2"/>
        <v>-1.4800918870605528E-4</v>
      </c>
    </row>
    <row r="37" spans="2:2" x14ac:dyDescent="0.35">
      <c r="B37" s="20"/>
    </row>
    <row r="38" spans="2:2" x14ac:dyDescent="0.35">
      <c r="B38" s="20"/>
    </row>
    <row r="39" spans="2:2" x14ac:dyDescent="0.35">
      <c r="B39" s="20"/>
    </row>
    <row r="40" spans="2:2" x14ac:dyDescent="0.35">
      <c r="B40" s="20"/>
    </row>
    <row r="41" spans="2:2" x14ac:dyDescent="0.35">
      <c r="B41" s="20"/>
    </row>
    <row r="42" spans="2:2" x14ac:dyDescent="0.35">
      <c r="B42" s="20"/>
    </row>
    <row r="43" spans="2:2" x14ac:dyDescent="0.35">
      <c r="B43" s="20"/>
    </row>
    <row r="44" spans="2:2" x14ac:dyDescent="0.35">
      <c r="B44" s="20"/>
    </row>
    <row r="45" spans="2:2" x14ac:dyDescent="0.35">
      <c r="B45" s="20"/>
    </row>
    <row r="46" spans="2:2" x14ac:dyDescent="0.35">
      <c r="B46" s="20"/>
    </row>
    <row r="47" spans="2:2" x14ac:dyDescent="0.35">
      <c r="B4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Feuil4</vt:lpstr>
      <vt:lpstr>résultats</vt:lpstr>
      <vt:lpstr>T graph</vt:lpstr>
      <vt:lpstr>Graphique2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CALLONNEC Gaël</cp:lastModifiedBy>
  <dcterms:created xsi:type="dcterms:W3CDTF">2022-09-09T10:16:29Z</dcterms:created>
  <dcterms:modified xsi:type="dcterms:W3CDTF">2023-08-11T15:13:54Z</dcterms:modified>
</cp:coreProperties>
</file>