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1 Electrification\"/>
    </mc:Choice>
  </mc:AlternateContent>
  <xr:revisionPtr revIDLastSave="0" documentId="13_ncr:1_{10D46158-0905-40A0-AEF9-38B21CAE425A}" xr6:coauthVersionLast="47" xr6:coauthVersionMax="47" xr10:uidLastSave="{00000000-0000-0000-0000-000000000000}"/>
  <bookViews>
    <workbookView xWindow="2550" yWindow="2550" windowWidth="21600" windowHeight="11385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<sst xmlns="http://schemas.openxmlformats.org/spreadsheetml/2006/main" count="1237" uniqueCount="529">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</sst>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228.86360364749999</c:v>
                </c:pt>
                <c:pt idx="2">
                  <c:v>199.53388805290001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9.7766895893382333E-2</c:v>
                </c:pt>
                <c:pt idx="2">
                  <c:v>4.8586981309037318E-2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0.70374490980702875</c:v>
                </c:pt>
                <c:pt idx="2">
                  <c:v>0.51611541705581543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0.19848819429958894</c:v>
                </c:pt>
                <c:pt idx="2">
                  <c:v>0.43561438336505637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2.481776027</c:v>
                </c:pt>
                <c:pt idx="1">
                  <c:v>2.7059791579999999</c:v>
                </c:pt>
                <c:pt idx="2">
                  <c:v>3.784451588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69.117889802000008</c:v>
                </c:pt>
                <c:pt idx="1">
                  <c:v>63.591570601999997</c:v>
                </c:pt>
                <c:pt idx="2">
                  <c:v>55.749941651999997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10.3262656903</c:v>
                </c:pt>
                <c:pt idx="1">
                  <c:v>10.2374105898</c:v>
                </c:pt>
                <c:pt idx="2">
                  <c:v>13.0464809407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23.560467400499999</c:v>
                </c:pt>
                <c:pt idx="1">
                  <c:v>18.245248557100002</c:v>
                </c:pt>
                <c:pt idx="2">
                  <c:v>17.4347063889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36.426334332000003</c:v>
                </c:pt>
                <c:pt idx="1">
                  <c:v>37.117650618000006</c:v>
                </c:pt>
                <c:pt idx="2">
                  <c:v>48.8070705851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6.9572056932603989E-3</c:v>
                </c:pt>
                <c:pt idx="2">
                  <c:v>7.0660959972730841E-3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0.6484685862183196</c:v>
                </c:pt>
                <c:pt idx="2">
                  <c:v>0.37300389189015898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0.1022205843265314</c:v>
                </c:pt>
                <c:pt idx="2">
                  <c:v>9.7911813979241064E-2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6.0326902207385812E-2</c:v>
                </c:pt>
                <c:pt idx="2">
                  <c:v>0.17656228750657244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0.13922108433484795</c:v>
                </c:pt>
                <c:pt idx="2">
                  <c:v>0.2633667285478134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4.2805637219654691E-2</c:v>
                </c:pt>
                <c:pt idx="2">
                  <c:v>8.2089182078941017E-2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0.93912696517235805</c:v>
                </c:pt>
                <c:pt idx="2">
                  <c:v>0.93651036759653683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6.0873034827641982E-2</c:v>
                </c:pt>
                <c:pt idx="2">
                  <c:v>6.348963240346317E-2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0.97850009738851429</c:v>
                </c:pt>
                <c:pt idx="2">
                  <c:v>0.95693676439667474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2.1499902611485697E-2</c:v>
                </c:pt>
                <c:pt idx="2">
                  <c:v>4.3063235603325214E-2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113.33677613837207</c:v>
                </c:pt>
                <c:pt idx="2">
                  <c:v>76.570581289880181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46.428337869264602</c:v>
                </c:pt>
                <c:pt idx="1">
                  <c:v>34.597483010817342</c:v>
                </c:pt>
                <c:pt idx="2">
                  <c:v>23.278390088192076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18.555372710123688</c:v>
                </c:pt>
                <c:pt idx="2">
                  <c:v>22.17263478961836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110.31673702847159</c:v>
                </c:pt>
                <c:pt idx="1">
                  <c:v>119.448635735178</c:v>
                </c:pt>
                <c:pt idx="2">
                  <c:v>155.65507819486172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35.22546921</c:v>
                </c:pt>
                <c:pt idx="4">
                  <c:v>35.279133520000002</c:v>
                </c:pt>
                <c:pt idx="5">
                  <c:v>35.278374939999999</c:v>
                </c:pt>
                <c:pt idx="6">
                  <c:v>35.320676590000005</c:v>
                </c:pt>
                <c:pt idx="7">
                  <c:v>35.406581750000001</c:v>
                </c:pt>
                <c:pt idx="8">
                  <c:v>35.526331820000003</c:v>
                </c:pt>
                <c:pt idx="9">
                  <c:v>35.668169769999999</c:v>
                </c:pt>
                <c:pt idx="10">
                  <c:v>35.826023169999999</c:v>
                </c:pt>
                <c:pt idx="11">
                  <c:v>35.988035609999997</c:v>
                </c:pt>
                <c:pt idx="12">
                  <c:v>36.15300869</c:v>
                </c:pt>
                <c:pt idx="13">
                  <c:v>36.325011670000002</c:v>
                </c:pt>
                <c:pt idx="14">
                  <c:v>36.507987029999995</c:v>
                </c:pt>
                <c:pt idx="15">
                  <c:v>36.702610360000001</c:v>
                </c:pt>
                <c:pt idx="16">
                  <c:v>36.903554120000003</c:v>
                </c:pt>
                <c:pt idx="17">
                  <c:v>37.1083645</c:v>
                </c:pt>
                <c:pt idx="18">
                  <c:v>37.315958350000002</c:v>
                </c:pt>
                <c:pt idx="19">
                  <c:v>37.526410179999999</c:v>
                </c:pt>
                <c:pt idx="20">
                  <c:v>37.73959507</c:v>
                </c:pt>
                <c:pt idx="21">
                  <c:v>37.963577409999999</c:v>
                </c:pt>
                <c:pt idx="22">
                  <c:v>38.196528729999997</c:v>
                </c:pt>
                <c:pt idx="23">
                  <c:v>38.435390470000002</c:v>
                </c:pt>
                <c:pt idx="24">
                  <c:v>38.678447089999999</c:v>
                </c:pt>
                <c:pt idx="25">
                  <c:v>38.923617159999999</c:v>
                </c:pt>
                <c:pt idx="26">
                  <c:v>39.169281359999999</c:v>
                </c:pt>
                <c:pt idx="27">
                  <c:v>39.41534592</c:v>
                </c:pt>
                <c:pt idx="28">
                  <c:v>39.661598550000001</c:v>
                </c:pt>
                <c:pt idx="29">
                  <c:v>39.907893850000001</c:v>
                </c:pt>
                <c:pt idx="30">
                  <c:v>40.1566586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3.0887087763507466E-2</c:v>
                </c:pt>
                <c:pt idx="4">
                  <c:v>4.3494304051716969E-2</c:v>
                </c:pt>
                <c:pt idx="5">
                  <c:v>5.9332801115696741E-2</c:v>
                </c:pt>
                <c:pt idx="6">
                  <c:v>7.9590001732749938E-2</c:v>
                </c:pt>
                <c:pt idx="7">
                  <c:v>0.10492559194873423</c:v>
                </c:pt>
                <c:pt idx="8">
                  <c:v>0.1356549880358574</c:v>
                </c:pt>
                <c:pt idx="9">
                  <c:v>0.17162824547697558</c:v>
                </c:pt>
                <c:pt idx="10">
                  <c:v>0.21222920763270417</c:v>
                </c:pt>
                <c:pt idx="11">
                  <c:v>0.25784581271842305</c:v>
                </c:pt>
                <c:pt idx="12">
                  <c:v>0.30765897370739681</c:v>
                </c:pt>
                <c:pt idx="13">
                  <c:v>0.35949891244728677</c:v>
                </c:pt>
                <c:pt idx="14">
                  <c:v>0.41062881959723324</c:v>
                </c:pt>
                <c:pt idx="15">
                  <c:v>0.45901317439700495</c:v>
                </c:pt>
                <c:pt idx="16">
                  <c:v>0.50375582767852933</c:v>
                </c:pt>
                <c:pt idx="17">
                  <c:v>0.54488495201668075</c:v>
                </c:pt>
                <c:pt idx="18">
                  <c:v>0.58263432888626321</c:v>
                </c:pt>
                <c:pt idx="19">
                  <c:v>0.61727203132116915</c:v>
                </c:pt>
                <c:pt idx="20">
                  <c:v>0.64904991228884423</c:v>
                </c:pt>
                <c:pt idx="21">
                  <c:v>0.67827062454913156</c:v>
                </c:pt>
                <c:pt idx="22">
                  <c:v>0.70511737782199246</c:v>
                </c:pt>
                <c:pt idx="23">
                  <c:v>0.7297554136178912</c:v>
                </c:pt>
                <c:pt idx="24">
                  <c:v>0.75235218886343347</c:v>
                </c:pt>
                <c:pt idx="25">
                  <c:v>0.77306287250514094</c:v>
                </c:pt>
                <c:pt idx="26">
                  <c:v>0.79203590295331372</c:v>
                </c:pt>
                <c:pt idx="27">
                  <c:v>0.80941713602497289</c:v>
                </c:pt>
                <c:pt idx="28">
                  <c:v>0.82533970103935705</c:v>
                </c:pt>
                <c:pt idx="29">
                  <c:v>0.83992598872766622</c:v>
                </c:pt>
                <c:pt idx="30">
                  <c:v>0.85329757566034137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0.10383954338094208</c:v>
                </c:pt>
                <c:pt idx="1">
                  <c:v>5.5610724133297651E-2</c:v>
                </c:pt>
                <c:pt idx="2">
                  <c:v>1.0028227049996634E-2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0.71137273095013442</c:v>
                </c:pt>
                <c:pt idx="1">
                  <c:v>0.55055648974504923</c:v>
                </c:pt>
                <c:pt idx="2">
                  <c:v>0.10214526143367914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0.17621775300637815</c:v>
                </c:pt>
                <c:pt idx="1">
                  <c:v>0.18160357860897347</c:v>
                </c:pt>
                <c:pt idx="2">
                  <c:v>3.4528935903546512E-2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8.5699726798540449E-3</c:v>
                </c:pt>
                <c:pt idx="1">
                  <c:v>0.21222920763270417</c:v>
                </c:pt>
                <c:pt idx="2">
                  <c:v>0.85329757566034137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84">
        <f t="shared" ref="G7:R7" si="1">SUM(G8:G9)</f>
        <v>71.806652443999994</v>
      </c>
      <c r="H7" s="6">
        <f t="shared" si="1"/>
        <v>71.084066050999994</v>
      </c>
      <c r="I7" s="85">
        <f t="shared" si="1"/>
        <v>70.516460031999998</v>
      </c>
      <c r="J7" s="84">
        <f t="shared" si="1"/>
        <v>70.884300763000013</v>
      </c>
      <c r="K7" s="6">
        <f t="shared" si="1"/>
        <v>70.970438056999996</v>
      </c>
      <c r="L7" s="6">
        <f t="shared" si="1"/>
        <v>71.006872616999999</v>
      </c>
      <c r="M7" s="6">
        <f t="shared" si="1"/>
        <v>70.326568477999999</v>
      </c>
      <c r="N7" s="85">
        <f t="shared" si="1"/>
        <v>69.266031615999992</v>
      </c>
      <c r="O7" s="84">
        <f t="shared" si="1"/>
        <v>68.547587073000003</v>
      </c>
      <c r="P7" s="6">
        <f t="shared" si="1"/>
        <v>68.003134805000002</v>
      </c>
      <c r="Q7" s="6">
        <f t="shared" si="1"/>
        <v>67.569834134000004</v>
      </c>
      <c r="R7" s="6">
        <f t="shared" si="1"/>
        <v>67.192050565000002</v>
      </c>
      <c r="S7" s="85">
        <f>SUM(S8:S9)</f>
        <v>66.831202242000003</v>
      </c>
      <c r="T7" s="94">
        <f>SUM(T8:T9)</f>
        <v>63.054243073999999</v>
      </c>
      <c r="U7" s="94">
        <f>SUM(U8:U9)</f>
        <v>60.472582386999996</v>
      </c>
      <c r="V7" s="94">
        <f>SUM(V8:V9)</f>
        <v>59.499895301000002</v>
      </c>
      <c r="W7" s="94">
        <f>SUM(W8:W9)</f>
        <v>59.453556952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70.511794170000002</v>
      </c>
      <c r="G8" s="22">
        <f>VLOOKUP($D8,Résultats!$B$2:$AX$476,G$5,FALSE)</f>
        <v>67.670566579999999</v>
      </c>
      <c r="H8" s="16">
        <f>VLOOKUP($D8,Résultats!$B$2:$AX$476,H$5,FALSE)</f>
        <v>66.768934099999996</v>
      </c>
      <c r="I8" s="86">
        <f>VLOOKUP($D8,Résultats!$B$2:$AX$476,I$5,FALSE)</f>
        <v>67.172241959999994</v>
      </c>
      <c r="J8" s="22">
        <f>VLOOKUP($D8,Résultats!$B$2:$AX$476,J$5,FALSE)</f>
        <v>67.339745500000006</v>
      </c>
      <c r="K8" s="16">
        <f>VLOOKUP($D8,Résultats!$B$2:$AX$476,K$5,FALSE)</f>
        <v>67.242923939999997</v>
      </c>
      <c r="L8" s="16">
        <f>VLOOKUP($D8,Résultats!$B$2:$AX$476,L$5,FALSE)</f>
        <v>67.103024980000001</v>
      </c>
      <c r="M8" s="16">
        <f>VLOOKUP($D8,Résultats!$B$2:$AX$476,M$5,FALSE)</f>
        <v>66.346792109999996</v>
      </c>
      <c r="N8" s="86">
        <f>VLOOKUP($D8,Résultats!$B$2:$AX$476,N$5,FALSE)</f>
        <v>65.234116819999997</v>
      </c>
      <c r="O8" s="22">
        <f>VLOOKUP($D8,Résultats!$B$2:$AX$476,O$5,FALSE)</f>
        <v>64.561654750000002</v>
      </c>
      <c r="P8" s="16">
        <f>VLOOKUP($D8,Résultats!$B$2:$AX$476,P$5,FALSE)</f>
        <v>64.052994470000002</v>
      </c>
      <c r="Q8" s="16">
        <f>VLOOKUP($D8,Résultats!$B$2:$AX$476,Q$5,FALSE)</f>
        <v>63.648974440000003</v>
      </c>
      <c r="R8" s="16">
        <f>VLOOKUP($D8,Résultats!$B$2:$AX$476,R$5,FALSE)</f>
        <v>63.296660260000003</v>
      </c>
      <c r="S8" s="86">
        <f>VLOOKUP($D8,Résultats!$B$2:$AX$476,S$5,FALSE)</f>
        <v>62.960190349999998</v>
      </c>
      <c r="T8" s="95">
        <f>VLOOKUP($D8,Résultats!$B$2:$AX$476,T$5,FALSE)</f>
        <v>59.436775040000001</v>
      </c>
      <c r="U8" s="95">
        <f>VLOOKUP($D8,Résultats!$B$2:$AX$476,U$5,FALSE)</f>
        <v>57.013998919999999</v>
      </c>
      <c r="V8" s="95">
        <f>VLOOKUP($D8,Résultats!$B$2:$AX$476,V$5,FALSE)</f>
        <v>56.042567290000001</v>
      </c>
      <c r="W8" s="95">
        <f>VLOOKUP($D8,Résultats!$B$2:$AX$476,W$5,FALSE)</f>
        <v>55.914013650000001</v>
      </c>
      <c r="X8" s="45">
        <f>W8-'[1]Cibles THREEME'!$H4</f>
        <v>45.513406418808508</v>
      </c>
      <c r="Y8" s="75"/>
      <c r="Z8" s="198" t="s">
        <v>68</v>
      </c>
      <c r="AA8" s="199">
        <f>I27</f>
        <v>230.61301517369998</v>
      </c>
      <c r="AB8" s="199">
        <f>S27</f>
        <v>228.86360364749999</v>
      </c>
      <c r="AC8" s="89">
        <f>W27</f>
        <v>199.53388805290001</v>
      </c>
    </row>
    <row r="9" spans="1:29" x14ac:dyDescent="0.2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3.6455820129999998</v>
      </c>
      <c r="G9" s="22">
        <f>VLOOKUP($D9,Résultats!$B$2:$AX$476,G$5,FALSE)</f>
        <v>4.136085864</v>
      </c>
      <c r="H9" s="16">
        <f>VLOOKUP($D9,Résultats!$B$2:$AX$476,H$5,FALSE)</f>
        <v>4.3151319509999997</v>
      </c>
      <c r="I9" s="86">
        <f>VLOOKUP($D9,Résultats!$B$2:$AX$476,I$5,FALSE)</f>
        <v>3.3442180719999999</v>
      </c>
      <c r="J9" s="22">
        <f>VLOOKUP($D9,Résultats!$B$2:$AX$476,J$5,FALSE)</f>
        <v>3.5445552629999999</v>
      </c>
      <c r="K9" s="16">
        <f>VLOOKUP($D9,Résultats!$B$2:$AX$476,K$5,FALSE)</f>
        <v>3.7275141170000001</v>
      </c>
      <c r="L9" s="16">
        <f>VLOOKUP($D9,Résultats!$B$2:$AX$476,L$5,FALSE)</f>
        <v>3.9038476370000001</v>
      </c>
      <c r="M9" s="16">
        <f>VLOOKUP($D9,Résultats!$B$2:$AX$476,M$5,FALSE)</f>
        <v>3.979776368</v>
      </c>
      <c r="N9" s="86">
        <f>VLOOKUP($D9,Résultats!$B$2:$AX$476,N$5,FALSE)</f>
        <v>4.0319147959999997</v>
      </c>
      <c r="O9" s="22">
        <f>VLOOKUP($D9,Résultats!$B$2:$AX$476,O$5,FALSE)</f>
        <v>3.9859323230000001</v>
      </c>
      <c r="P9" s="16">
        <f>VLOOKUP($D9,Résultats!$B$2:$AX$476,P$5,FALSE)</f>
        <v>3.9501403349999999</v>
      </c>
      <c r="Q9" s="16">
        <f>VLOOKUP($D9,Résultats!$B$2:$AX$476,Q$5,FALSE)</f>
        <v>3.9208596939999998</v>
      </c>
      <c r="R9" s="16">
        <f>VLOOKUP($D9,Résultats!$B$2:$AX$476,R$5,FALSE)</f>
        <v>3.8953903049999998</v>
      </c>
      <c r="S9" s="86">
        <f>VLOOKUP($D9,Résultats!$B$2:$AX$476,S$5,FALSE)</f>
        <v>3.8710118919999998</v>
      </c>
      <c r="T9" s="95">
        <f>VLOOKUP($D9,Résultats!$B$2:$AX$476,T$5,FALSE)</f>
        <v>3.6174680339999998</v>
      </c>
      <c r="U9" s="95">
        <f>VLOOKUP($D9,Résultats!$B$2:$AX$476,U$5,FALSE)</f>
        <v>3.458583467</v>
      </c>
      <c r="V9" s="95">
        <f>VLOOKUP($D9,Résultats!$B$2:$AX$476,V$5,FALSE)</f>
        <v>3.457328011</v>
      </c>
      <c r="W9" s="95">
        <f>VLOOKUP($D9,Résultats!$B$2:$AX$476,W$5,FALSE)</f>
        <v>3.5395433019999998</v>
      </c>
      <c r="X9" s="45">
        <f>W9-'[1]Cibles THREEME'!$H5</f>
        <v>4.2702086422917063E-2</v>
      </c>
      <c r="Y9" s="75"/>
      <c r="Z9" s="75"/>
      <c r="AA9" s="75"/>
      <c r="AB9" s="75"/>
      <c r="AC9" s="75"/>
    </row>
    <row r="10" spans="1:29" ht="15" customHeight="1" x14ac:dyDescent="0.2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1">
        <f t="shared" ref="G10:R10" si="2">SUM(G11:G18)</f>
        <v>136.00676182949999</v>
      </c>
      <c r="H10" s="8">
        <f t="shared" si="2"/>
        <v>132.14338936670001</v>
      </c>
      <c r="I10" s="87">
        <f t="shared" si="2"/>
        <v>122.98362930789999</v>
      </c>
      <c r="J10" s="21">
        <f t="shared" si="2"/>
        <v>118.49172065319989</v>
      </c>
      <c r="K10" s="8">
        <f t="shared" si="2"/>
        <v>115.3338091352</v>
      </c>
      <c r="L10" s="8">
        <f t="shared" si="2"/>
        <v>112.90269905960001</v>
      </c>
      <c r="M10" s="8">
        <f t="shared" si="2"/>
        <v>120.7438110721</v>
      </c>
      <c r="N10" s="87">
        <f t="shared" si="2"/>
        <v>128.9218361179</v>
      </c>
      <c r="O10" s="21">
        <f t="shared" si="2"/>
        <v>128.9185211688</v>
      </c>
      <c r="P10" s="8">
        <f t="shared" si="2"/>
        <v>129.0197075822</v>
      </c>
      <c r="Q10" s="8">
        <f t="shared" si="2"/>
        <v>129.39683846380001</v>
      </c>
      <c r="R10" s="8">
        <f t="shared" si="2"/>
        <v>129.75704237630001</v>
      </c>
      <c r="S10" s="87">
        <f>SUM(S11:S18)</f>
        <v>130.36819310769999</v>
      </c>
      <c r="T10" s="96">
        <f>SUM(T11:T18)</f>
        <v>121.73518511639999</v>
      </c>
      <c r="U10" s="96">
        <f>SUM(U11:U18)</f>
        <v>115.19709444679999</v>
      </c>
      <c r="V10" s="96">
        <f>SUM(V11:V18)</f>
        <v>108.93717776750002</v>
      </c>
      <c r="W10" s="96">
        <f>SUM(W11:W18)</f>
        <v>105.3972490097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125.1641979</v>
      </c>
      <c r="G11" s="22">
        <f>VLOOKUP($D11,Résultats!$B$2:$AX$476,G$5,FALSE)</f>
        <v>117.600205</v>
      </c>
      <c r="H11" s="16">
        <f>VLOOKUP($D11,Résultats!$B$2:$AX$476,H$5,FALSE)</f>
        <v>113.0227184</v>
      </c>
      <c r="I11" s="86">
        <f>VLOOKUP($D11,Résultats!$B$2:$AX$476,I$5,FALSE)</f>
        <v>103.2544853</v>
      </c>
      <c r="J11" s="22">
        <f>VLOOKUP($D11,Résultats!$B$2:$AX$476,J$5,FALSE)</f>
        <v>99.533973649999893</v>
      </c>
      <c r="K11" s="16">
        <f>VLOOKUP($D11,Résultats!$B$2:$AX$476,K$5,FALSE)</f>
        <v>96.970810749999998</v>
      </c>
      <c r="L11" s="16">
        <f>VLOOKUP($D11,Résultats!$B$2:$AX$476,L$5,FALSE)</f>
        <v>95.052237210000001</v>
      </c>
      <c r="M11" s="16">
        <f>VLOOKUP($D11,Résultats!$B$2:$AX$476,M$5,FALSE)</f>
        <v>102.0808293</v>
      </c>
      <c r="N11" s="86">
        <f>VLOOKUP($D11,Résultats!$B$2:$AX$476,N$5,FALSE)</f>
        <v>109.4421005</v>
      </c>
      <c r="O11" s="22">
        <f>VLOOKUP($D11,Résultats!$B$2:$AX$476,O$5,FALSE)</f>
        <v>109.08302260000001</v>
      </c>
      <c r="P11" s="16">
        <f>VLOOKUP($D11,Résultats!$B$2:$AX$476,P$5,FALSE)</f>
        <v>108.8272308</v>
      </c>
      <c r="Q11" s="16">
        <f>VLOOKUP($D11,Résultats!$B$2:$AX$476,Q$5,FALSE)</f>
        <v>108.817859</v>
      </c>
      <c r="R11" s="16">
        <f>VLOOKUP($D11,Résultats!$B$2:$AX$476,R$5,FALSE)</f>
        <v>108.8453856</v>
      </c>
      <c r="S11" s="86">
        <f>VLOOKUP($D11,Résultats!$B$2:$AX$476,S$5,FALSE)</f>
        <v>109.0941436</v>
      </c>
      <c r="T11" s="95">
        <f>VLOOKUP($D11,Résultats!$B$2:$AX$476,T$5,FALSE)</f>
        <v>97.047843020000002</v>
      </c>
      <c r="U11" s="95">
        <f>VLOOKUP($D11,Résultats!$B$2:$AX$476,U$5,FALSE)</f>
        <v>86.411423780000007</v>
      </c>
      <c r="V11" s="95">
        <f>VLOOKUP($D11,Résultats!$B$2:$AX$476,V$5,FALSE)</f>
        <v>76.13827379</v>
      </c>
      <c r="W11" s="95">
        <f>VLOOKUP($D11,Résultats!$B$2:$AX$476,W$5,FALSE)</f>
        <v>66.485514989999999</v>
      </c>
      <c r="X11" s="45">
        <f>W11-'[1]Cibles THREEME'!$H10</f>
        <v>63.827811558435862</v>
      </c>
      <c r="Y11" s="75"/>
      <c r="Z11" s="75"/>
      <c r="AA11" s="75"/>
      <c r="AB11" s="75"/>
      <c r="AC11" s="75"/>
    </row>
    <row r="12" spans="1:29" x14ac:dyDescent="0.2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0.59998669900000001</v>
      </c>
      <c r="G12" s="22">
        <f>VLOOKUP($D12,Résultats!$B$2:$AX$476,G$5,FALSE)</f>
        <v>0.4298140224</v>
      </c>
      <c r="H12" s="16">
        <f>VLOOKUP($D12,Résultats!$B$2:$AX$476,H$5,FALSE)</f>
        <v>0.37733499469999998</v>
      </c>
      <c r="I12" s="86">
        <f>VLOOKUP($D12,Résultats!$B$2:$AX$476,I$5,FALSE)</f>
        <v>0.32742379290000001</v>
      </c>
      <c r="J12" s="22">
        <f>VLOOKUP($D12,Résultats!$B$2:$AX$476,J$5,FALSE)</f>
        <v>0.51370482740000001</v>
      </c>
      <c r="K12" s="16">
        <f>VLOOKUP($D12,Résultats!$B$2:$AX$476,K$5,FALSE)</f>
        <v>0.68484537109999999</v>
      </c>
      <c r="L12" s="16">
        <f>VLOOKUP($D12,Résultats!$B$2:$AX$476,L$5,FALSE)</f>
        <v>0.84404255979999998</v>
      </c>
      <c r="M12" s="16">
        <f>VLOOKUP($D12,Résultats!$B$2:$AX$476,M$5,FALSE)</f>
        <v>0.78340365899999997</v>
      </c>
      <c r="N12" s="86">
        <f>VLOOKUP($D12,Résultats!$B$2:$AX$476,N$5,FALSE)</f>
        <v>0.7097391234</v>
      </c>
      <c r="O12" s="22">
        <f>VLOOKUP($D12,Résultats!$B$2:$AX$476,O$5,FALSE)</f>
        <v>0.70189385289999995</v>
      </c>
      <c r="P12" s="16">
        <f>VLOOKUP($D12,Résultats!$B$2:$AX$476,P$5,FALSE)</f>
        <v>0.69473123439999995</v>
      </c>
      <c r="Q12" s="16">
        <f>VLOOKUP($D12,Résultats!$B$2:$AX$476,Q$5,FALSE)</f>
        <v>0.68914168210000004</v>
      </c>
      <c r="R12" s="16">
        <f>VLOOKUP($D12,Résultats!$B$2:$AX$476,R$5,FALSE)</f>
        <v>0.68398275249999996</v>
      </c>
      <c r="S12" s="86">
        <f>VLOOKUP($D12,Résultats!$B$2:$AX$476,S$5,FALSE)</f>
        <v>0.68020157120000002</v>
      </c>
      <c r="T12" s="95">
        <f>VLOOKUP($D12,Résultats!$B$2:$AX$476,T$5,FALSE)</f>
        <v>0.71260014380000003</v>
      </c>
      <c r="U12" s="95">
        <f>VLOOKUP($D12,Résultats!$B$2:$AX$476,U$5,FALSE)</f>
        <v>0.67361472609999995</v>
      </c>
      <c r="V12" s="95">
        <f>VLOOKUP($D12,Résultats!$B$2:$AX$476,V$5,FALSE)</f>
        <v>0.71306573689999997</v>
      </c>
      <c r="W12" s="95">
        <f>VLOOKUP($D12,Résultats!$B$2:$AX$476,W$5,FALSE)</f>
        <v>0.7348831924</v>
      </c>
      <c r="X12" s="45">
        <f>W12-'[1]Cibles THREEME'!$H11</f>
        <v>0.7348831924</v>
      </c>
      <c r="Y12" s="75"/>
      <c r="Z12" s="200"/>
      <c r="AA12" s="188"/>
      <c r="AB12" s="188"/>
      <c r="AC12" s="188"/>
    </row>
    <row r="13" spans="1:29" x14ac:dyDescent="0.2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2.6820600880000001</v>
      </c>
      <c r="G13" s="22">
        <f>VLOOKUP($D13,Résultats!$B$2:$AX$476,G$5,FALSE)</f>
        <v>3.474825627</v>
      </c>
      <c r="H13" s="16">
        <f>VLOOKUP($D13,Résultats!$B$2:$AX$476,H$5,FALSE)</f>
        <v>3.7171999520000001</v>
      </c>
      <c r="I13" s="86">
        <f>VLOOKUP($D13,Résultats!$B$2:$AX$476,I$5,FALSE)</f>
        <v>5.7509008499999998</v>
      </c>
      <c r="J13" s="22">
        <f>VLOOKUP($D13,Résultats!$B$2:$AX$476,J$5,FALSE)</f>
        <v>4.2132585779999996</v>
      </c>
      <c r="K13" s="16">
        <f>VLOOKUP($D13,Résultats!$B$2:$AX$476,K$5,FALSE)</f>
        <v>2.8625125809999998</v>
      </c>
      <c r="L13" s="16">
        <f>VLOOKUP($D13,Résultats!$B$2:$AX$476,L$5,FALSE)</f>
        <v>1.638098686</v>
      </c>
      <c r="M13" s="16">
        <f>VLOOKUP($D13,Résultats!$B$2:$AX$476,M$5,FALSE)</f>
        <v>1.672596271</v>
      </c>
      <c r="N13" s="86">
        <f>VLOOKUP($D13,Résultats!$B$2:$AX$476,N$5,FALSE)</f>
        <v>1.7032669680000001</v>
      </c>
      <c r="O13" s="22">
        <f>VLOOKUP($D13,Résultats!$B$2:$AX$476,O$5,FALSE)</f>
        <v>1.683176488</v>
      </c>
      <c r="P13" s="16">
        <f>VLOOKUP($D13,Résultats!$B$2:$AX$476,P$5,FALSE)</f>
        <v>1.6648354249999999</v>
      </c>
      <c r="Q13" s="16">
        <f>VLOOKUP($D13,Résultats!$B$2:$AX$476,Q$5,FALSE)</f>
        <v>1.6503722789999999</v>
      </c>
      <c r="R13" s="16">
        <f>VLOOKUP($D13,Résultats!$B$2:$AX$476,R$5,FALSE)</f>
        <v>1.637662036</v>
      </c>
      <c r="S13" s="86">
        <f>VLOOKUP($D13,Résultats!$B$2:$AX$476,S$5,FALSE)</f>
        <v>1.628253956</v>
      </c>
      <c r="T13" s="95">
        <f>VLOOKUP($D13,Résultats!$B$2:$AX$476,T$5,FALSE)</f>
        <v>1.5835556980000001</v>
      </c>
      <c r="U13" s="95">
        <f>VLOOKUP($D13,Résultats!$B$2:$AX$476,U$5,FALSE)</f>
        <v>1.5575350189999999</v>
      </c>
      <c r="V13" s="95">
        <f>VLOOKUP($D13,Résultats!$B$2:$AX$476,V$5,FALSE)</f>
        <v>1.536662073</v>
      </c>
      <c r="W13" s="95">
        <f>VLOOKUP($D13,Résultats!$B$2:$AX$476,W$5,FALSE)</f>
        <v>4.3250609579999999</v>
      </c>
      <c r="X13" s="45">
        <f>W13-'[1]Cibles THREEME'!$H12</f>
        <v>2.0321403503760394</v>
      </c>
      <c r="Y13" s="75"/>
    </row>
    <row r="14" spans="1:29" x14ac:dyDescent="0.2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3.1520509379999999</v>
      </c>
      <c r="G14" s="22">
        <f>VLOOKUP($D14,Résultats!$B$2:$AX$476,G$5,FALSE)</f>
        <v>2.4088076090000001</v>
      </c>
      <c r="H14" s="16">
        <f>VLOOKUP($D14,Résultats!$B$2:$AX$476,H$5,FALSE)</f>
        <v>2.1601684140000001</v>
      </c>
      <c r="I14" s="86">
        <f>VLOOKUP($D14,Résultats!$B$2:$AX$476,I$5,FALSE)</f>
        <v>0.90239536600000003</v>
      </c>
      <c r="J14" s="22">
        <f>VLOOKUP($D14,Résultats!$B$2:$AX$476,J$5,FALSE)</f>
        <v>0.70874495780000002</v>
      </c>
      <c r="K14" s="16">
        <f>VLOOKUP($D14,Résultats!$B$2:$AX$476,K$5,FALSE)</f>
        <v>0.54077846709999999</v>
      </c>
      <c r="L14" s="16">
        <f>VLOOKUP($D14,Résultats!$B$2:$AX$476,L$5,FALSE)</f>
        <v>0.39006442279999998</v>
      </c>
      <c r="M14" s="16">
        <f>VLOOKUP($D14,Résultats!$B$2:$AX$476,M$5,FALSE)</f>
        <v>0.33079206909999997</v>
      </c>
      <c r="N14" s="86">
        <f>VLOOKUP($D14,Résultats!$B$2:$AX$476,N$5,FALSE)</f>
        <v>0.26055269450000001</v>
      </c>
      <c r="O14" s="22">
        <f>VLOOKUP($D14,Résultats!$B$2:$AX$476,O$5,FALSE)</f>
        <v>0.25961929189999999</v>
      </c>
      <c r="P14" s="16">
        <f>VLOOKUP($D14,Résultats!$B$2:$AX$476,P$5,FALSE)</f>
        <v>0.25893550180000002</v>
      </c>
      <c r="Q14" s="16">
        <f>VLOOKUP($D14,Résultats!$B$2:$AX$476,Q$5,FALSE)</f>
        <v>0.2588415597</v>
      </c>
      <c r="R14" s="16">
        <f>VLOOKUP($D14,Résultats!$B$2:$AX$476,R$5,FALSE)</f>
        <v>0.25882308679999999</v>
      </c>
      <c r="S14" s="86">
        <f>VLOOKUP($D14,Résultats!$B$2:$AX$476,S$5,FALSE)</f>
        <v>0.25933146950000002</v>
      </c>
      <c r="T14" s="95">
        <f>VLOOKUP($D14,Résultats!$B$2:$AX$476,T$5,FALSE)</f>
        <v>0.2554452096</v>
      </c>
      <c r="U14" s="95">
        <f>VLOOKUP($D14,Résultats!$B$2:$AX$476,U$5,FALSE)</f>
        <v>0.25478589369999999</v>
      </c>
      <c r="V14" s="95">
        <f>VLOOKUP($D14,Résultats!$B$2:$AX$476,V$5,FALSE)</f>
        <v>0.25530290459999999</v>
      </c>
      <c r="W14" s="95">
        <f>VLOOKUP($D14,Résultats!$B$2:$AX$476,W$5,FALSE)</f>
        <v>0.25844429330000002</v>
      </c>
      <c r="X14" s="45">
        <f>W14-'[1]Cibles THREEME'!$H13</f>
        <v>0.25844429330000002</v>
      </c>
      <c r="Y14" s="75"/>
    </row>
    <row r="15" spans="1:29" x14ac:dyDescent="0.2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1.717922626</v>
      </c>
      <c r="G15" s="22">
        <f>VLOOKUP($D15,Résultats!$B$2:$AX$476,G$5,FALSE)</f>
        <v>2.4992748859999998</v>
      </c>
      <c r="H15" s="16">
        <f>VLOOKUP($D15,Résultats!$B$2:$AX$476,H$5,FALSE)</f>
        <v>2.7789641139999999</v>
      </c>
      <c r="I15" s="86">
        <f>VLOOKUP($D15,Résultats!$B$2:$AX$476,I$5,FALSE)</f>
        <v>3.67447415</v>
      </c>
      <c r="J15" s="22">
        <f>VLOOKUP($D15,Résultats!$B$2:$AX$476,J$5,FALSE)</f>
        <v>3.7477511940000001</v>
      </c>
      <c r="K15" s="16">
        <f>VLOOKUP($D15,Résultats!$B$2:$AX$476,K$5,FALSE)</f>
        <v>3.847046862</v>
      </c>
      <c r="L15" s="16">
        <f>VLOOKUP($D15,Résultats!$B$2:$AX$476,L$5,FALSE)</f>
        <v>3.958686519</v>
      </c>
      <c r="M15" s="16">
        <f>VLOOKUP($D15,Résultats!$B$2:$AX$476,M$5,FALSE)</f>
        <v>4.5113779139999997</v>
      </c>
      <c r="N15" s="86">
        <f>VLOOKUP($D15,Résultats!$B$2:$AX$476,N$5,FALSE)</f>
        <v>5.0993766699999998</v>
      </c>
      <c r="O15" s="22">
        <f>VLOOKUP($D15,Résultats!$B$2:$AX$476,O$5,FALSE)</f>
        <v>5.4247000009999997</v>
      </c>
      <c r="P15" s="16">
        <f>VLOOKUP($D15,Résultats!$B$2:$AX$476,P$5,FALSE)</f>
        <v>5.7539822269999998</v>
      </c>
      <c r="Q15" s="16">
        <f>VLOOKUP($D15,Résultats!$B$2:$AX$476,Q$5,FALSE)</f>
        <v>6.0962373559999996</v>
      </c>
      <c r="R15" s="16">
        <f>VLOOKUP($D15,Résultats!$B$2:$AX$476,R$5,FALSE)</f>
        <v>6.3328414139999998</v>
      </c>
      <c r="S15" s="86">
        <f>VLOOKUP($D15,Résultats!$B$2:$AX$476,S$5,FALSE)</f>
        <v>6.5830215020000002</v>
      </c>
      <c r="T15" s="95">
        <f>VLOOKUP($D15,Résultats!$B$2:$AX$476,T$5,FALSE)</f>
        <v>8.3640811789999905</v>
      </c>
      <c r="U15" s="95">
        <f>VLOOKUP($D15,Résultats!$B$2:$AX$476,U$5,FALSE)</f>
        <v>10.286915309999999</v>
      </c>
      <c r="V15" s="95">
        <f>VLOOKUP($D15,Résultats!$B$2:$AX$476,V$5,FALSE)</f>
        <v>12.264990920000001</v>
      </c>
      <c r="W15" s="95">
        <f>VLOOKUP($D15,Résultats!$B$2:$AX$476,W$5,FALSE)</f>
        <v>14.284305509999999</v>
      </c>
      <c r="X15" s="45">
        <f>W15-'[1]Cibles THREEME'!$H14</f>
        <v>-3.4886953498452264</v>
      </c>
      <c r="Y15" s="75"/>
    </row>
    <row r="16" spans="1:29" x14ac:dyDescent="0.2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0.60249419120000003</v>
      </c>
      <c r="G16" s="22">
        <f>VLOOKUP($D16,Résultats!$B$2:$AX$476,G$5,FALSE)</f>
        <v>0.96300148409999997</v>
      </c>
      <c r="H16" s="16">
        <f>VLOOKUP($D16,Résultats!$B$2:$AX$476,H$5,FALSE)</f>
        <v>1.1048850370000001</v>
      </c>
      <c r="I16" s="86">
        <f>VLOOKUP($D16,Résultats!$B$2:$AX$476,I$5,FALSE)</f>
        <v>1.619359601</v>
      </c>
      <c r="J16" s="22">
        <f>VLOOKUP($D16,Résultats!$B$2:$AX$476,J$5,FALSE)</f>
        <v>1.6516531699999999</v>
      </c>
      <c r="K16" s="16">
        <f>VLOOKUP($D16,Résultats!$B$2:$AX$476,K$5,FALSE)</f>
        <v>1.695413281</v>
      </c>
      <c r="L16" s="16">
        <f>VLOOKUP($D16,Résultats!$B$2:$AX$476,L$5,FALSE)</f>
        <v>1.7446134499999999</v>
      </c>
      <c r="M16" s="16">
        <f>VLOOKUP($D16,Résultats!$B$2:$AX$476,M$5,FALSE)</f>
        <v>1.908771684</v>
      </c>
      <c r="N16" s="86">
        <f>VLOOKUP($D16,Résultats!$B$2:$AX$476,N$5,FALSE)</f>
        <v>2.0817704030000002</v>
      </c>
      <c r="O16" s="22">
        <f>VLOOKUP($D16,Résultats!$B$2:$AX$476,O$5,FALSE)</f>
        <v>2.2286360379999999</v>
      </c>
      <c r="P16" s="16">
        <f>VLOOKUP($D16,Résultats!$B$2:$AX$476,P$5,FALSE)</f>
        <v>2.3770777519999999</v>
      </c>
      <c r="Q16" s="16">
        <f>VLOOKUP($D16,Résultats!$B$2:$AX$476,Q$5,FALSE)</f>
        <v>2.5308717619999999</v>
      </c>
      <c r="R16" s="16">
        <f>VLOOKUP($D16,Résultats!$B$2:$AX$476,R$5,FALSE)</f>
        <v>2.6887395170000001</v>
      </c>
      <c r="S16" s="86">
        <f>VLOOKUP($D16,Résultats!$B$2:$AX$476,S$5,FALSE)</f>
        <v>2.852537001</v>
      </c>
      <c r="T16" s="95">
        <f>VLOOKUP($D16,Résultats!$B$2:$AX$476,T$5,FALSE)</f>
        <v>4.6138839369999998</v>
      </c>
      <c r="U16" s="95">
        <f>VLOOKUP($D16,Résultats!$B$2:$AX$476,U$5,FALSE)</f>
        <v>6.4927932820000001</v>
      </c>
      <c r="V16" s="95">
        <f>VLOOKUP($D16,Résultats!$B$2:$AX$476,V$5,FALSE)</f>
        <v>8.4421476809999998</v>
      </c>
      <c r="W16" s="95">
        <f>VLOOKUP($D16,Résultats!$B$2:$AX$476,W$5,FALSE)</f>
        <v>9.5762652730000006</v>
      </c>
      <c r="X16" s="45">
        <f>W16-'[1]Cibles THREEME'!$H17</f>
        <v>-0.91384650687962043</v>
      </c>
      <c r="Y16" s="75"/>
    </row>
    <row r="17" spans="1:39" x14ac:dyDescent="0.2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4.8759754209999997</v>
      </c>
      <c r="G17" s="22">
        <f>VLOOKUP($D17,Résultats!$B$2:$AX$476,G$5,FALSE)</f>
        <v>5.2916442930000001</v>
      </c>
      <c r="H17" s="16">
        <f>VLOOKUP($D17,Résultats!$B$2:$AX$476,H$5,FALSE)</f>
        <v>5.3361117379999996</v>
      </c>
      <c r="I17" s="86">
        <f>VLOOKUP($D17,Résultats!$B$2:$AX$476,I$5,FALSE)</f>
        <v>4.8256469839999996</v>
      </c>
      <c r="J17" s="22">
        <f>VLOOKUP($D17,Résultats!$B$2:$AX$476,J$5,FALSE)</f>
        <v>4.9186662480000001</v>
      </c>
      <c r="K17" s="16">
        <f>VLOOKUP($D17,Résultats!$B$2:$AX$476,K$5,FALSE)</f>
        <v>5.0456902250000004</v>
      </c>
      <c r="L17" s="16">
        <f>VLOOKUP($D17,Résultats!$B$2:$AX$476,L$5,FALSE)</f>
        <v>5.1887288299999996</v>
      </c>
      <c r="M17" s="16">
        <f>VLOOKUP($D17,Résultats!$B$2:$AX$476,M$5,FALSE)</f>
        <v>5.2290248129999997</v>
      </c>
      <c r="N17" s="86">
        <f>VLOOKUP($D17,Résultats!$B$2:$AX$476,N$5,FALSE)</f>
        <v>5.2570134409999998</v>
      </c>
      <c r="O17" s="22">
        <f>VLOOKUP($D17,Résultats!$B$2:$AX$476,O$5,FALSE)</f>
        <v>5.2251549979999998</v>
      </c>
      <c r="P17" s="16">
        <f>VLOOKUP($D17,Résultats!$B$2:$AX$476,P$5,FALSE)</f>
        <v>5.1984442360000003</v>
      </c>
      <c r="Q17" s="16">
        <f>VLOOKUP($D17,Résultats!$B$2:$AX$476,Q$5,FALSE)</f>
        <v>5.1836568060000001</v>
      </c>
      <c r="R17" s="16">
        <f>VLOOKUP($D17,Résultats!$B$2:$AX$476,R$5,FALSE)</f>
        <v>5.1803385400000002</v>
      </c>
      <c r="S17" s="86">
        <f>VLOOKUP($D17,Résultats!$B$2:$AX$476,S$5,FALSE)</f>
        <v>5.187559941</v>
      </c>
      <c r="T17" s="95">
        <f>VLOOKUP($D17,Résultats!$B$2:$AX$476,T$5,FALSE)</f>
        <v>5.2532298820000003</v>
      </c>
      <c r="U17" s="95">
        <f>VLOOKUP($D17,Résultats!$B$2:$AX$476,U$5,FALSE)</f>
        <v>5.3612113480000003</v>
      </c>
      <c r="V17" s="95">
        <f>VLOOKUP($D17,Résultats!$B$2:$AX$476,V$5,FALSE)</f>
        <v>5.4564482649999997</v>
      </c>
      <c r="W17" s="95">
        <f>VLOOKUP($D17,Résultats!$B$2:$AX$476,W$5,FALSE)</f>
        <v>5.5460414179999997</v>
      </c>
      <c r="X17" s="45">
        <f>W17-'[1]Cibles THREEME'!$H18</f>
        <v>8.6024221095443387E-2</v>
      </c>
      <c r="Y17" s="75"/>
    </row>
    <row r="18" spans="1:39" x14ac:dyDescent="0.2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2.4097942840000002</v>
      </c>
      <c r="G18" s="88">
        <f>VLOOKUP($D18,Résultats!$B$2:$AX$476,G$5,FALSE)</f>
        <v>3.3391889080000001</v>
      </c>
      <c r="H18" s="17">
        <f>VLOOKUP($D18,Résultats!$B$2:$AX$476,H$5,FALSE)</f>
        <v>3.6460067170000001</v>
      </c>
      <c r="I18" s="89">
        <f>VLOOKUP($D18,Résultats!$B$2:$AX$476,I$5,FALSE)</f>
        <v>2.6289432640000001</v>
      </c>
      <c r="J18" s="88">
        <f>VLOOKUP($D18,Résultats!$B$2:$AX$476,J$5,FALSE)</f>
        <v>3.2039680279999998</v>
      </c>
      <c r="K18" s="17">
        <f>VLOOKUP($D18,Résultats!$B$2:$AX$476,K$5,FALSE)</f>
        <v>3.686711598</v>
      </c>
      <c r="L18" s="17">
        <f>VLOOKUP($D18,Résultats!$B$2:$AX$476,L$5,FALSE)</f>
        <v>4.0862273819999997</v>
      </c>
      <c r="M18" s="17">
        <f>VLOOKUP($D18,Résultats!$B$2:$AX$476,M$5,FALSE)</f>
        <v>4.2270153620000004</v>
      </c>
      <c r="N18" s="89">
        <f>VLOOKUP($D18,Résultats!$B$2:$AX$476,N$5,FALSE)</f>
        <v>4.3680163179999996</v>
      </c>
      <c r="O18" s="88">
        <f>VLOOKUP($D18,Résultats!$B$2:$AX$476,O$5,FALSE)</f>
        <v>4.312317899</v>
      </c>
      <c r="P18" s="17">
        <f>VLOOKUP($D18,Résultats!$B$2:$AX$476,P$5,FALSE)</f>
        <v>4.2444704059999996</v>
      </c>
      <c r="Q18" s="17">
        <f>VLOOKUP($D18,Résultats!$B$2:$AX$476,Q$5,FALSE)</f>
        <v>4.1698580190000003</v>
      </c>
      <c r="R18" s="17">
        <f>VLOOKUP($D18,Résultats!$B$2:$AX$476,R$5,FALSE)</f>
        <v>4.1292694299999999</v>
      </c>
      <c r="S18" s="89">
        <f>VLOOKUP($D18,Résultats!$B$2:$AX$476,S$5,FALSE)</f>
        <v>4.0831440670000001</v>
      </c>
      <c r="T18" s="97">
        <f>VLOOKUP($D18,Résultats!$B$2:$AX$476,T$5,FALSE)</f>
        <v>3.9045460470000002</v>
      </c>
      <c r="U18" s="97">
        <f>VLOOKUP($D18,Résultats!$B$2:$AX$476,U$5,FALSE)</f>
        <v>4.1588150879999999</v>
      </c>
      <c r="V18" s="97">
        <f>VLOOKUP($D18,Résultats!$B$2:$AX$476,V$5,FALSE)</f>
        <v>4.1302863969999999</v>
      </c>
      <c r="W18" s="97">
        <f>VLOOKUP($D18,Résultats!$B$2:$AX$476,W$5,FALSE)</f>
        <v>4.1867333750000002</v>
      </c>
      <c r="X18" s="45">
        <f>W18-'[1]Cibles THREEME'!$H19</f>
        <v>3.0246063613695178</v>
      </c>
      <c r="Y18" s="75"/>
    </row>
    <row r="19" spans="1:39" ht="15" customHeight="1" x14ac:dyDescent="0.2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84">
        <f t="shared" ref="G19:R19" si="3">SUM(G20:G25)</f>
        <v>37.453679959199995</v>
      </c>
      <c r="H19" s="6">
        <f t="shared" si="3"/>
        <v>36.090279681799998</v>
      </c>
      <c r="I19" s="85">
        <f t="shared" si="3"/>
        <v>34.631149806800003</v>
      </c>
      <c r="J19" s="84">
        <f t="shared" si="3"/>
        <v>33.397860687599994</v>
      </c>
      <c r="K19" s="6">
        <f t="shared" si="3"/>
        <v>32.5788320355</v>
      </c>
      <c r="L19" s="6">
        <f t="shared" si="3"/>
        <v>31.929057006199997</v>
      </c>
      <c r="M19" s="6">
        <f t="shared" si="3"/>
        <v>31.245035127000001</v>
      </c>
      <c r="N19" s="85">
        <f t="shared" si="3"/>
        <v>30.481696042699998</v>
      </c>
      <c r="O19" s="84">
        <f t="shared" si="3"/>
        <v>29.866012224300004</v>
      </c>
      <c r="P19" s="6">
        <f t="shared" si="3"/>
        <v>29.451483409200002</v>
      </c>
      <c r="Q19" s="6">
        <f t="shared" si="3"/>
        <v>29.193331451699997</v>
      </c>
      <c r="R19" s="6">
        <f t="shared" si="3"/>
        <v>29.0407770624</v>
      </c>
      <c r="S19" s="85">
        <f>SUM(S20:S25)</f>
        <v>28.9582291398</v>
      </c>
      <c r="T19" s="94">
        <f>SUM(T20:T25)</f>
        <v>29.135151811400004</v>
      </c>
      <c r="U19" s="94">
        <f>SUM(U20:U25)</f>
        <v>29.770169779900002</v>
      </c>
      <c r="V19" s="94">
        <f>SUM(V20:V25)</f>
        <v>30.2921749761</v>
      </c>
      <c r="W19" s="94">
        <f>SUM(W20:W25)</f>
        <v>30.898630503200003</v>
      </c>
      <c r="X19" s="3"/>
      <c r="Y19" s="75"/>
    </row>
    <row r="20" spans="1:39" x14ac:dyDescent="0.2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32.844434450000001</v>
      </c>
      <c r="G20" s="22">
        <f>VLOOKUP($D20,Résultats!$B$2:$AX$476,G$5,FALSE)</f>
        <v>28.731774720000001</v>
      </c>
      <c r="H20" s="16">
        <f>VLOOKUP($D20,Résultats!$B$2:$AX$476,H$5,FALSE)</f>
        <v>26.16044261</v>
      </c>
      <c r="I20" s="86">
        <f>VLOOKUP($D20,Résultats!$B$2:$AX$476,I$5,FALSE)</f>
        <v>23.756909780000001</v>
      </c>
      <c r="J20" s="22">
        <f>VLOOKUP($D20,Résultats!$B$2:$AX$476,J$5,FALSE)</f>
        <v>22.815431459999999</v>
      </c>
      <c r="K20" s="16">
        <f>VLOOKUP($D20,Résultats!$B$2:$AX$476,K$5,FALSE)</f>
        <v>22.16392901</v>
      </c>
      <c r="L20" s="16">
        <f>VLOOKUP($D20,Résultats!$B$2:$AX$476,L$5,FALSE)</f>
        <v>21.632784950000001</v>
      </c>
      <c r="M20" s="16">
        <f>VLOOKUP($D20,Résultats!$B$2:$AX$476,M$5,FALSE)</f>
        <v>20.96191615</v>
      </c>
      <c r="N20" s="86">
        <f>VLOOKUP($D20,Résultats!$B$2:$AX$476,N$5,FALSE)</f>
        <v>20.244681629999999</v>
      </c>
      <c r="O20" s="22">
        <f>VLOOKUP($D20,Résultats!$B$2:$AX$476,O$5,FALSE)</f>
        <v>19.635843220000002</v>
      </c>
      <c r="P20" s="16">
        <f>VLOOKUP($D20,Résultats!$B$2:$AX$476,P$5,FALSE)</f>
        <v>19.165750710000001</v>
      </c>
      <c r="Q20" s="16">
        <f>VLOOKUP($D20,Résultats!$B$2:$AX$476,Q$5,FALSE)</f>
        <v>18.801533849999998</v>
      </c>
      <c r="R20" s="16">
        <f>VLOOKUP($D20,Résultats!$B$2:$AX$476,R$5,FALSE)</f>
        <v>18.502742229999999</v>
      </c>
      <c r="S20" s="86">
        <f>VLOOKUP($D20,Résultats!$B$2:$AX$476,S$5,FALSE)</f>
        <v>18.249856680000001</v>
      </c>
      <c r="T20" s="95">
        <f>VLOOKUP($D20,Résultats!$B$2:$AX$476,T$5,FALSE)</f>
        <v>17.4881545</v>
      </c>
      <c r="U20" s="95">
        <f>VLOOKUP($D20,Résultats!$B$2:$AX$476,U$5,FALSE)</f>
        <v>17.46152202</v>
      </c>
      <c r="V20" s="95">
        <f>VLOOKUP($D20,Résultats!$B$2:$AX$476,V$5,FALSE)</f>
        <v>17.241936089999999</v>
      </c>
      <c r="W20" s="95">
        <f>VLOOKUP($D20,Résultats!$B$2:$AX$476,W$5,FALSE)</f>
        <v>17.03478724</v>
      </c>
      <c r="X20" s="45">
        <f>W20-'[1]Cibles THREEME'!$H28</f>
        <v>11.596004510440542</v>
      </c>
      <c r="Y20" s="75"/>
    </row>
    <row r="21" spans="1:39" x14ac:dyDescent="0.2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3.2769215200000001</v>
      </c>
      <c r="G21" s="22">
        <f>VLOOKUP($D21,Résultats!$B$2:$AX$476,G$5,FALSE)</f>
        <v>6.4974700780000001</v>
      </c>
      <c r="H21" s="16">
        <f>VLOOKUP($D21,Résultats!$B$2:$AX$476,H$5,FALSE)</f>
        <v>7.7712318250000001</v>
      </c>
      <c r="I21" s="86">
        <f>VLOOKUP($D21,Résultats!$B$2:$AX$476,I$5,FALSE)</f>
        <v>6.573402389</v>
      </c>
      <c r="J21" s="22">
        <f>VLOOKUP($D21,Résultats!$B$2:$AX$476,J$5,FALSE)</f>
        <v>6.5555524219999999</v>
      </c>
      <c r="K21" s="16">
        <f>VLOOKUP($D21,Résultats!$B$2:$AX$476,K$5,FALSE)</f>
        <v>6.6020603409999996</v>
      </c>
      <c r="L21" s="16">
        <f>VLOOKUP($D21,Résultats!$B$2:$AX$476,L$5,FALSE)</f>
        <v>6.6700145949999996</v>
      </c>
      <c r="M21" s="16">
        <f>VLOOKUP($D21,Résultats!$B$2:$AX$476,M$5,FALSE)</f>
        <v>6.544633632</v>
      </c>
      <c r="N21" s="86">
        <f>VLOOKUP($D21,Résultats!$B$2:$AX$476,N$5,FALSE)</f>
        <v>6.4021910950000001</v>
      </c>
      <c r="O21" s="22">
        <f>VLOOKUP($D21,Résultats!$B$2:$AX$476,O$5,FALSE)</f>
        <v>6.3519837910000003</v>
      </c>
      <c r="P21" s="16">
        <f>VLOOKUP($D21,Résultats!$B$2:$AX$476,P$5,FALSE)</f>
        <v>6.3419869630000001</v>
      </c>
      <c r="Q21" s="16">
        <f>VLOOKUP($D21,Résultats!$B$2:$AX$476,Q$5,FALSE)</f>
        <v>6.3640343960000001</v>
      </c>
      <c r="R21" s="16">
        <f>VLOOKUP($D21,Résultats!$B$2:$AX$476,R$5,FALSE)</f>
        <v>6.4085711070000002</v>
      </c>
      <c r="S21" s="86">
        <f>VLOOKUP($D21,Résultats!$B$2:$AX$476,S$5,FALSE)</f>
        <v>6.4680484270000003</v>
      </c>
      <c r="T21" s="95">
        <f>VLOOKUP($D21,Résultats!$B$2:$AX$476,T$5,FALSE)</f>
        <v>6.9184522209999999</v>
      </c>
      <c r="U21" s="95">
        <f>VLOOKUP($D21,Résultats!$B$2:$AX$476,U$5,FALSE)</f>
        <v>7.1486811059999997</v>
      </c>
      <c r="V21" s="95">
        <f>VLOOKUP($D21,Résultats!$B$2:$AX$476,V$5,FALSE)</f>
        <v>7.437330169</v>
      </c>
      <c r="W21" s="95">
        <f>VLOOKUP($D21,Résultats!$B$2:$AX$476,W$5,FALSE)</f>
        <v>7.5966657240000002</v>
      </c>
      <c r="X21" s="45">
        <f>W21-'[1]Cibles THREEME'!$H29</f>
        <v>-4.314520111668668</v>
      </c>
      <c r="Y21" s="75"/>
    </row>
    <row r="22" spans="1:39" x14ac:dyDescent="0.2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0.1071804521</v>
      </c>
      <c r="G22" s="22">
        <f>VLOOKUP($D22,Résultats!$B$2:$AX$476,G$5,FALSE)</f>
        <v>9.4737174899999999E-2</v>
      </c>
      <c r="H22" s="16">
        <f>VLOOKUP($D22,Résultats!$B$2:$AX$476,H$5,FALSE)</f>
        <v>8.6558197700000006E-2</v>
      </c>
      <c r="I22" s="86">
        <f>VLOOKUP($D22,Résultats!$B$2:$AX$476,I$5,FALSE)</f>
        <v>0.36762428050000001</v>
      </c>
      <c r="J22" s="22">
        <f>VLOOKUP($D22,Résultats!$B$2:$AX$476,J$5,FALSE)</f>
        <v>0.33218150730000001</v>
      </c>
      <c r="K22" s="16">
        <f>VLOOKUP($D22,Résultats!$B$2:$AX$476,K$5,FALSE)</f>
        <v>0.30260336129999998</v>
      </c>
      <c r="L22" s="16">
        <f>VLOOKUP($D22,Résultats!$B$2:$AX$476,L$5,FALSE)</f>
        <v>0.27591825079999999</v>
      </c>
      <c r="M22" s="16">
        <f>VLOOKUP($D22,Résultats!$B$2:$AX$476,M$5,FALSE)</f>
        <v>0.34676873419999998</v>
      </c>
      <c r="N22" s="86">
        <f>VLOOKUP($D22,Résultats!$B$2:$AX$476,N$5,FALSE)</f>
        <v>0.4141443179</v>
      </c>
      <c r="O22" s="22">
        <f>VLOOKUP($D22,Résultats!$B$2:$AX$476,O$5,FALSE)</f>
        <v>0.40558188319999999</v>
      </c>
      <c r="P22" s="16">
        <f>VLOOKUP($D22,Résultats!$B$2:$AX$476,P$5,FALSE)</f>
        <v>0.39975711860000002</v>
      </c>
      <c r="Q22" s="16">
        <f>VLOOKUP($D22,Résultats!$B$2:$AX$476,Q$5,FALSE)</f>
        <v>0.39605855870000001</v>
      </c>
      <c r="R22" s="16">
        <f>VLOOKUP($D22,Résultats!$B$2:$AX$476,R$5,FALSE)</f>
        <v>0.39368950149999998</v>
      </c>
      <c r="S22" s="86">
        <f>VLOOKUP($D22,Résultats!$B$2:$AX$476,S$5,FALSE)</f>
        <v>0.39227106709999998</v>
      </c>
      <c r="T22" s="95">
        <f>VLOOKUP($D22,Résultats!$B$2:$AX$476,T$5,FALSE)</f>
        <v>0.46779228179999999</v>
      </c>
      <c r="U22" s="95">
        <f>VLOOKUP($D22,Résultats!$B$2:$AX$476,U$5,FALSE)</f>
        <v>0.57059734559999997</v>
      </c>
      <c r="V22" s="95">
        <f>VLOOKUP($D22,Résultats!$B$2:$AX$476,V$5,FALSE)</f>
        <v>0.66595382140000003</v>
      </c>
      <c r="W22" s="95">
        <f>VLOOKUP($D22,Résultats!$B$2:$AX$476,W$5,FALSE)</f>
        <v>0.75079486890000002</v>
      </c>
      <c r="X22" s="45">
        <f>W22-'[1]Cibles THREEME'!$H30</f>
        <v>-11.574814443625272</v>
      </c>
      <c r="Y22" s="75"/>
      <c r="Z22" s="75"/>
      <c r="AA22" s="75"/>
    </row>
    <row r="23" spans="1:39" x14ac:dyDescent="0.2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0.60470989220000004</v>
      </c>
      <c r="G23" s="22">
        <f>VLOOKUP($D23,Résultats!$B$2:$AX$476,G$5,FALSE)</f>
        <v>0.57853941949999999</v>
      </c>
      <c r="H23" s="16">
        <f>VLOOKUP($D23,Résultats!$B$2:$AX$476,H$5,FALSE)</f>
        <v>0.54266899800000001</v>
      </c>
      <c r="I23" s="86">
        <f>VLOOKUP($D23,Résultats!$B$2:$AX$476,I$5,FALSE)</f>
        <v>1.418288864</v>
      </c>
      <c r="J23" s="22">
        <f>VLOOKUP($D23,Résultats!$B$2:$AX$476,J$5,FALSE)</f>
        <v>1.1961520290000001</v>
      </c>
      <c r="K23" s="16">
        <f>VLOOKUP($D23,Résultats!$B$2:$AX$476,K$5,FALSE)</f>
        <v>1.0028263159999999</v>
      </c>
      <c r="L23" s="16">
        <f>VLOOKUP($D23,Résultats!$B$2:$AX$476,L$5,FALSE)</f>
        <v>0.82538162159999995</v>
      </c>
      <c r="M23" s="16">
        <f>VLOOKUP($D23,Résultats!$B$2:$AX$476,M$5,FALSE)</f>
        <v>0.81723934399999998</v>
      </c>
      <c r="N23" s="86">
        <f>VLOOKUP($D23,Résultats!$B$2:$AX$476,N$5,FALSE)</f>
        <v>0.80667269799999997</v>
      </c>
      <c r="O23" s="22">
        <f>VLOOKUP($D23,Résultats!$B$2:$AX$476,O$5,FALSE)</f>
        <v>0.78892178170000005</v>
      </c>
      <c r="P23" s="16">
        <f>VLOOKUP($D23,Résultats!$B$2:$AX$476,P$5,FALSE)</f>
        <v>0.77653062809999995</v>
      </c>
      <c r="Q23" s="16">
        <f>VLOOKUP($D23,Résultats!$B$2:$AX$476,Q$5,FALSE)</f>
        <v>0.76829142819999996</v>
      </c>
      <c r="R23" s="16">
        <f>VLOOKUP($D23,Résultats!$B$2:$AX$476,R$5,FALSE)</f>
        <v>0.76250523510000001</v>
      </c>
      <c r="S23" s="86">
        <f>VLOOKUP($D23,Résultats!$B$2:$AX$476,S$5,FALSE)</f>
        <v>0.7585694731</v>
      </c>
      <c r="T23" s="95">
        <f>VLOOKUP($D23,Résultats!$B$2:$AX$476,T$5,FALSE)</f>
        <v>0.73544308049999996</v>
      </c>
      <c r="U23" s="95">
        <f>VLOOKUP($D23,Résultats!$B$2:$AX$476,U$5,FALSE)</f>
        <v>0.73536069719999997</v>
      </c>
      <c r="V23" s="95">
        <f>VLOOKUP($D23,Résultats!$B$2:$AX$476,V$5,FALSE)</f>
        <v>0.74000372640000001</v>
      </c>
      <c r="W23" s="95">
        <f>VLOOKUP($D23,Résultats!$B$2:$AX$476,W$5,FALSE)</f>
        <v>0.75780487679999997</v>
      </c>
      <c r="X23" s="45">
        <f>W23-'[1]Cibles THREEME'!$H31</f>
        <v>-3.3715667207217193E-2</v>
      </c>
      <c r="Y23" s="75"/>
      <c r="Z23" s="75"/>
      <c r="AA23" s="75"/>
    </row>
    <row r="24" spans="1:39" x14ac:dyDescent="0.2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0.26934180460000001</v>
      </c>
      <c r="G24" s="22">
        <f>VLOOKUP($D24,Résultats!$B$2:$AX$476,G$5,FALSE)</f>
        <v>0.29200680379999999</v>
      </c>
      <c r="H24" s="16">
        <f>VLOOKUP($D24,Résultats!$B$2:$AX$476,H$5,FALSE)</f>
        <v>0.28558947610000002</v>
      </c>
      <c r="I24" s="86">
        <f>VLOOKUP($D24,Résultats!$B$2:$AX$476,I$5,FALSE)</f>
        <v>0.3215038093</v>
      </c>
      <c r="J24" s="22">
        <f>VLOOKUP($D24,Résultats!$B$2:$AX$476,J$5,FALSE)</f>
        <v>0.30072565130000001</v>
      </c>
      <c r="K24" s="16">
        <f>VLOOKUP($D24,Résultats!$B$2:$AX$476,K$5,FALSE)</f>
        <v>0.28440434520000002</v>
      </c>
      <c r="L24" s="16">
        <f>VLOOKUP($D24,Résultats!$B$2:$AX$476,L$5,FALSE)</f>
        <v>0.27011070479999999</v>
      </c>
      <c r="M24" s="16">
        <f>VLOOKUP($D24,Résultats!$B$2:$AX$476,M$5,FALSE)</f>
        <v>0.26875239880000001</v>
      </c>
      <c r="N24" s="86">
        <f>VLOOKUP($D24,Résultats!$B$2:$AX$476,N$5,FALSE)</f>
        <v>0.26656771880000002</v>
      </c>
      <c r="O24" s="22">
        <f>VLOOKUP($D24,Résultats!$B$2:$AX$476,O$5,FALSE)</f>
        <v>0.2642082784</v>
      </c>
      <c r="P24" s="16">
        <f>VLOOKUP($D24,Résultats!$B$2:$AX$476,P$5,FALSE)</f>
        <v>0.26352998950000001</v>
      </c>
      <c r="Q24" s="16">
        <f>VLOOKUP($D24,Résultats!$B$2:$AX$476,Q$5,FALSE)</f>
        <v>0.26418862479999999</v>
      </c>
      <c r="R24" s="16">
        <f>VLOOKUP($D24,Résultats!$B$2:$AX$476,R$5,FALSE)</f>
        <v>0.2656827678</v>
      </c>
      <c r="S24" s="86">
        <f>VLOOKUP($D24,Résultats!$B$2:$AX$476,S$5,FALSE)</f>
        <v>0.26779857260000001</v>
      </c>
      <c r="T24" s="95">
        <f>VLOOKUP($D24,Résultats!$B$2:$AX$476,T$5,FALSE)</f>
        <v>0.26191947409999999</v>
      </c>
      <c r="U24" s="95">
        <f>VLOOKUP($D24,Résultats!$B$2:$AX$476,U$5,FALSE)</f>
        <v>0.26401854609999997</v>
      </c>
      <c r="V24" s="95">
        <f>VLOOKUP($D24,Résultats!$B$2:$AX$476,V$5,FALSE)</f>
        <v>0.26825388230000002</v>
      </c>
      <c r="W24" s="95">
        <f>VLOOKUP($D24,Résultats!$B$2:$AX$476,W$5,FALSE)</f>
        <v>0.2764766065</v>
      </c>
      <c r="X24" s="45">
        <f>W24-'[1]Cibles THREEME'!$H32</f>
        <v>1.8523038142304382E-2</v>
      </c>
      <c r="Y24" s="75"/>
      <c r="Z24" s="75"/>
      <c r="AA24" s="75"/>
    </row>
    <row r="25" spans="1:39" x14ac:dyDescent="0.2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1.1272781890000001</v>
      </c>
      <c r="G25" s="88">
        <f>VLOOKUP($D25,Résultats!$B$2:$AX$476,G$5,FALSE)</f>
        <v>1.259151763</v>
      </c>
      <c r="H25" s="17">
        <f>VLOOKUP($D25,Résultats!$B$2:$AX$476,H$5,FALSE)</f>
        <v>1.243788575</v>
      </c>
      <c r="I25" s="89">
        <f>VLOOKUP($D25,Résultats!$B$2:$AX$476,I$5,FALSE)</f>
        <v>2.1934206839999999</v>
      </c>
      <c r="J25" s="88">
        <f>VLOOKUP($D25,Résultats!$B$2:$AX$476,J$5,FALSE)</f>
        <v>2.1978176180000002</v>
      </c>
      <c r="K25" s="17">
        <f>VLOOKUP($D25,Résultats!$B$2:$AX$476,K$5,FALSE)</f>
        <v>2.2230086619999998</v>
      </c>
      <c r="L25" s="17">
        <f>VLOOKUP($D25,Résultats!$B$2:$AX$476,L$5,FALSE)</f>
        <v>2.254846884</v>
      </c>
      <c r="M25" s="17">
        <f>VLOOKUP($D25,Résultats!$B$2:$AX$476,M$5,FALSE)</f>
        <v>2.305724868</v>
      </c>
      <c r="N25" s="89">
        <f>VLOOKUP($D25,Résultats!$B$2:$AX$476,N$5,FALSE)</f>
        <v>2.3474385830000002</v>
      </c>
      <c r="O25" s="88">
        <f>VLOOKUP($D25,Résultats!$B$2:$AX$476,O$5,FALSE)</f>
        <v>2.4194732700000001</v>
      </c>
      <c r="P25" s="17">
        <f>VLOOKUP($D25,Résultats!$B$2:$AX$476,P$5,FALSE)</f>
        <v>2.5039280000000002</v>
      </c>
      <c r="Q25" s="17">
        <f>VLOOKUP($D25,Résultats!$B$2:$AX$476,Q$5,FALSE)</f>
        <v>2.5992245939999998</v>
      </c>
      <c r="R25" s="17">
        <f>VLOOKUP($D25,Résultats!$B$2:$AX$476,R$5,FALSE)</f>
        <v>2.7075862210000001</v>
      </c>
      <c r="S25" s="89">
        <f>VLOOKUP($D25,Résultats!$B$2:$AX$476,S$5,FALSE)</f>
        <v>2.82168492</v>
      </c>
      <c r="T25" s="97">
        <f>VLOOKUP($D25,Résultats!$B$2:$AX$476,T$5,FALSE)</f>
        <v>3.2633902539999999</v>
      </c>
      <c r="U25" s="97">
        <f>VLOOKUP($D25,Résultats!$B$2:$AX$476,U$5,FALSE)</f>
        <v>3.5899900649999998</v>
      </c>
      <c r="V25" s="97">
        <f>VLOOKUP($D25,Résultats!$B$2:$AX$476,V$5,FALSE)</f>
        <v>3.9386972870000001</v>
      </c>
      <c r="W25" s="97">
        <f>VLOOKUP($D25,Résultats!$B$2:$AX$476,W$5,FALSE)</f>
        <v>4.4821011869999996</v>
      </c>
      <c r="X25" s="45">
        <f>W25-'[1]Cibles THREEME'!$H33</f>
        <v>-2.9990621559693906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84">
        <f>VLOOKUP($D26,Résultats!$B$2:$AX$476,G$5,FALSE)</f>
        <v>2.8434210100000001</v>
      </c>
      <c r="H26" s="6">
        <f>VLOOKUP($D26,Résultats!$B$2:$AX$476,H$5,FALSE)</f>
        <v>2.6415449240000002</v>
      </c>
      <c r="I26" s="85">
        <f>VLOOKUP($D26,Résultats!$B$2:$AX$476,I$5,FALSE)</f>
        <v>2.481776027</v>
      </c>
      <c r="J26" s="84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2.427746468</v>
      </c>
      <c r="M26" s="6">
        <f>VLOOKUP($D26,Résultats!$B$2:$AX$476,M$5,FALSE)</f>
        <v>2.454239329</v>
      </c>
      <c r="N26" s="85">
        <f>VLOOKUP($D26,Résultats!$B$2:$AX$476,N$5,FALSE)</f>
        <v>2.4796910740000002</v>
      </c>
      <c r="O26" s="84">
        <f>VLOOKUP($D26,Résultats!$B$2:$AX$476,O$5,FALSE)</f>
        <v>2.5183944399999998</v>
      </c>
      <c r="P26" s="6">
        <f>VLOOKUP($D26,Résultats!$B$2:$AX$476,P$5,FALSE)</f>
        <v>2.561397817</v>
      </c>
      <c r="Q26" s="6">
        <f>VLOOKUP($D26,Résultats!$B$2:$AX$476,Q$5,FALSE)</f>
        <v>2.6072584430000001</v>
      </c>
      <c r="R26" s="6">
        <f>VLOOKUP($D26,Résultats!$B$2:$AX$476,R$5,FALSE)</f>
        <v>2.655417001</v>
      </c>
      <c r="S26" s="85">
        <f>VLOOKUP($D26,Résultats!$B$2:$AX$476,S$5,FALSE)</f>
        <v>2.7059791579999999</v>
      </c>
      <c r="T26" s="94">
        <f>VLOOKUP($D26,Résultats!$B$2:$AX$476,T$5,FALSE)</f>
        <v>2.95999196</v>
      </c>
      <c r="U26" s="94">
        <f>VLOOKUP($D26,Résultats!$B$2:$AX$476,U$5,FALSE)</f>
        <v>3.21582057</v>
      </c>
      <c r="V26" s="94">
        <f>VLOOKUP($D26,Résultats!$B$2:$AX$476,V$5,FALSE)</f>
        <v>3.480366171</v>
      </c>
      <c r="W26" s="94">
        <f>VLOOKUP($D26,Résultats!$B$2:$AX$476,W$5,FALSE)</f>
        <v>3.784451588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3">
        <f t="shared" ref="G27:R27" si="4">G26+G19+G10+G7</f>
        <v>248.11051524269999</v>
      </c>
      <c r="H27" s="9">
        <f t="shared" si="4"/>
        <v>241.95928002350001</v>
      </c>
      <c r="I27" s="90">
        <f t="shared" si="4"/>
        <v>230.61301517369998</v>
      </c>
      <c r="J27" s="23">
        <f t="shared" si="4"/>
        <v>225.1855833397999</v>
      </c>
      <c r="K27" s="9">
        <f t="shared" si="4"/>
        <v>221.2872971587</v>
      </c>
      <c r="L27" s="9">
        <f t="shared" si="4"/>
        <v>218.2663751508</v>
      </c>
      <c r="M27" s="9">
        <f t="shared" si="4"/>
        <v>224.76965400609998</v>
      </c>
      <c r="N27" s="90">
        <f t="shared" si="4"/>
        <v>231.14925485059999</v>
      </c>
      <c r="O27" s="23">
        <f t="shared" si="4"/>
        <v>229.85051490609999</v>
      </c>
      <c r="P27" s="9">
        <f t="shared" si="4"/>
        <v>229.03572361339999</v>
      </c>
      <c r="Q27" s="9">
        <f t="shared" si="4"/>
        <v>228.76726249250004</v>
      </c>
      <c r="R27" s="9">
        <f t="shared" si="4"/>
        <v>228.64528700469998</v>
      </c>
      <c r="S27" s="90">
        <f>S26+S19+S10+S7</f>
        <v>228.86360364749999</v>
      </c>
      <c r="T27" s="98">
        <f>T26+T19+T10+T7</f>
        <v>216.88457196179999</v>
      </c>
      <c r="U27" s="98">
        <f>U26+U19+U10+U7</f>
        <v>208.65566718369999</v>
      </c>
      <c r="V27" s="98">
        <f>V26+V19+V10+V7</f>
        <v>202.20961421560003</v>
      </c>
      <c r="W27" s="98">
        <f>W26+W19+W10+W7</f>
        <v>199.53388805290001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71.935271192999991</v>
      </c>
      <c r="G33" s="84">
        <f t="shared" ref="G33:R33" si="5">SUM(G34:G35)</f>
        <v>69.399677973999999</v>
      </c>
      <c r="H33" s="6">
        <f t="shared" si="5"/>
        <v>68.619414351000003</v>
      </c>
      <c r="I33" s="85">
        <f t="shared" si="5"/>
        <v>69.117889802000008</v>
      </c>
      <c r="J33" s="84">
        <f t="shared" si="5"/>
        <v>69.01017906300001</v>
      </c>
      <c r="K33" s="6">
        <f t="shared" si="5"/>
        <v>68.634327326999994</v>
      </c>
      <c r="L33" s="6">
        <f t="shared" si="5"/>
        <v>68.218451277</v>
      </c>
      <c r="M33" s="6">
        <f t="shared" si="5"/>
        <v>67.417910288000002</v>
      </c>
      <c r="N33" s="85">
        <f t="shared" si="5"/>
        <v>66.257744806000005</v>
      </c>
      <c r="O33" s="84">
        <f t="shared" si="5"/>
        <v>65.505377103000001</v>
      </c>
      <c r="P33" s="6">
        <f t="shared" si="5"/>
        <v>64.920606814999999</v>
      </c>
      <c r="Q33" s="6">
        <f t="shared" si="5"/>
        <v>64.443002784000001</v>
      </c>
      <c r="R33" s="6">
        <f t="shared" si="5"/>
        <v>64.008726045000003</v>
      </c>
      <c r="S33" s="85">
        <f>SUM(S34:S35)</f>
        <v>63.591570601999997</v>
      </c>
      <c r="T33" s="94">
        <f>SUM(T34:T35)</f>
        <v>59.688800813999997</v>
      </c>
      <c r="U33" s="94">
        <f>SUM(U34:U35)</f>
        <v>56.950765316999998</v>
      </c>
      <c r="V33" s="94">
        <f>SUM(V34:V35)</f>
        <v>55.841758810999998</v>
      </c>
      <c r="W33" s="94">
        <f>SUM(W34:W35)</f>
        <v>55.749941651999997</v>
      </c>
      <c r="X33" s="3"/>
      <c r="Z33" s="197" t="s">
        <v>42</v>
      </c>
      <c r="AA33" s="201">
        <f>(I38+I40)/I36</f>
        <v>8.641375775862133E-3</v>
      </c>
      <c r="AB33" s="201">
        <f>(S38+S40)/S36</f>
        <v>6.9572056932603989E-3</v>
      </c>
      <c r="AC33" s="202">
        <f>(W38+W40)/W36</f>
        <v>7.0660959972730841E-3</v>
      </c>
      <c r="AE33" s="197" t="s">
        <v>96</v>
      </c>
      <c r="AF33" s="201">
        <f>I34/I33</f>
        <v>0.95161573824692725</v>
      </c>
      <c r="AG33" s="201">
        <f>S34/S33</f>
        <v>0.93912696517235805</v>
      </c>
      <c r="AH33" s="202">
        <f>W34/W33</f>
        <v>0.93651036759653683</v>
      </c>
      <c r="AJ33" s="197" t="s">
        <v>66</v>
      </c>
      <c r="AK33" s="201">
        <f>I46/(I46+I48)</f>
        <v>0.98439656250231278</v>
      </c>
      <c r="AL33" s="201">
        <f>S46/(S46+S48)</f>
        <v>0.97850009738851429</v>
      </c>
      <c r="AM33" s="202">
        <f>W46/(W46+W48)</f>
        <v>0.95693676439667474</v>
      </c>
    </row>
    <row r="34" spans="1:39" x14ac:dyDescent="0.2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68.289689179999996</v>
      </c>
      <c r="G34" s="22">
        <f>VLOOKUP($D34,Résultats!$B$2:$AX$476,G$5,FALSE)</f>
        <v>65.263592110000005</v>
      </c>
      <c r="H34" s="16">
        <f>VLOOKUP($D34,Résultats!$B$2:$AX$476,H$5,FALSE)</f>
        <v>64.304282400000005</v>
      </c>
      <c r="I34" s="86">
        <f>VLOOKUP($D34,Résultats!$B$2:$AX$476,I$5,FALSE)</f>
        <v>65.773671730000004</v>
      </c>
      <c r="J34" s="22">
        <f>VLOOKUP($D34,Résultats!$B$2:$AX$476,J$5,FALSE)</f>
        <v>65.465623800000003</v>
      </c>
      <c r="K34" s="16">
        <f>VLOOKUP($D34,Résultats!$B$2:$AX$476,K$5,FALSE)</f>
        <v>64.906813209999996</v>
      </c>
      <c r="L34" s="16">
        <f>VLOOKUP($D34,Résultats!$B$2:$AX$476,L$5,FALSE)</f>
        <v>64.314603640000001</v>
      </c>
      <c r="M34" s="16">
        <f>VLOOKUP($D34,Résultats!$B$2:$AX$476,M$5,FALSE)</f>
        <v>63.438133919999999</v>
      </c>
      <c r="N34" s="86">
        <f>VLOOKUP($D34,Résultats!$B$2:$AX$476,N$5,FALSE)</f>
        <v>62.225830010000003</v>
      </c>
      <c r="O34" s="22">
        <f>VLOOKUP($D34,Résultats!$B$2:$AX$476,O$5,FALSE)</f>
        <v>61.519444780000001</v>
      </c>
      <c r="P34" s="16">
        <f>VLOOKUP($D34,Résultats!$B$2:$AX$476,P$5,FALSE)</f>
        <v>60.970466479999999</v>
      </c>
      <c r="Q34" s="16">
        <f>VLOOKUP($D34,Résultats!$B$2:$AX$476,Q$5,FALSE)</f>
        <v>60.52214309</v>
      </c>
      <c r="R34" s="16">
        <f>VLOOKUP($D34,Résultats!$B$2:$AX$476,R$5,FALSE)</f>
        <v>60.113335739999997</v>
      </c>
      <c r="S34" s="86">
        <f>VLOOKUP($D34,Résultats!$B$2:$AX$476,S$5,FALSE)</f>
        <v>59.720558709999999</v>
      </c>
      <c r="T34" s="95">
        <f>VLOOKUP($D34,Résultats!$B$2:$AX$476,T$5,FALSE)</f>
        <v>56.071332779999999</v>
      </c>
      <c r="U34" s="95">
        <f>VLOOKUP($D34,Résultats!$B$2:$AX$476,U$5,FALSE)</f>
        <v>53.492181850000001</v>
      </c>
      <c r="V34" s="95">
        <f>VLOOKUP($D34,Résultats!$B$2:$AX$476,V$5,FALSE)</f>
        <v>52.384430799999997</v>
      </c>
      <c r="W34" s="95">
        <f>VLOOKUP($D34,Résultats!$B$2:$AX$476,W$5,FALSE)</f>
        <v>52.210398349999998</v>
      </c>
      <c r="X34" s="45">
        <f>W34-'[1]Cibles THREEME'!$AJ4</f>
        <v>42.528295742514032</v>
      </c>
      <c r="Z34" s="197" t="s">
        <v>61</v>
      </c>
      <c r="AA34" s="201">
        <f>I37/I36</f>
        <v>0.69408091298907915</v>
      </c>
      <c r="AB34" s="201">
        <f>S37/S36</f>
        <v>0.6484685862183196</v>
      </c>
      <c r="AC34" s="202">
        <f>W37/W36</f>
        <v>0.37300389189015898</v>
      </c>
      <c r="AE34" s="198" t="s">
        <v>65</v>
      </c>
      <c r="AF34" s="203">
        <f>I35/I33</f>
        <v>4.8384261753072658E-2</v>
      </c>
      <c r="AG34" s="203">
        <f>S35/S33</f>
        <v>6.0873034827641982E-2</v>
      </c>
      <c r="AH34" s="204">
        <f>W35/W33</f>
        <v>6.348963240346317E-2</v>
      </c>
      <c r="AJ34" s="198" t="s">
        <v>67</v>
      </c>
      <c r="AK34" s="203">
        <f>I48/(I46+I48)</f>
        <v>1.5603437497687262E-2</v>
      </c>
      <c r="AL34" s="203">
        <f>S48/(S46+S48)</f>
        <v>2.1499902611485697E-2</v>
      </c>
      <c r="AM34" s="204">
        <f>W48/(W46+W48)</f>
        <v>4.3063235603325214E-2</v>
      </c>
    </row>
    <row r="35" spans="1:39" x14ac:dyDescent="0.2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3.6455820129999998</v>
      </c>
      <c r="G35" s="22">
        <f>VLOOKUP($D35,Résultats!$B$2:$AX$476,G$5,FALSE)</f>
        <v>4.136085864</v>
      </c>
      <c r="H35" s="16">
        <f>VLOOKUP($D35,Résultats!$B$2:$AX$476,H$5,FALSE)</f>
        <v>4.3151319509999997</v>
      </c>
      <c r="I35" s="86">
        <f>VLOOKUP($D35,Résultats!$B$2:$AX$476,I$5,FALSE)</f>
        <v>3.3442180719999999</v>
      </c>
      <c r="J35" s="22">
        <f>VLOOKUP($D35,Résultats!$B$2:$AX$476,J$5,FALSE)</f>
        <v>3.5445552629999999</v>
      </c>
      <c r="K35" s="16">
        <f>VLOOKUP($D35,Résultats!$B$2:$AX$476,K$5,FALSE)</f>
        <v>3.7275141170000001</v>
      </c>
      <c r="L35" s="16">
        <f>VLOOKUP($D35,Résultats!$B$2:$AX$476,L$5,FALSE)</f>
        <v>3.9038476370000001</v>
      </c>
      <c r="M35" s="16">
        <f>VLOOKUP($D35,Résultats!$B$2:$AX$476,M$5,FALSE)</f>
        <v>3.979776368</v>
      </c>
      <c r="N35" s="86">
        <f>VLOOKUP($D35,Résultats!$B$2:$AX$476,N$5,FALSE)</f>
        <v>4.0319147959999997</v>
      </c>
      <c r="O35" s="22">
        <f>VLOOKUP($D35,Résultats!$B$2:$AX$476,O$5,FALSE)</f>
        <v>3.9859323230000001</v>
      </c>
      <c r="P35" s="16">
        <f>VLOOKUP($D35,Résultats!$B$2:$AX$476,P$5,FALSE)</f>
        <v>3.9501403349999999</v>
      </c>
      <c r="Q35" s="16">
        <f>VLOOKUP($D35,Résultats!$B$2:$AX$476,Q$5,FALSE)</f>
        <v>3.9208596939999998</v>
      </c>
      <c r="R35" s="16">
        <f>VLOOKUP($D35,Résultats!$B$2:$AX$476,R$5,FALSE)</f>
        <v>3.8953903049999998</v>
      </c>
      <c r="S35" s="86">
        <f>VLOOKUP($D35,Résultats!$B$2:$AX$476,S$5,FALSE)</f>
        <v>3.8710118919999998</v>
      </c>
      <c r="T35" s="95">
        <f>VLOOKUP($D35,Résultats!$B$2:$AX$476,T$5,FALSE)</f>
        <v>3.6174680339999998</v>
      </c>
      <c r="U35" s="95">
        <f>VLOOKUP($D35,Résultats!$B$2:$AX$476,U$5,FALSE)</f>
        <v>3.458583467</v>
      </c>
      <c r="V35" s="95">
        <f>VLOOKUP($D35,Résultats!$B$2:$AX$476,V$5,FALSE)</f>
        <v>3.457328011</v>
      </c>
      <c r="W35" s="95">
        <f>VLOOKUP($D35,Résultats!$B$2:$AX$476,W$5,FALSE)</f>
        <v>3.5395433019999998</v>
      </c>
      <c r="X35" s="45">
        <f>W35-'[1]Cibles THREEME'!$AJ5</f>
        <v>4.2702086422917063E-2</v>
      </c>
      <c r="Z35" s="197" t="s">
        <v>93</v>
      </c>
      <c r="AA35" s="201">
        <f>I43/I36</f>
        <v>0.10258601323815467</v>
      </c>
      <c r="AB35" s="201">
        <f>S43/S36</f>
        <v>0.1022205843265314</v>
      </c>
      <c r="AC35" s="202">
        <f>W43/W36</f>
        <v>9.7911813979241064E-2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37.908547282300006</v>
      </c>
      <c r="G36" s="21">
        <f t="shared" ref="G36:R36" si="9">SUM(G37:G44)</f>
        <v>38.031096290199997</v>
      </c>
      <c r="H36" s="8">
        <f t="shared" si="9"/>
        <v>37.493741934099994</v>
      </c>
      <c r="I36" s="87">
        <f t="shared" si="9"/>
        <v>36.426334332000003</v>
      </c>
      <c r="J36" s="21">
        <f t="shared" si="9"/>
        <v>35.828440922600002</v>
      </c>
      <c r="K36" s="8">
        <f t="shared" si="9"/>
        <v>35.668831258100006</v>
      </c>
      <c r="L36" s="8">
        <f t="shared" si="9"/>
        <v>35.752780077400004</v>
      </c>
      <c r="M36" s="8">
        <f t="shared" si="9"/>
        <v>35.933753653399997</v>
      </c>
      <c r="N36" s="87">
        <f t="shared" si="9"/>
        <v>36.163811626499999</v>
      </c>
      <c r="O36" s="21">
        <f t="shared" si="9"/>
        <v>36.209230120500003</v>
      </c>
      <c r="P36" s="8">
        <f t="shared" si="9"/>
        <v>36.293841448500004</v>
      </c>
      <c r="Q36" s="8">
        <f t="shared" si="9"/>
        <v>36.474786431399998</v>
      </c>
      <c r="R36" s="8">
        <f t="shared" si="9"/>
        <v>36.751955777599996</v>
      </c>
      <c r="S36" s="87">
        <f>SUM(S37:S44)</f>
        <v>37.117650618000006</v>
      </c>
      <c r="T36" s="96">
        <f>SUM(T37:T44)</f>
        <v>40.393327616699999</v>
      </c>
      <c r="U36" s="96">
        <f>SUM(U37:U44)</f>
        <v>43.739785496199993</v>
      </c>
      <c r="V36" s="96">
        <f>SUM(V37:V44)</f>
        <v>46.4655493299</v>
      </c>
      <c r="W36" s="96">
        <f>SUM(W37:W44)</f>
        <v>48.8070705851</v>
      </c>
      <c r="X36" s="3"/>
      <c r="Z36" s="197" t="s">
        <v>62</v>
      </c>
      <c r="AA36" s="201">
        <f>I42/I36</f>
        <v>3.6998234291614029E-2</v>
      </c>
      <c r="AB36" s="201">
        <f>S42/S36</f>
        <v>6.0326902207385812E-2</v>
      </c>
      <c r="AC36" s="202">
        <f>W42/W36</f>
        <v>0.17656228750657244</v>
      </c>
    </row>
    <row r="37" spans="1:39" x14ac:dyDescent="0.2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30.144167540000002</v>
      </c>
      <c r="G37" s="22">
        <f>VLOOKUP($D37,Résultats!$B$2:$AX$476,G$5,FALSE)</f>
        <v>28.590902419999999</v>
      </c>
      <c r="H37" s="16">
        <f>VLOOKUP($D37,Résultats!$B$2:$AX$476,H$5,FALSE)</f>
        <v>27.52618592</v>
      </c>
      <c r="I37" s="86">
        <f>VLOOKUP($D37,Résultats!$B$2:$AX$476,I$5,FALSE)</f>
        <v>25.282823390000001</v>
      </c>
      <c r="J37" s="22">
        <f>VLOOKUP($D37,Résultats!$B$2:$AX$476,J$5,FALSE)</f>
        <v>24.831280790000001</v>
      </c>
      <c r="K37" s="16">
        <f>VLOOKUP($D37,Résultats!$B$2:$AX$476,K$5,FALSE)</f>
        <v>24.68577969</v>
      </c>
      <c r="L37" s="16">
        <f>VLOOKUP($D37,Résultats!$B$2:$AX$476,L$5,FALSE)</f>
        <v>24.7103377</v>
      </c>
      <c r="M37" s="16">
        <f>VLOOKUP($D37,Résultats!$B$2:$AX$476,M$5,FALSE)</f>
        <v>24.747177799999999</v>
      </c>
      <c r="N37" s="86">
        <f>VLOOKUP($D37,Résultats!$B$2:$AX$476,N$5,FALSE)</f>
        <v>24.81787873</v>
      </c>
      <c r="O37" s="22">
        <f>VLOOKUP($D37,Résultats!$B$2:$AX$476,O$5,FALSE)</f>
        <v>24.54082258</v>
      </c>
      <c r="P37" s="16">
        <f>VLOOKUP($D37,Résultats!$B$2:$AX$476,P$5,FALSE)</f>
        <v>24.294415130000001</v>
      </c>
      <c r="Q37" s="16">
        <f>VLOOKUP($D37,Résultats!$B$2:$AX$476,Q$5,FALSE)</f>
        <v>24.115357119999999</v>
      </c>
      <c r="R37" s="16">
        <f>VLOOKUP($D37,Résultats!$B$2:$AX$476,R$5,FALSE)</f>
        <v>24.063650979999998</v>
      </c>
      <c r="S37" s="86">
        <f>VLOOKUP($D37,Résultats!$B$2:$AX$476,S$5,FALSE)</f>
        <v>24.069630419999999</v>
      </c>
      <c r="T37" s="95">
        <f>VLOOKUP($D37,Résultats!$B$2:$AX$476,T$5,FALSE)</f>
        <v>23.4820481</v>
      </c>
      <c r="U37" s="95">
        <f>VLOOKUP($D37,Résultats!$B$2:$AX$476,U$5,FALSE)</f>
        <v>22.278564339999999</v>
      </c>
      <c r="V37" s="95">
        <f>VLOOKUP($D37,Résultats!$B$2:$AX$476,V$5,FALSE)</f>
        <v>20.61387014</v>
      </c>
      <c r="W37" s="95">
        <f>VLOOKUP($D37,Résultats!$B$2:$AX$476,W$5,FALSE)</f>
        <v>18.205227279999999</v>
      </c>
      <c r="X37" s="45">
        <f>W37-'[1]Cibles THREEME'!$AJ8</f>
        <v>17.584168148454303</v>
      </c>
      <c r="Z37" s="197" t="s">
        <v>63</v>
      </c>
      <c r="AA37" s="201">
        <f>I41/I36</f>
        <v>8.3952357053768217E-2</v>
      </c>
      <c r="AB37" s="201">
        <f>S41/S36</f>
        <v>0.13922108433484795</v>
      </c>
      <c r="AC37" s="202">
        <f>W41/W36</f>
        <v>0.2633667285478134</v>
      </c>
    </row>
    <row r="38" spans="1:39" x14ac:dyDescent="0.2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0.1597542123</v>
      </c>
      <c r="G38" s="22">
        <f>VLOOKUP($D38,Résultats!$B$2:$AX$476,G$5,FALSE)</f>
        <v>0.1201648937</v>
      </c>
      <c r="H38" s="16">
        <f>VLOOKUP($D38,Résultats!$B$2:$AX$476,H$5,FALSE)</f>
        <v>0.1070851763</v>
      </c>
      <c r="I38" s="86">
        <f>VLOOKUP($D38,Résultats!$B$2:$AX$476,I$5,FALSE)</f>
        <v>0.10594863359999999</v>
      </c>
      <c r="J38" s="22">
        <f>VLOOKUP($D38,Résultats!$B$2:$AX$476,J$5,FALSE)</f>
        <v>0.16983812970000001</v>
      </c>
      <c r="K38" s="16">
        <f>VLOOKUP($D38,Résultats!$B$2:$AX$476,K$5,FALSE)</f>
        <v>0.23170426990000001</v>
      </c>
      <c r="L38" s="16">
        <f>VLOOKUP($D38,Résultats!$B$2:$AX$476,L$5,FALSE)</f>
        <v>0.29246591599999999</v>
      </c>
      <c r="M38" s="16">
        <f>VLOOKUP($D38,Résultats!$B$2:$AX$476,M$5,FALSE)</f>
        <v>0.25411905309999999</v>
      </c>
      <c r="N38" s="86">
        <f>VLOOKUP($D38,Résultats!$B$2:$AX$476,N$5,FALSE)</f>
        <v>0.21614501359999999</v>
      </c>
      <c r="O38" s="22">
        <f>VLOOKUP($D38,Résultats!$B$2:$AX$476,O$5,FALSE)</f>
        <v>0.21241989089999999</v>
      </c>
      <c r="P38" s="16">
        <f>VLOOKUP($D38,Résultats!$B$2:$AX$476,P$5,FALSE)</f>
        <v>0.20897766870000001</v>
      </c>
      <c r="Q38" s="16">
        <f>VLOOKUP($D38,Résultats!$B$2:$AX$476,Q$5,FALSE)</f>
        <v>0.2061272851</v>
      </c>
      <c r="R38" s="16">
        <f>VLOOKUP($D38,Résultats!$B$2:$AX$476,R$5,FALSE)</f>
        <v>0.20437620510000001</v>
      </c>
      <c r="S38" s="86">
        <f>VLOOKUP($D38,Résultats!$B$2:$AX$476,S$5,FALSE)</f>
        <v>0.2031134976</v>
      </c>
      <c r="T38" s="95">
        <f>VLOOKUP($D38,Résultats!$B$2:$AX$476,T$5,FALSE)</f>
        <v>0.2324719489</v>
      </c>
      <c r="U38" s="95">
        <f>VLOOKUP($D38,Résultats!$B$2:$AX$476,U$5,FALSE)</f>
        <v>0.23609498179999999</v>
      </c>
      <c r="V38" s="95">
        <f>VLOOKUP($D38,Résultats!$B$2:$AX$476,V$5,FALSE)</f>
        <v>0.2625680178</v>
      </c>
      <c r="W38" s="95">
        <f>VLOOKUP($D38,Résultats!$B$2:$AX$476,W$5,FALSE)</f>
        <v>0.27511532799999999</v>
      </c>
      <c r="X38" s="45">
        <f>W38-'[1]Cibles THREEME'!$AJ9</f>
        <v>0.26511532799999998</v>
      </c>
      <c r="Z38" s="198" t="s">
        <v>64</v>
      </c>
      <c r="AA38" s="203">
        <f>(I39+I44)/I36</f>
        <v>7.374110665152174E-2</v>
      </c>
      <c r="AB38" s="203">
        <f>(S39+S44)/S36</f>
        <v>4.2805637219654691E-2</v>
      </c>
      <c r="AC38" s="204">
        <f>(W39+W44)/W36</f>
        <v>8.2089182078941017E-2</v>
      </c>
    </row>
    <row r="39" spans="1:39" x14ac:dyDescent="0.2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1.073069289</v>
      </c>
      <c r="G39" s="22">
        <f>VLOOKUP($D39,Résultats!$B$2:$AX$476,G$5,FALSE)</f>
        <v>1.4129367500000001</v>
      </c>
      <c r="H39" s="16">
        <f>VLOOKUP($D39,Résultats!$B$2:$AX$476,H$5,FALSE)</f>
        <v>1.5175081269999999</v>
      </c>
      <c r="I39" s="86">
        <f>VLOOKUP($D39,Résultats!$B$2:$AX$476,I$5,FALSE)</f>
        <v>2.241930628</v>
      </c>
      <c r="J39" s="22">
        <f>VLOOKUP($D39,Résultats!$B$2:$AX$476,J$5,FALSE)</f>
        <v>1.676149822</v>
      </c>
      <c r="K39" s="16">
        <f>VLOOKUP($D39,Résultats!$B$2:$AX$476,K$5,FALSE)</f>
        <v>1.163927857</v>
      </c>
      <c r="L39" s="16">
        <f>VLOOKUP($D39,Résultats!$B$2:$AX$476,L$5,FALSE)</f>
        <v>0.6813086223</v>
      </c>
      <c r="M39" s="16">
        <f>VLOOKUP($D39,Résultats!$B$2:$AX$476,M$5,FALSE)</f>
        <v>0.65593146840000005</v>
      </c>
      <c r="N39" s="86">
        <f>VLOOKUP($D39,Résultats!$B$2:$AX$476,N$5,FALSE)</f>
        <v>0.63146890079999995</v>
      </c>
      <c r="O39" s="22">
        <f>VLOOKUP($D39,Résultats!$B$2:$AX$476,O$5,FALSE)</f>
        <v>0.6252466122</v>
      </c>
      <c r="P39" s="16">
        <f>VLOOKUP($D39,Résultats!$B$2:$AX$476,P$5,FALSE)</f>
        <v>0.61979408339999997</v>
      </c>
      <c r="Q39" s="16">
        <f>VLOOKUP($D39,Résultats!$B$2:$AX$476,Q$5,FALSE)</f>
        <v>0.61605187579999998</v>
      </c>
      <c r="R39" s="16">
        <f>VLOOKUP($D39,Résultats!$B$2:$AX$476,R$5,FALSE)</f>
        <v>0.615535155</v>
      </c>
      <c r="S39" s="86">
        <f>VLOOKUP($D39,Résultats!$B$2:$AX$476,S$5,FALSE)</f>
        <v>0.61649495809999999</v>
      </c>
      <c r="T39" s="95">
        <f>VLOOKUP($D39,Résultats!$B$2:$AX$476,T$5,FALSE)</f>
        <v>0.66757505699999997</v>
      </c>
      <c r="U39" s="95">
        <f>VLOOKUP($D39,Résultats!$B$2:$AX$476,U$5,FALSE)</f>
        <v>0.71851595219999997</v>
      </c>
      <c r="V39" s="95">
        <f>VLOOKUP($D39,Résultats!$B$2:$AX$476,V$5,FALSE)</f>
        <v>0.75875435479999997</v>
      </c>
      <c r="W39" s="95">
        <f>VLOOKUP($D39,Résultats!$B$2:$AX$476,W$5,FALSE)</f>
        <v>2.215894332</v>
      </c>
      <c r="X39" s="45">
        <f>W39-'[1]Cibles THREEME'!$AJ10</f>
        <v>1.1199076292722987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0.99999999999999978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0.83927429639999995</v>
      </c>
      <c r="G40" s="22">
        <f>VLOOKUP($D40,Résultats!$B$2:$AX$476,G$5,FALSE)</f>
        <v>0.62792659520000005</v>
      </c>
      <c r="H40" s="16">
        <f>VLOOKUP($D40,Résultats!$B$2:$AX$476,H$5,FALSE)</f>
        <v>0.55858231570000005</v>
      </c>
      <c r="I40" s="86">
        <f>VLOOKUP($D40,Résultats!$B$2:$AX$476,I$5,FALSE)</f>
        <v>0.20882500949999999</v>
      </c>
      <c r="J40" s="22">
        <f>VLOOKUP($D40,Résultats!$B$2:$AX$476,J$5,FALSE)</f>
        <v>0.1678601576</v>
      </c>
      <c r="K40" s="16">
        <f>VLOOKUP($D40,Résultats!$B$2:$AX$476,K$5,FALSE)</f>
        <v>0.13129432020000001</v>
      </c>
      <c r="L40" s="16">
        <f>VLOOKUP($D40,Résultats!$B$2:$AX$476,L$5,FALSE)</f>
        <v>9.7161672899999996E-2</v>
      </c>
      <c r="M40" s="16">
        <f>VLOOKUP($D40,Résultats!$B$2:$AX$476,M$5,FALSE)</f>
        <v>7.6802297699999994E-2</v>
      </c>
      <c r="N40" s="86">
        <f>VLOOKUP($D40,Résultats!$B$2:$AX$476,N$5,FALSE)</f>
        <v>5.65612895E-2</v>
      </c>
      <c r="O40" s="22">
        <f>VLOOKUP($D40,Résultats!$B$2:$AX$476,O$5,FALSE)</f>
        <v>5.59841196E-2</v>
      </c>
      <c r="P40" s="16">
        <f>VLOOKUP($D40,Résultats!$B$2:$AX$476,P$5,FALSE)</f>
        <v>5.5476139200000003E-2</v>
      </c>
      <c r="Q40" s="16">
        <f>VLOOKUP($D40,Résultats!$B$2:$AX$476,Q$5,FALSE)</f>
        <v>5.5121433800000001E-2</v>
      </c>
      <c r="R40" s="16">
        <f>VLOOKUP($D40,Résultats!$B$2:$AX$476,R$5,FALSE)</f>
        <v>5.5055512299999998E-2</v>
      </c>
      <c r="S40" s="86">
        <f>VLOOKUP($D40,Résultats!$B$2:$AX$476,S$5,FALSE)</f>
        <v>5.5121632599999998E-2</v>
      </c>
      <c r="T40" s="95">
        <f>VLOOKUP($D40,Résultats!$B$2:$AX$476,T$5,FALSE)</f>
        <v>5.9614607799999997E-2</v>
      </c>
      <c r="U40" s="95">
        <f>VLOOKUP($D40,Résultats!$B$2:$AX$476,U$5,FALSE)</f>
        <v>6.4149459199999995E-2</v>
      </c>
      <c r="V40" s="95">
        <f>VLOOKUP($D40,Résultats!$B$2:$AX$476,V$5,FALSE)</f>
        <v>6.7728359299999999E-2</v>
      </c>
      <c r="W40" s="95">
        <f>VLOOKUP($D40,Résultats!$B$2:$AX$476,W$5,FALSE)</f>
        <v>6.9760118100000004E-2</v>
      </c>
      <c r="X40" s="45">
        <f>W40-'[1]Cibles THREEME'!$AJ11</f>
        <v>5.9760118100000002E-2</v>
      </c>
    </row>
    <row r="41" spans="1:39" x14ac:dyDescent="0.2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1.390829892</v>
      </c>
      <c r="G41" s="22">
        <f>VLOOKUP($D41,Résultats!$B$2:$AX$476,G$5,FALSE)</f>
        <v>2.0666118770000002</v>
      </c>
      <c r="H41" s="16">
        <f>VLOOKUP($D41,Résultats!$B$2:$AX$476,H$5,FALSE)</f>
        <v>2.3108080709999999</v>
      </c>
      <c r="I41" s="86">
        <f>VLOOKUP($D41,Résultats!$B$2:$AX$476,I$5,FALSE)</f>
        <v>3.0580766260000001</v>
      </c>
      <c r="J41" s="22">
        <f>VLOOKUP($D41,Résultats!$B$2:$AX$476,J$5,FALSE)</f>
        <v>3.1586168790000002</v>
      </c>
      <c r="K41" s="16">
        <f>VLOOKUP($D41,Résultats!$B$2:$AX$476,K$5,FALSE)</f>
        <v>3.2883769639999998</v>
      </c>
      <c r="L41" s="16">
        <f>VLOOKUP($D41,Résultats!$B$2:$AX$476,L$5,FALSE)</f>
        <v>3.434420507</v>
      </c>
      <c r="M41" s="16">
        <f>VLOOKUP($D41,Résultats!$B$2:$AX$476,M$5,FALSE)</f>
        <v>3.7474551049999998</v>
      </c>
      <c r="N41" s="86">
        <f>VLOOKUP($D41,Résultats!$B$2:$AX$476,N$5,FALSE)</f>
        <v>4.0654177960000002</v>
      </c>
      <c r="O41" s="22">
        <f>VLOOKUP($D41,Résultats!$B$2:$AX$476,O$5,FALSE)</f>
        <v>4.3037898820000002</v>
      </c>
      <c r="P41" s="16">
        <f>VLOOKUP($D41,Résultats!$B$2:$AX$476,P$5,FALSE)</f>
        <v>4.5437282789999998</v>
      </c>
      <c r="Q41" s="16">
        <f>VLOOKUP($D41,Résultats!$B$2:$AX$476,Q$5,FALSE)</f>
        <v>4.7935583299999998</v>
      </c>
      <c r="R41" s="16">
        <f>VLOOKUP($D41,Résultats!$B$2:$AX$476,R$5,FALSE)</f>
        <v>4.974482611</v>
      </c>
      <c r="S41" s="86">
        <f>VLOOKUP($D41,Résultats!$B$2:$AX$476,S$5,FALSE)</f>
        <v>5.1675595669999996</v>
      </c>
      <c r="T41" s="95">
        <f>VLOOKUP($D41,Résultats!$B$2:$AX$476,T$5,FALSE)</f>
        <v>6.9370780710000002</v>
      </c>
      <c r="U41" s="95">
        <f>VLOOKUP($D41,Résultats!$B$2:$AX$476,U$5,FALSE)</f>
        <v>8.9154870929999994</v>
      </c>
      <c r="V41" s="95">
        <f>VLOOKUP($D41,Résultats!$B$2:$AX$476,V$5,FALSE)</f>
        <v>10.94399473</v>
      </c>
      <c r="W41" s="95">
        <f>VLOOKUP($D41,Résultats!$B$2:$AX$476,W$5,FALSE)</f>
        <v>12.85415851</v>
      </c>
      <c r="X41" s="45">
        <f>W41-'[1]Cibles THREEME'!$AJ12</f>
        <v>0.26857787367689845</v>
      </c>
    </row>
    <row r="42" spans="1:39" x14ac:dyDescent="0.2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0.48777920380000001</v>
      </c>
      <c r="G42" s="22">
        <f>VLOOKUP($D42,Résultats!$B$2:$AX$476,G$5,FALSE)</f>
        <v>0.79629108260000003</v>
      </c>
      <c r="H42" s="16">
        <f>VLOOKUP($D42,Résultats!$B$2:$AX$476,H$5,FALSE)</f>
        <v>0.9187514322</v>
      </c>
      <c r="I42" s="86">
        <f>VLOOKUP($D42,Résultats!$B$2:$AX$476,I$5,FALSE)</f>
        <v>1.347710052</v>
      </c>
      <c r="J42" s="22">
        <f>VLOOKUP($D42,Résultats!$B$2:$AX$476,J$5,FALSE)</f>
        <v>1.3920186569999999</v>
      </c>
      <c r="K42" s="16">
        <f>VLOOKUP($D42,Résultats!$B$2:$AX$476,K$5,FALSE)</f>
        <v>1.4492045920000001</v>
      </c>
      <c r="L42" s="16">
        <f>VLOOKUP($D42,Résultats!$B$2:$AX$476,L$5,FALSE)</f>
        <v>1.51356673</v>
      </c>
      <c r="M42" s="16">
        <f>VLOOKUP($D42,Résultats!$B$2:$AX$476,M$5,FALSE)</f>
        <v>1.585554642</v>
      </c>
      <c r="N42" s="86">
        <f>VLOOKUP($D42,Résultats!$B$2:$AX$476,N$5,FALSE)</f>
        <v>1.6596668560000001</v>
      </c>
      <c r="O42" s="22">
        <f>VLOOKUP($D42,Résultats!$B$2:$AX$476,O$5,FALSE)</f>
        <v>1.7681311829999999</v>
      </c>
      <c r="P42" s="16">
        <f>VLOOKUP($D42,Résultats!$B$2:$AX$476,P$5,FALSE)</f>
        <v>1.8770991939999999</v>
      </c>
      <c r="Q42" s="16">
        <f>VLOOKUP($D42,Résultats!$B$2:$AX$476,Q$5,FALSE)</f>
        <v>1.9900605419999999</v>
      </c>
      <c r="R42" s="16">
        <f>VLOOKUP($D42,Résultats!$B$2:$AX$476,R$5,FALSE)</f>
        <v>2.1120200389999999</v>
      </c>
      <c r="S42" s="86">
        <f>VLOOKUP($D42,Résultats!$B$2:$AX$476,S$5,FALSE)</f>
        <v>2.239192879</v>
      </c>
      <c r="T42" s="95">
        <f>VLOOKUP($D42,Résultats!$B$2:$AX$476,T$5,FALSE)</f>
        <v>3.8267052170000002</v>
      </c>
      <c r="U42" s="95">
        <f>VLOOKUP($D42,Résultats!$B$2:$AX$476,U$5,FALSE)</f>
        <v>5.6271888109999999</v>
      </c>
      <c r="V42" s="95">
        <f>VLOOKUP($D42,Résultats!$B$2:$AX$476,V$5,FALSE)</f>
        <v>7.5328893700000004</v>
      </c>
      <c r="W42" s="95">
        <f>VLOOKUP($D42,Résultats!$B$2:$AX$476,W$5,FALSE)</f>
        <v>8.6174880290000004</v>
      </c>
      <c r="X42" s="45">
        <f>W42-'[1]Cibles THREEME'!$AJ13</f>
        <v>1.1891337105122473</v>
      </c>
      <c r="Z42" s="60" t="s">
        <v>485</v>
      </c>
    </row>
    <row r="43" spans="1:39" x14ac:dyDescent="0.2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3.4823480189999998</v>
      </c>
      <c r="G43" s="22">
        <f>VLOOKUP($D43,Résultats!$B$2:$AX$476,G$5,FALSE)</f>
        <v>3.9017309629999999</v>
      </c>
      <c r="H43" s="16">
        <f>VLOOKUP($D43,Résultats!$B$2:$AX$476,H$5,FALSE)</f>
        <v>3.9709616169999999</v>
      </c>
      <c r="I43" s="86">
        <f>VLOOKUP($D43,Résultats!$B$2:$AX$476,I$5,FALSE)</f>
        <v>3.7368324159999999</v>
      </c>
      <c r="J43" s="22">
        <f>VLOOKUP($D43,Résultats!$B$2:$AX$476,J$5,FALSE)</f>
        <v>3.8596880929999999</v>
      </c>
      <c r="K43" s="16">
        <f>VLOOKUP($D43,Résultats!$B$2:$AX$476,K$5,FALSE)</f>
        <v>4.0182490949999998</v>
      </c>
      <c r="L43" s="16">
        <f>VLOOKUP($D43,Résultats!$B$2:$AX$476,L$5,FALSE)</f>
        <v>4.1967077509999999</v>
      </c>
      <c r="M43" s="16">
        <f>VLOOKUP($D43,Résultats!$B$2:$AX$476,M$5,FALSE)</f>
        <v>4.0424531970000004</v>
      </c>
      <c r="N43" s="86">
        <f>VLOOKUP($D43,Résultats!$B$2:$AX$476,N$5,FALSE)</f>
        <v>3.8938337770000002</v>
      </c>
      <c r="O43" s="22">
        <f>VLOOKUP($D43,Résultats!$B$2:$AX$476,O$5,FALSE)</f>
        <v>3.8537103840000002</v>
      </c>
      <c r="P43" s="16">
        <f>VLOOKUP($D43,Résultats!$B$2:$AX$476,P$5,FALSE)</f>
        <v>3.818354931</v>
      </c>
      <c r="Q43" s="16">
        <f>VLOOKUP($D43,Résultats!$B$2:$AX$476,Q$5,FALSE)</f>
        <v>3.793552907</v>
      </c>
      <c r="R43" s="16">
        <f>VLOOKUP($D43,Résultats!$B$2:$AX$476,R$5,FALSE)</f>
        <v>3.7893261919999999</v>
      </c>
      <c r="S43" s="86">
        <f>VLOOKUP($D43,Résultats!$B$2:$AX$476,S$5,FALSE)</f>
        <v>3.7941879350000001</v>
      </c>
      <c r="T43" s="95">
        <f>VLOOKUP($D43,Résultats!$B$2:$AX$476,T$5,FALSE)</f>
        <v>4.0952459340000003</v>
      </c>
      <c r="U43" s="95">
        <f>VLOOKUP($D43,Résultats!$B$2:$AX$476,U$5,FALSE)</f>
        <v>4.4007502240000003</v>
      </c>
      <c r="V43" s="95">
        <f>VLOOKUP($D43,Résultats!$B$2:$AX$476,V$5,FALSE)</f>
        <v>4.641477289</v>
      </c>
      <c r="W43" s="95">
        <f>VLOOKUP($D43,Résultats!$B$2:$AX$476,W$5,FALSE)</f>
        <v>4.7787888159999996</v>
      </c>
      <c r="X43" s="45">
        <f>W43-'[1]Cibles THREEME'!$AJ14</f>
        <v>0.9123912813772761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0.3313248298</v>
      </c>
      <c r="G44" s="88">
        <f>VLOOKUP($D44,Résultats!$B$2:$AX$476,G$5,FALSE)</f>
        <v>0.51453170869999998</v>
      </c>
      <c r="H44" s="17">
        <f>VLOOKUP($D44,Résultats!$B$2:$AX$476,H$5,FALSE)</f>
        <v>0.5838592749</v>
      </c>
      <c r="I44" s="89">
        <f>VLOOKUP($D44,Résultats!$B$2:$AX$476,I$5,FALSE)</f>
        <v>0.44418757689999999</v>
      </c>
      <c r="J44" s="88">
        <f>VLOOKUP($D44,Résultats!$B$2:$AX$476,J$5,FALSE)</f>
        <v>0.57298839430000004</v>
      </c>
      <c r="K44" s="17">
        <f>VLOOKUP($D44,Résultats!$B$2:$AX$476,K$5,FALSE)</f>
        <v>0.70029447</v>
      </c>
      <c r="L44" s="17">
        <f>VLOOKUP($D44,Résultats!$B$2:$AX$476,L$5,FALSE)</f>
        <v>0.82681117820000005</v>
      </c>
      <c r="M44" s="17">
        <f>VLOOKUP($D44,Résultats!$B$2:$AX$476,M$5,FALSE)</f>
        <v>0.82426009020000002</v>
      </c>
      <c r="N44" s="89">
        <f>VLOOKUP($D44,Résultats!$B$2:$AX$476,N$5,FALSE)</f>
        <v>0.82283926360000004</v>
      </c>
      <c r="O44" s="88">
        <f>VLOOKUP($D44,Résultats!$B$2:$AX$476,O$5,FALSE)</f>
        <v>0.84912546879999995</v>
      </c>
      <c r="P44" s="17">
        <f>VLOOKUP($D44,Résultats!$B$2:$AX$476,P$5,FALSE)</f>
        <v>0.87599602320000003</v>
      </c>
      <c r="Q44" s="17">
        <f>VLOOKUP($D44,Résultats!$B$2:$AX$476,Q$5,FALSE)</f>
        <v>0.90495693769999996</v>
      </c>
      <c r="R44" s="17">
        <f>VLOOKUP($D44,Résultats!$B$2:$AX$476,R$5,FALSE)</f>
        <v>0.93750908320000004</v>
      </c>
      <c r="S44" s="89">
        <f>VLOOKUP($D44,Résultats!$B$2:$AX$476,S$5,FALSE)</f>
        <v>0.97234972870000003</v>
      </c>
      <c r="T44" s="97">
        <f>VLOOKUP($D44,Résultats!$B$2:$AX$476,T$5,FALSE)</f>
        <v>1.0925886810000001</v>
      </c>
      <c r="U44" s="97">
        <f>VLOOKUP($D44,Résultats!$B$2:$AX$476,U$5,FALSE)</f>
        <v>1.4990346349999999</v>
      </c>
      <c r="V44" s="97">
        <f>VLOOKUP($D44,Résultats!$B$2:$AX$476,V$5,FALSE)</f>
        <v>1.6442670690000001</v>
      </c>
      <c r="W44" s="97">
        <f>VLOOKUP($D44,Résultats!$B$2:$AX$476,W$5,FALSE)</f>
        <v>1.790638172</v>
      </c>
      <c r="X44" s="45">
        <f>W44-'[1]Cibles THREEME'!$AJ15</f>
        <v>1.4801086062271513</v>
      </c>
      <c r="Z44" s="197" t="s">
        <v>486</v>
      </c>
      <c r="AA44" s="16">
        <f>I36</f>
        <v>36.426334332000003</v>
      </c>
      <c r="AB44" s="16">
        <f>S36</f>
        <v>37.117650618000006</v>
      </c>
      <c r="AC44" s="86">
        <f>W36</f>
        <v>48.8070705851</v>
      </c>
    </row>
    <row r="45" spans="1:39" x14ac:dyDescent="0.2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36.398445639500011</v>
      </c>
      <c r="G45" s="84">
        <f t="shared" ref="G45:R45" si="11">SUM(G46:G51)</f>
        <v>36.021777406599995</v>
      </c>
      <c r="H45" s="6">
        <f t="shared" si="11"/>
        <v>34.838901286899997</v>
      </c>
      <c r="I45" s="85">
        <f t="shared" si="11"/>
        <v>33.8867330908</v>
      </c>
      <c r="J45" s="84">
        <f t="shared" si="11"/>
        <v>32.732370990599996</v>
      </c>
      <c r="K45" s="6">
        <f t="shared" si="11"/>
        <v>31.979650274500003</v>
      </c>
      <c r="L45" s="6">
        <f t="shared" si="11"/>
        <v>31.3897233229</v>
      </c>
      <c r="M45" s="6">
        <f t="shared" si="11"/>
        <v>30.7036845491</v>
      </c>
      <c r="N45" s="85">
        <f t="shared" si="11"/>
        <v>29.9408479238</v>
      </c>
      <c r="O45" s="84">
        <f t="shared" si="11"/>
        <v>29.344124147700008</v>
      </c>
      <c r="P45" s="6">
        <f t="shared" si="11"/>
        <v>28.944749120399997</v>
      </c>
      <c r="Q45" s="6">
        <f t="shared" si="11"/>
        <v>28.698865720799997</v>
      </c>
      <c r="R45" s="6">
        <f t="shared" si="11"/>
        <v>28.556379880200002</v>
      </c>
      <c r="S45" s="85">
        <f>SUM(S46:S51)</f>
        <v>28.482659146900001</v>
      </c>
      <c r="T45" s="94">
        <f>SUM(T46:T51)</f>
        <v>28.685312250300001</v>
      </c>
      <c r="U45" s="94">
        <f>SUM(U46:U51)</f>
        <v>29.334661581500001</v>
      </c>
      <c r="V45" s="94">
        <f>SUM(V46:V51)</f>
        <v>29.868888507299999</v>
      </c>
      <c r="W45" s="94">
        <f>SUM(W46:W51)</f>
        <v>30.481187329600004</v>
      </c>
      <c r="X45" s="3"/>
      <c r="Z45" s="197" t="s">
        <v>487</v>
      </c>
      <c r="AA45" s="16">
        <f>SUM(I47,I49:I51)</f>
        <v>10.3262656903</v>
      </c>
      <c r="AB45" s="16">
        <f>S47+SUM(S49:S51)</f>
        <v>10.2374105898</v>
      </c>
      <c r="AC45" s="86">
        <f>W47+SUM(W49:W51)</f>
        <v>13.0464809407</v>
      </c>
    </row>
    <row r="46" spans="1:39" x14ac:dyDescent="0.2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31.133955759999999</v>
      </c>
      <c r="G46" s="22">
        <f>VLOOKUP($D46,Résultats!$B$2:$AX$476,G$5,FALSE)</f>
        <v>27.405419609999999</v>
      </c>
      <c r="H46" s="16">
        <f>VLOOKUP($D46,Résultats!$B$2:$AX$476,H$5,FALSE)</f>
        <v>25.00479704</v>
      </c>
      <c r="I46" s="86">
        <f>VLOOKUP($D46,Résultats!$B$2:$AX$476,I$5,FALSE)</f>
        <v>23.192843119999999</v>
      </c>
      <c r="J46" s="22">
        <f>VLOOKUP($D46,Résultats!$B$2:$AX$476,J$5,FALSE)</f>
        <v>22.300092299999999</v>
      </c>
      <c r="K46" s="16">
        <f>VLOOKUP($D46,Résultats!$B$2:$AX$476,K$5,FALSE)</f>
        <v>21.688986910000001</v>
      </c>
      <c r="L46" s="16">
        <f>VLOOKUP($D46,Résultats!$B$2:$AX$476,L$5,FALSE)</f>
        <v>21.19434996</v>
      </c>
      <c r="M46" s="16">
        <f>VLOOKUP($D46,Résultats!$B$2:$AX$476,M$5,FALSE)</f>
        <v>20.518158870000001</v>
      </c>
      <c r="N46" s="86">
        <f>VLOOKUP($D46,Résultats!$B$2:$AX$476,N$5,FALSE)</f>
        <v>19.79787005</v>
      </c>
      <c r="O46" s="22">
        <f>VLOOKUP($D46,Résultats!$B$2:$AX$476,O$5,FALSE)</f>
        <v>19.203864410000001</v>
      </c>
      <c r="P46" s="16">
        <f>VLOOKUP($D46,Résultats!$B$2:$AX$476,P$5,FALSE)</f>
        <v>18.74547587</v>
      </c>
      <c r="Q46" s="16">
        <f>VLOOKUP($D46,Résultats!$B$2:$AX$476,Q$5,FALSE)</f>
        <v>18.39058219</v>
      </c>
      <c r="R46" s="16">
        <f>VLOOKUP($D46,Résultats!$B$2:$AX$476,R$5,FALSE)</f>
        <v>18.099342400000001</v>
      </c>
      <c r="S46" s="86">
        <f>VLOOKUP($D46,Résultats!$B$2:$AX$476,S$5,FALSE)</f>
        <v>17.852977490000001</v>
      </c>
      <c r="T46" s="95">
        <f>VLOOKUP($D46,Résultats!$B$2:$AX$476,T$5,FALSE)</f>
        <v>17.11160842</v>
      </c>
      <c r="U46" s="95">
        <f>VLOOKUP($D46,Résultats!$B$2:$AX$476,U$5,FALSE)</f>
        <v>17.096295430000001</v>
      </c>
      <c r="V46" s="95">
        <f>VLOOKUP($D46,Résultats!$B$2:$AX$476,V$5,FALSE)</f>
        <v>16.88645971</v>
      </c>
      <c r="W46" s="95">
        <f>VLOOKUP($D46,Résultats!$B$2:$AX$476,W$5,FALSE)</f>
        <v>16.683911519999999</v>
      </c>
      <c r="X46" s="45">
        <f>W46-'[1]Cibles THREEME'!$AJ17</f>
        <v>15.286851709378222</v>
      </c>
      <c r="Z46" s="197" t="s">
        <v>488</v>
      </c>
      <c r="AA46" s="16">
        <f>I46+I48</f>
        <v>23.560467400499999</v>
      </c>
      <c r="AB46" s="16">
        <f>S46+S48</f>
        <v>18.245248557100002</v>
      </c>
      <c r="AC46" s="86">
        <f>W46+W48</f>
        <v>17.4347063889</v>
      </c>
    </row>
    <row r="47" spans="1:39" x14ac:dyDescent="0.2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3.2769215200000001</v>
      </c>
      <c r="G47" s="22">
        <f>VLOOKUP($D47,Résultats!$B$2:$AX$476,G$5,FALSE)</f>
        <v>6.4974700780000001</v>
      </c>
      <c r="H47" s="16">
        <f>VLOOKUP($D47,Résultats!$B$2:$AX$476,H$5,FALSE)</f>
        <v>7.7712318250000001</v>
      </c>
      <c r="I47" s="86">
        <f>VLOOKUP($D47,Résultats!$B$2:$AX$476,I$5,FALSE)</f>
        <v>6.573402389</v>
      </c>
      <c r="J47" s="22">
        <f>VLOOKUP($D47,Résultats!$B$2:$AX$476,J$5,FALSE)</f>
        <v>6.5555524219999999</v>
      </c>
      <c r="K47" s="16">
        <f>VLOOKUP($D47,Résultats!$B$2:$AX$476,K$5,FALSE)</f>
        <v>6.6020603409999996</v>
      </c>
      <c r="L47" s="16">
        <f>VLOOKUP($D47,Résultats!$B$2:$AX$476,L$5,FALSE)</f>
        <v>6.6700145949999996</v>
      </c>
      <c r="M47" s="16">
        <f>VLOOKUP($D47,Résultats!$B$2:$AX$476,M$5,FALSE)</f>
        <v>6.544633632</v>
      </c>
      <c r="N47" s="86">
        <f>VLOOKUP($D47,Résultats!$B$2:$AX$476,N$5,FALSE)</f>
        <v>6.4021910950000001</v>
      </c>
      <c r="O47" s="22">
        <f>VLOOKUP($D47,Résultats!$B$2:$AX$476,O$5,FALSE)</f>
        <v>6.3519837910000003</v>
      </c>
      <c r="P47" s="16">
        <f>VLOOKUP($D47,Résultats!$B$2:$AX$476,P$5,FALSE)</f>
        <v>6.3419869630000001</v>
      </c>
      <c r="Q47" s="16">
        <f>VLOOKUP($D47,Résultats!$B$2:$AX$476,Q$5,FALSE)</f>
        <v>6.3640343960000001</v>
      </c>
      <c r="R47" s="16">
        <f>VLOOKUP($D47,Résultats!$B$2:$AX$476,R$5,FALSE)</f>
        <v>6.4085711070000002</v>
      </c>
      <c r="S47" s="86">
        <f>VLOOKUP($D47,Résultats!$B$2:$AX$476,S$5,FALSE)</f>
        <v>6.4680484270000003</v>
      </c>
      <c r="T47" s="95">
        <f>VLOOKUP($D47,Résultats!$B$2:$AX$476,T$5,FALSE)</f>
        <v>6.9184522209999999</v>
      </c>
      <c r="U47" s="95">
        <f>VLOOKUP($D47,Résultats!$B$2:$AX$476,U$5,FALSE)</f>
        <v>7.1486811059999997</v>
      </c>
      <c r="V47" s="95">
        <f>VLOOKUP($D47,Résultats!$B$2:$AX$476,V$5,FALSE)</f>
        <v>7.437330169</v>
      </c>
      <c r="W47" s="95">
        <f>VLOOKUP($D47,Résultats!$B$2:$AX$476,W$5,FALSE)</f>
        <v>7.5966657240000002</v>
      </c>
      <c r="X47" s="45">
        <f>W47-'[1]Cibles THREEME'!$AJ18</f>
        <v>-2.835987077530878</v>
      </c>
      <c r="Z47" s="197" t="s">
        <v>489</v>
      </c>
      <c r="AA47" s="16">
        <f>I33</f>
        <v>69.117889802000008</v>
      </c>
      <c r="AB47" s="16">
        <f>S33</f>
        <v>63.591570601999997</v>
      </c>
      <c r="AC47" s="86">
        <f>W33</f>
        <v>55.749941651999997</v>
      </c>
    </row>
    <row r="48" spans="1:39" x14ac:dyDescent="0.2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0.1071804521</v>
      </c>
      <c r="G48" s="22">
        <f>VLOOKUP($D48,Résultats!$B$2:$AX$476,G$5,FALSE)</f>
        <v>9.4737174899999999E-2</v>
      </c>
      <c r="H48" s="16">
        <f>VLOOKUP($D48,Résultats!$B$2:$AX$476,H$5,FALSE)</f>
        <v>8.6558197700000006E-2</v>
      </c>
      <c r="I48" s="86">
        <f>VLOOKUP($D48,Résultats!$B$2:$AX$476,I$5,FALSE)</f>
        <v>0.36762428050000001</v>
      </c>
      <c r="J48" s="22">
        <f>VLOOKUP($D48,Résultats!$B$2:$AX$476,J$5,FALSE)</f>
        <v>0.33218150730000001</v>
      </c>
      <c r="K48" s="16">
        <f>VLOOKUP($D48,Résultats!$B$2:$AX$476,K$5,FALSE)</f>
        <v>0.30260336129999998</v>
      </c>
      <c r="L48" s="16">
        <f>VLOOKUP($D48,Résultats!$B$2:$AX$476,L$5,FALSE)</f>
        <v>0.27591825079999999</v>
      </c>
      <c r="M48" s="16">
        <f>VLOOKUP($D48,Résultats!$B$2:$AX$476,M$5,FALSE)</f>
        <v>0.34676873419999998</v>
      </c>
      <c r="N48" s="86">
        <f>VLOOKUP($D48,Résultats!$B$2:$AX$476,N$5,FALSE)</f>
        <v>0.4141443179</v>
      </c>
      <c r="O48" s="22">
        <f>VLOOKUP($D48,Résultats!$B$2:$AX$476,O$5,FALSE)</f>
        <v>0.40558188319999999</v>
      </c>
      <c r="P48" s="16">
        <f>VLOOKUP($D48,Résultats!$B$2:$AX$476,P$5,FALSE)</f>
        <v>0.39975711860000002</v>
      </c>
      <c r="Q48" s="16">
        <f>VLOOKUP($D48,Résultats!$B$2:$AX$476,Q$5,FALSE)</f>
        <v>0.39605855870000001</v>
      </c>
      <c r="R48" s="16">
        <f>VLOOKUP($D48,Résultats!$B$2:$AX$476,R$5,FALSE)</f>
        <v>0.39368950149999998</v>
      </c>
      <c r="S48" s="86">
        <f>VLOOKUP($D48,Résultats!$B$2:$AX$476,S$5,FALSE)</f>
        <v>0.39227106709999998</v>
      </c>
      <c r="T48" s="95">
        <f>VLOOKUP($D48,Résultats!$B$2:$AX$476,T$5,FALSE)</f>
        <v>0.46779228179999999</v>
      </c>
      <c r="U48" s="95">
        <f>VLOOKUP($D48,Résultats!$B$2:$AX$476,U$5,FALSE)</f>
        <v>0.57059734559999997</v>
      </c>
      <c r="V48" s="95">
        <f>VLOOKUP($D48,Résultats!$B$2:$AX$476,V$5,FALSE)</f>
        <v>0.66595382140000003</v>
      </c>
      <c r="W48" s="95">
        <f>VLOOKUP($D48,Résultats!$B$2:$AX$476,W$5,FALSE)</f>
        <v>0.75079486890000002</v>
      </c>
      <c r="X48" s="45">
        <f>W48-'[1]Cibles THREEME'!$AJ19</f>
        <v>-11.550290170607219</v>
      </c>
      <c r="Z48" s="198" t="s">
        <v>42</v>
      </c>
      <c r="AA48" s="17">
        <f>I52</f>
        <v>2.481776027</v>
      </c>
      <c r="AB48" s="17">
        <f>S52</f>
        <v>2.7059791579999999</v>
      </c>
      <c r="AC48" s="89">
        <f>W52</f>
        <v>3.784451588</v>
      </c>
    </row>
    <row r="49" spans="1:29" x14ac:dyDescent="0.2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0.4837679138</v>
      </c>
      <c r="G49" s="22">
        <f>VLOOKUP($D49,Résultats!$B$2:$AX$476,G$5,FALSE)</f>
        <v>0.4729919769</v>
      </c>
      <c r="H49" s="16">
        <f>VLOOKUP($D49,Résultats!$B$2:$AX$476,H$5,FALSE)</f>
        <v>0.4469361731</v>
      </c>
      <c r="I49" s="86">
        <f>VLOOKUP($D49,Résultats!$B$2:$AX$476,I$5,FALSE)</f>
        <v>1.237938808</v>
      </c>
      <c r="J49" s="22">
        <f>VLOOKUP($D49,Résultats!$B$2:$AX$476,J$5,FALSE)</f>
        <v>1.046001492</v>
      </c>
      <c r="K49" s="16">
        <f>VLOOKUP($D49,Résultats!$B$2:$AX$476,K$5,FALSE)</f>
        <v>0.87858665499999999</v>
      </c>
      <c r="L49" s="16">
        <f>VLOOKUP($D49,Résultats!$B$2:$AX$476,L$5,FALSE)</f>
        <v>0.72448292830000005</v>
      </c>
      <c r="M49" s="16">
        <f>VLOOKUP($D49,Résultats!$B$2:$AX$476,M$5,FALSE)</f>
        <v>0.71964604610000005</v>
      </c>
      <c r="N49" s="86">
        <f>VLOOKUP($D49,Résultats!$B$2:$AX$476,N$5,FALSE)</f>
        <v>0.7126361591</v>
      </c>
      <c r="O49" s="22">
        <f>VLOOKUP($D49,Résultats!$B$2:$AX$476,O$5,FALSE)</f>
        <v>0.69901251509999995</v>
      </c>
      <c r="P49" s="16">
        <f>VLOOKUP($D49,Résultats!$B$2:$AX$476,P$5,FALSE)</f>
        <v>0.69007117929999995</v>
      </c>
      <c r="Q49" s="16">
        <f>VLOOKUP($D49,Résultats!$B$2:$AX$476,Q$5,FALSE)</f>
        <v>0.6847773573</v>
      </c>
      <c r="R49" s="16">
        <f>VLOOKUP($D49,Résultats!$B$2:$AX$476,R$5,FALSE)</f>
        <v>0.68150788289999997</v>
      </c>
      <c r="S49" s="86">
        <f>VLOOKUP($D49,Résultats!$B$2:$AX$476,S$5,FALSE)</f>
        <v>0.67987867020000003</v>
      </c>
      <c r="T49" s="95">
        <f>VLOOKUP($D49,Résultats!$B$2:$AX$476,T$5,FALSE)</f>
        <v>0.66214959939999996</v>
      </c>
      <c r="U49" s="95">
        <f>VLOOKUP($D49,Résultats!$B$2:$AX$476,U$5,FALSE)</f>
        <v>0.6650790888</v>
      </c>
      <c r="V49" s="95">
        <f>VLOOKUP($D49,Résultats!$B$2:$AX$476,V$5,FALSE)</f>
        <v>0.67219363759999995</v>
      </c>
      <c r="W49" s="95">
        <f>VLOOKUP($D49,Résultats!$B$2:$AX$476,W$5,FALSE)</f>
        <v>0.69123742320000003</v>
      </c>
      <c r="X49" s="45">
        <f>W49-'[1]Cibles THREEME'!$AJ20</f>
        <v>-7.892311914114214E-3</v>
      </c>
      <c r="Z49" s="189" t="s">
        <v>521</v>
      </c>
      <c r="AA49" s="189">
        <f>SUM(AA44:AA48)</f>
        <v>141.91273325180001</v>
      </c>
      <c r="AB49" s="189">
        <f t="shared" ref="AB49:AC49" si="12">SUM(AB44:AB48)</f>
        <v>131.89785952489999</v>
      </c>
      <c r="AC49" s="189">
        <f t="shared" si="12"/>
        <v>138.8226511547</v>
      </c>
    </row>
    <row r="50" spans="1:29" x14ac:dyDescent="0.2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0.26934180460000001</v>
      </c>
      <c r="G50" s="22">
        <f>VLOOKUP($D50,Résultats!$B$2:$AX$476,G$5,FALSE)</f>
        <v>0.29200680379999999</v>
      </c>
      <c r="H50" s="16">
        <f>VLOOKUP($D50,Résultats!$B$2:$AX$476,H$5,FALSE)</f>
        <v>0.28558947610000002</v>
      </c>
      <c r="I50" s="86">
        <f>VLOOKUP($D50,Résultats!$B$2:$AX$476,I$5,FALSE)</f>
        <v>0.3215038093</v>
      </c>
      <c r="J50" s="22">
        <f>VLOOKUP($D50,Résultats!$B$2:$AX$476,J$5,FALSE)</f>
        <v>0.30072565130000001</v>
      </c>
      <c r="K50" s="16">
        <f>VLOOKUP($D50,Résultats!$B$2:$AX$476,K$5,FALSE)</f>
        <v>0.28440434520000002</v>
      </c>
      <c r="L50" s="16">
        <f>VLOOKUP($D50,Résultats!$B$2:$AX$476,L$5,FALSE)</f>
        <v>0.27011070479999999</v>
      </c>
      <c r="M50" s="16">
        <f>VLOOKUP($D50,Résultats!$B$2:$AX$476,M$5,FALSE)</f>
        <v>0.26875239880000001</v>
      </c>
      <c r="N50" s="86">
        <f>VLOOKUP($D50,Résultats!$B$2:$AX$476,N$5,FALSE)</f>
        <v>0.26656771880000002</v>
      </c>
      <c r="O50" s="22">
        <f>VLOOKUP($D50,Résultats!$B$2:$AX$476,O$5,FALSE)</f>
        <v>0.2642082784</v>
      </c>
      <c r="P50" s="16">
        <f>VLOOKUP($D50,Résultats!$B$2:$AX$476,P$5,FALSE)</f>
        <v>0.26352998950000001</v>
      </c>
      <c r="Q50" s="16">
        <f>VLOOKUP($D50,Résultats!$B$2:$AX$476,Q$5,FALSE)</f>
        <v>0.26418862479999999</v>
      </c>
      <c r="R50" s="16">
        <f>VLOOKUP($D50,Résultats!$B$2:$AX$476,R$5,FALSE)</f>
        <v>0.2656827678</v>
      </c>
      <c r="S50" s="86">
        <f>VLOOKUP($D50,Résultats!$B$2:$AX$476,S$5,FALSE)</f>
        <v>0.26779857260000001</v>
      </c>
      <c r="T50" s="95">
        <f>VLOOKUP($D50,Résultats!$B$2:$AX$476,T$5,FALSE)</f>
        <v>0.26191947409999999</v>
      </c>
      <c r="U50" s="95">
        <f>VLOOKUP($D50,Résultats!$B$2:$AX$476,U$5,FALSE)</f>
        <v>0.26401854609999997</v>
      </c>
      <c r="V50" s="95">
        <f>VLOOKUP($D50,Résultats!$B$2:$AX$476,V$5,FALSE)</f>
        <v>0.26825388230000002</v>
      </c>
      <c r="W50" s="95">
        <f>VLOOKUP($D50,Résultats!$B$2:$AX$476,W$5,FALSE)</f>
        <v>0.2764766065</v>
      </c>
      <c r="X50" s="45">
        <f>W50-'[1]Cibles THREEME'!$AJ21</f>
        <v>-0.66648726352405041</v>
      </c>
    </row>
    <row r="51" spans="1:29" x14ac:dyDescent="0.2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1.1272781890000001</v>
      </c>
      <c r="G51" s="88">
        <f>VLOOKUP($D51,Résultats!$B$2:$AX$476,G$5,FALSE)</f>
        <v>1.259151763</v>
      </c>
      <c r="H51" s="17">
        <f>VLOOKUP($D51,Résultats!$B$2:$AX$476,H$5,FALSE)</f>
        <v>1.243788575</v>
      </c>
      <c r="I51" s="89">
        <f>VLOOKUP($D51,Résultats!$B$2:$AX$476,I$5,FALSE)</f>
        <v>2.1934206839999999</v>
      </c>
      <c r="J51" s="88">
        <f>VLOOKUP($D51,Résultats!$B$2:$AX$476,J$5,FALSE)</f>
        <v>2.1978176180000002</v>
      </c>
      <c r="K51" s="17">
        <f>VLOOKUP($D51,Résultats!$B$2:$AX$476,K$5,FALSE)</f>
        <v>2.2230086619999998</v>
      </c>
      <c r="L51" s="17">
        <f>VLOOKUP($D51,Résultats!$B$2:$AX$476,L$5,FALSE)</f>
        <v>2.254846884</v>
      </c>
      <c r="M51" s="17">
        <f>VLOOKUP($D51,Résultats!$B$2:$AX$476,M$5,FALSE)</f>
        <v>2.305724868</v>
      </c>
      <c r="N51" s="89">
        <f>VLOOKUP($D51,Résultats!$B$2:$AX$476,N$5,FALSE)</f>
        <v>2.3474385830000002</v>
      </c>
      <c r="O51" s="88">
        <f>VLOOKUP($D51,Résultats!$B$2:$AX$476,O$5,FALSE)</f>
        <v>2.4194732700000001</v>
      </c>
      <c r="P51" s="17">
        <f>VLOOKUP($D51,Résultats!$B$2:$AX$476,P$5,FALSE)</f>
        <v>2.5039280000000002</v>
      </c>
      <c r="Q51" s="17">
        <f>VLOOKUP($D51,Résultats!$B$2:$AX$476,Q$5,FALSE)</f>
        <v>2.5992245939999998</v>
      </c>
      <c r="R51" s="17">
        <f>VLOOKUP($D51,Résultats!$B$2:$AX$476,R$5,FALSE)</f>
        <v>2.7075862210000001</v>
      </c>
      <c r="S51" s="89">
        <f>VLOOKUP($D51,Résultats!$B$2:$AX$476,S$5,FALSE)</f>
        <v>2.82168492</v>
      </c>
      <c r="T51" s="97">
        <f>VLOOKUP($D51,Résultats!$B$2:$AX$476,T$5,FALSE)</f>
        <v>3.2633902539999999</v>
      </c>
      <c r="U51" s="97">
        <f>VLOOKUP($D51,Résultats!$B$2:$AX$476,U$5,FALSE)</f>
        <v>3.5899900649999998</v>
      </c>
      <c r="V51" s="97">
        <f>VLOOKUP($D51,Résultats!$B$2:$AX$476,V$5,FALSE)</f>
        <v>3.9386972870000001</v>
      </c>
      <c r="W51" s="97">
        <f>VLOOKUP($D51,Résultats!$B$2:$AX$476,W$5,FALSE)</f>
        <v>4.4821011869999996</v>
      </c>
      <c r="X51" s="45">
        <f>W51-'[1]Cibles THREEME'!$AJ22</f>
        <v>-2.2792192045324091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84">
        <f>VLOOKUP($D52,Résultats!$B$2:$AX$476,G$5,FALSE)</f>
        <v>2.8434210100000001</v>
      </c>
      <c r="H52" s="6">
        <f>VLOOKUP($D52,Résultats!$B$2:$AX$476,H$5,FALSE)</f>
        <v>2.6415449240000002</v>
      </c>
      <c r="I52" s="85">
        <f>VLOOKUP($D52,Résultats!$B$2:$AX$476,I$5,FALSE)</f>
        <v>2.481776027</v>
      </c>
      <c r="J52" s="84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2.427746468</v>
      </c>
      <c r="M52" s="6">
        <f>VLOOKUP($D52,Résultats!$B$2:$AX$476,M$5,FALSE)</f>
        <v>2.454239329</v>
      </c>
      <c r="N52" s="85">
        <f>VLOOKUP($D52,Résultats!$B$2:$AX$476,N$5,FALSE)</f>
        <v>2.4796910740000002</v>
      </c>
      <c r="O52" s="84">
        <f>VLOOKUP($D52,Résultats!$B$2:$AX$476,O$5,FALSE)</f>
        <v>2.5183944399999998</v>
      </c>
      <c r="P52" s="6">
        <f>VLOOKUP($D52,Résultats!$B$2:$AX$476,P$5,FALSE)</f>
        <v>2.561397817</v>
      </c>
      <c r="Q52" s="6">
        <f>VLOOKUP($D52,Résultats!$B$2:$AX$476,Q$5,FALSE)</f>
        <v>2.6072584430000001</v>
      </c>
      <c r="R52" s="6">
        <f>VLOOKUP($D52,Résultats!$B$2:$AX$476,R$5,FALSE)</f>
        <v>2.655417001</v>
      </c>
      <c r="S52" s="85">
        <f>VLOOKUP($D52,Résultats!$B$2:$AX$476,S$5,FALSE)</f>
        <v>2.7059791579999999</v>
      </c>
      <c r="T52" s="94">
        <f>VLOOKUP($D52,Résultats!$B$2:$AX$476,T$5,FALSE)</f>
        <v>2.95999196</v>
      </c>
      <c r="U52" s="94">
        <f>VLOOKUP($D52,Résultats!$B$2:$AX$476,U$5,FALSE)</f>
        <v>3.21582057</v>
      </c>
      <c r="V52" s="94">
        <f>VLOOKUP($D52,Résultats!$B$2:$AX$476,V$5,FALSE)</f>
        <v>3.480366171</v>
      </c>
      <c r="W52" s="94">
        <f>VLOOKUP($D52,Résultats!$B$2:$AX$476,W$5,FALSE)</f>
        <v>3.784451588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150.83615205979999</v>
      </c>
      <c r="G53" s="23">
        <f t="shared" ref="G53:R53" si="13">G52+G45+G36+G33</f>
        <v>146.29597268079999</v>
      </c>
      <c r="H53" s="9">
        <f t="shared" si="13"/>
        <v>143.59360249600002</v>
      </c>
      <c r="I53" s="90">
        <f t="shared" si="13"/>
        <v>141.91273325180001</v>
      </c>
      <c r="J53" s="23">
        <f t="shared" si="13"/>
        <v>139.98269221219999</v>
      </c>
      <c r="K53" s="9">
        <f t="shared" si="13"/>
        <v>138.68702679059999</v>
      </c>
      <c r="L53" s="9">
        <f t="shared" si="13"/>
        <v>137.78870114530002</v>
      </c>
      <c r="M53" s="9">
        <f t="shared" si="13"/>
        <v>136.50958781949998</v>
      </c>
      <c r="N53" s="90">
        <f t="shared" si="13"/>
        <v>134.84209543029999</v>
      </c>
      <c r="O53" s="23">
        <f t="shared" si="13"/>
        <v>133.57712581120001</v>
      </c>
      <c r="P53" s="9">
        <f t="shared" si="13"/>
        <v>132.72059520089999</v>
      </c>
      <c r="Q53" s="9">
        <f t="shared" si="13"/>
        <v>132.22391337919998</v>
      </c>
      <c r="R53" s="9">
        <f t="shared" si="13"/>
        <v>131.97247870379999</v>
      </c>
      <c r="S53" s="90">
        <f>S52+S45+S36+S33</f>
        <v>131.89785952490001</v>
      </c>
      <c r="T53" s="98">
        <f>T52+T45+T36+T33</f>
        <v>131.72743264100001</v>
      </c>
      <c r="U53" s="98">
        <f>U52+U45+U36+U33</f>
        <v>133.2410329647</v>
      </c>
      <c r="V53" s="98">
        <f>V52+V45+V36+V33</f>
        <v>135.65656281919999</v>
      </c>
      <c r="W53" s="98">
        <f>W52+W45+W36+W33</f>
        <v>138.8226511547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71" zoomScale="70" zoomScaleNormal="70" workbookViewId="0">
      <selection activeCell="M93" sqref="M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96">
        <f>SUM(H11:K11)</f>
        <v>44.312875246448193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25.519025599999999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1.7687848200000001E-5</v>
      </c>
      <c r="L12" s="95">
        <f t="shared" ref="L12:L20" si="0">SUM(H12:K12)</f>
        <v>25.534568530848198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17.421320869999999</v>
      </c>
      <c r="J13" s="16">
        <f>VLOOKUP(F13,Résultats!$B$2:$AX$476,'T energie vecteurs'!F5,FALSE)</f>
        <v>1.1273137099999999</v>
      </c>
      <c r="K13" s="16">
        <f>VLOOKUP(G13,Résultats!$B$2:$AX$476,'T energie vecteurs'!F5,FALSE)</f>
        <v>0.22967213559999999</v>
      </c>
      <c r="L13" s="95">
        <f t="shared" si="0"/>
        <v>18.778306715599999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96">
        <f>SUM(H14:K14)</f>
        <v>42.260037848899998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96">
        <f t="shared" si="0"/>
        <v>24.957803137999999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96">
        <f>SUM(H16:K16)</f>
        <v>48.802619057099996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4.3030694350000003</v>
      </c>
      <c r="I17" s="16">
        <f>VLOOKUP(E17,Résultats!$B$2:$AX$476,'T energie vecteurs'!F5,FALSE)</f>
        <v>15.40449461</v>
      </c>
      <c r="J17" s="16">
        <f>VLOOKUP(F17,Résultats!$B$2:$AX$476,'T energie vecteurs'!F5,FALSE)</f>
        <v>10.28540381</v>
      </c>
      <c r="K17" s="16">
        <f>VLOOKUP(G17,Résultats!$B$2:$AX$476,'T energie vecteurs'!F5,FALSE)</f>
        <v>11.43147104</v>
      </c>
      <c r="L17" s="95">
        <f t="shared" si="0"/>
        <v>41.424438895000002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0.95446315100000001</v>
      </c>
      <c r="I18" s="16">
        <f>VLOOKUP(E18,Résultats!$B$2:$AX$476,'T energie vecteurs'!F5,FALSE)</f>
        <v>1.8460038540000001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1.6967162600000001</v>
      </c>
      <c r="L18" s="95">
        <f t="shared" si="0"/>
        <v>4.4971832650000003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2.2482312109999998</v>
      </c>
      <c r="J19" s="16">
        <f>VLOOKUP(F19,Résultats!$B$2:$AX$476,'T energie vecteurs'!F5,FALSE)</f>
        <v>0.29323579430000002</v>
      </c>
      <c r="K19" s="16">
        <f>VLOOKUP(G19,Résultats!$B$2:$AX$476,'T energie vecteurs'!F5,FALSE)</f>
        <v>0.33952989179999998</v>
      </c>
      <c r="L19" s="95">
        <f t="shared" si="0"/>
        <v>2.8809968970999997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98">
        <f t="shared" si="0"/>
        <v>160.33333529044819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96">
        <f t="shared" ref="L24:L33" si="3">SUM(H24:K24)</f>
        <v>45.314429495502594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24.403256819999999</v>
      </c>
      <c r="J25" s="16">
        <f>VLOOKUP(F25,Résultats!$B$2:$AX$476,'T energie vecteurs'!I5,FALSE)</f>
        <v>5.6292612200000001E-2</v>
      </c>
      <c r="K25" s="16">
        <f>VLOOKUP(G51,Résultats!$B$2:$AX$476,'T energie vecteurs'!I5,FALSE)</f>
        <v>2.8580802600000001E-5</v>
      </c>
      <c r="L25" s="95">
        <f t="shared" si="3"/>
        <v>24.459578013002599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19.40749053</v>
      </c>
      <c r="J26" s="16">
        <f>VLOOKUP(F26,Résultats!$B$2:$AX$476,'T energie vecteurs'!I5,FALSE)</f>
        <v>1.2562644220000001</v>
      </c>
      <c r="K26" s="16">
        <f>VLOOKUP(G26,Résultats!$B$2:$AX$476,'T energie vecteurs'!I5,FALSE)</f>
        <v>0.1910965305</v>
      </c>
      <c r="L26" s="95">
        <f t="shared" si="3"/>
        <v>20.854851482500003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96">
        <f t="shared" si="3"/>
        <v>41.001770508299998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96">
        <f t="shared" si="3"/>
        <v>21.914691873999999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96">
        <f t="shared" si="3"/>
        <v>44.568286647400001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2.2208338639999998</v>
      </c>
      <c r="I30" s="16">
        <f>VLOOKUP(E30,Résultats!$B$2:$AX$476,'T energie vecteurs'!I5,FALSE)</f>
        <v>12.67571616</v>
      </c>
      <c r="J30" s="16">
        <f>VLOOKUP(F30,Résultats!$B$2:$AX$476,'T energie vecteurs'!I5,FALSE)</f>
        <v>9.3352614050000007</v>
      </c>
      <c r="K30" s="16">
        <f>VLOOKUP(G30,Résultats!$B$2:$AX$476,'T energie vecteurs'!I5,FALSE)</f>
        <v>12.295267620000001</v>
      </c>
      <c r="L30" s="95">
        <f t="shared" si="3"/>
        <v>36.527079049000001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0.90586036120000002</v>
      </c>
      <c r="I31" s="16">
        <f>VLOOKUP(E31,Résultats!$B$2:$AX$476,'T energie vecteurs'!I5,FALSE)</f>
        <v>1.9609193220000001</v>
      </c>
      <c r="J31" s="16">
        <f>VLOOKUP(F31,Résultats!$B$2:$AX$476,'T energie vecteurs'!I5,FALSE)</f>
        <v>0</v>
      </c>
      <c r="K31" s="16">
        <f>VLOOKUP(G31,Résultats!$B$2:$AX$476,'T energie vecteurs'!I5,FALSE)</f>
        <v>2.0196656009999998</v>
      </c>
      <c r="L31" s="95">
        <f t="shared" si="3"/>
        <v>4.8864452841999997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2.5457584510000002</v>
      </c>
      <c r="J32" s="16">
        <f>VLOOKUP(F32,Résultats!$B$2:$AX$476,'T energie vecteurs'!I5,FALSE)</f>
        <v>0.29165989520000002</v>
      </c>
      <c r="K32" s="16">
        <f>VLOOKUP(G32,Résultats!$B$2:$AX$476,'T energie vecteurs'!I5,FALSE)</f>
        <v>0.31734396799999998</v>
      </c>
      <c r="L32" s="95">
        <f t="shared" si="3"/>
        <v>3.1547623142000001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98">
        <f t="shared" si="3"/>
        <v>152.79917852520259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42.03344594</v>
      </c>
      <c r="J37" s="8">
        <f>SUM(J38:J39)</f>
        <v>1.7252227568</v>
      </c>
      <c r="K37" s="8">
        <f>SUM(K38:K39)</f>
        <v>0.19498251646030001</v>
      </c>
      <c r="L37" s="96">
        <f t="shared" ref="L37:L46" si="6">SUM(H37:K37)</f>
        <v>43.953651213260301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22.43295565</v>
      </c>
      <c r="J38" s="16">
        <f>VLOOKUP(F38,Résultats!$B$2:$AX$476,'T energie vecteurs'!N5,FALSE)</f>
        <v>0.39663454780000001</v>
      </c>
      <c r="K38" s="16">
        <f>VLOOKUP(G51,Résultats!$B$2:$AX$476,'T energie vecteurs'!N5,FALSE)</f>
        <v>4.1773360300000001E-5</v>
      </c>
      <c r="L38" s="95">
        <f t="shared" si="6"/>
        <v>22.829631971160303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19.60049029</v>
      </c>
      <c r="J39" s="16">
        <f>VLOOKUP(F39,Résultats!$B$2:$AX$476,'T energie vecteurs'!N5,FALSE)</f>
        <v>1.3285882090000001</v>
      </c>
      <c r="K39" s="16">
        <f>VLOOKUP(G39,Résultats!$B$2:$AX$476,'T energie vecteurs'!N5,FALSE)</f>
        <v>0.19494074310000001</v>
      </c>
      <c r="L39" s="95">
        <f t="shared" si="6"/>
        <v>21.124019242099997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0.22134612179999999</v>
      </c>
      <c r="I40" s="8">
        <f>VLOOKUP(E40,Résultats!$B$2:$AX$476,'T energie vecteurs'!N5,FALSE)</f>
        <v>5.9735584749999999</v>
      </c>
      <c r="J40" s="8">
        <f>VLOOKUP(F40,Résultats!$B$2:$AX$476,'T energie vecteurs'!N5,FALSE)</f>
        <v>14.07123307</v>
      </c>
      <c r="K40" s="8">
        <f>VLOOKUP(G40,Résultats!$B$2:$AX$476,'T energie vecteurs'!N5,FALSE)+8</f>
        <v>20.29223554</v>
      </c>
      <c r="L40" s="96">
        <f t="shared" si="6"/>
        <v>40.558373206799999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2.9055712200000001</v>
      </c>
      <c r="J41" s="8">
        <f>VLOOKUP(F41,Résultats!$B$2:$AX$476,'T energie vecteurs'!N5,FALSE)</f>
        <v>10.437688659999999</v>
      </c>
      <c r="K41" s="8">
        <f>VLOOKUP(G41,Résultats!$B$2:$AX$476,'T energie vecteurs'!N5,FALSE)</f>
        <v>5.4958768510000002</v>
      </c>
      <c r="L41" s="96">
        <f t="shared" si="6"/>
        <v>18.839136731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3.1671910768</v>
      </c>
      <c r="I42" s="8">
        <f>SUM(I43:I45)</f>
        <v>17.313896459000002</v>
      </c>
      <c r="J42" s="8">
        <f>SUM(J43:J45)</f>
        <v>9.9296673344999906</v>
      </c>
      <c r="K42" s="8">
        <f>SUM(K43:K45)</f>
        <v>13.9207800566</v>
      </c>
      <c r="L42" s="96">
        <f t="shared" si="6"/>
        <v>44.331534926899991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2.2583449519999999</v>
      </c>
      <c r="I43" s="16">
        <f>VLOOKUP(E43,Résultats!$B$2:$AX$476,'T energie vecteurs'!N5,FALSE)</f>
        <v>12.758705300000001</v>
      </c>
      <c r="J43" s="16">
        <f>VLOOKUP(F43,Résultats!$B$2:$AX$476,'T energie vecteurs'!N5,FALSE)</f>
        <v>9.6128017719999903</v>
      </c>
      <c r="K43" s="16">
        <f>VLOOKUP(G43,Résultats!$B$2:$AX$476,'T energie vecteurs'!N5,FALSE)</f>
        <v>11.63356061</v>
      </c>
      <c r="L43" s="95">
        <f t="shared" si="6"/>
        <v>36.263412633999991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0.90884612480000004</v>
      </c>
      <c r="I44" s="16">
        <f>VLOOKUP(E44,Résultats!$B$2:$AX$476,'T energie vecteurs'!N5,FALSE)</f>
        <v>1.9687274850000001</v>
      </c>
      <c r="J44" s="16">
        <f>VLOOKUP(F44,Résultats!$B$2:$AX$476,'T energie vecteurs'!N5,FALSE)</f>
        <v>0</v>
      </c>
      <c r="K44" s="16">
        <f>VLOOKUP(G44,Résultats!$B$2:$AX$476,'T energie vecteurs'!N5,FALSE)</f>
        <v>1.963027039</v>
      </c>
      <c r="L44" s="95">
        <f t="shared" si="6"/>
        <v>4.8406006488000006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2.586463674</v>
      </c>
      <c r="J45" s="16">
        <f>VLOOKUP(F45,Résultats!$B$2:$AX$476,'T energie vecteurs'!N5,FALSE)</f>
        <v>0.31686556249999998</v>
      </c>
      <c r="K45" s="16">
        <f>VLOOKUP(G45,Résultats!$B$2:$AX$476,'T energie vecteurs'!N5,FALSE)</f>
        <v>0.32419240760000001</v>
      </c>
      <c r="L45" s="95">
        <f t="shared" si="6"/>
        <v>3.2275216440999999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3.3885371985999999</v>
      </c>
      <c r="I46" s="9">
        <f>SUM(I37,I40:I42)</f>
        <v>68.226472094000002</v>
      </c>
      <c r="J46" s="9">
        <f>SUM(J37,J40:J42)</f>
        <v>36.163811821299987</v>
      </c>
      <c r="K46" s="9">
        <f>SUM(K37,K40:K42)</f>
        <v>39.9038749640603</v>
      </c>
      <c r="L46" s="98">
        <f t="shared" si="6"/>
        <v>147.68269607796029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38.413388330000004</v>
      </c>
      <c r="J50" s="8">
        <f>SUM(J51:J52)</f>
        <v>2.773108825</v>
      </c>
      <c r="K50" s="8">
        <f>SUM(K51:K52)</f>
        <v>0.1989936015339</v>
      </c>
      <c r="L50" s="96">
        <f>SUM(H50:K50)</f>
        <v>41.385490756533905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18.48234515</v>
      </c>
      <c r="J51" s="16">
        <f>VLOOKUP(F51,Résultats!$B$2:$AX$476,'T energie vecteurs'!S5,FALSE)</f>
        <v>1.4407574409999999</v>
      </c>
      <c r="K51" s="16">
        <f>VLOOKUP(G51,Résultats!$B$2:$AX$476,'T energie vecteurs'!S5,FALSE)</f>
        <v>4.6744933900000002E-5</v>
      </c>
      <c r="L51" s="95">
        <f t="shared" ref="L51:L58" si="9">SUM(H51:K51)</f>
        <v>19.9231493359339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19.93104318</v>
      </c>
      <c r="J52" s="16">
        <f>VLOOKUP(F52,Résultats!$B$2:$AX$476,'T energie vecteurs'!S5,FALSE)</f>
        <v>1.3323513840000001</v>
      </c>
      <c r="K52" s="16">
        <f>VLOOKUP(G52,Résultats!$B$2:$AX$476,'T energie vecteurs'!S5,FALSE)</f>
        <v>0.1989468566</v>
      </c>
      <c r="L52" s="95">
        <f t="shared" si="9"/>
        <v>21.462341420599998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0.1773119356</v>
      </c>
      <c r="I53" s="294">
        <f>VLOOKUP(E53,Résultats!$B$2:$AX$476,'T energie vecteurs'!S5,FALSE)</f>
        <v>5.3196372829999996</v>
      </c>
      <c r="J53" s="8">
        <f>VLOOKUP(F53,Résultats!$B$2:$AX$476,'T energie vecteurs'!S5,FALSE)</f>
        <v>13.585369569999999</v>
      </c>
      <c r="K53" s="8">
        <f>VLOOKUP(G53,Résultats!$B$2:$AX$476,'T energie vecteurs'!S5,FALSE)+8</f>
        <v>18.718287760000003</v>
      </c>
      <c r="L53" s="96">
        <f>SUM(H53:K53)</f>
        <v>37.800606548600001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3.1551589820000001</v>
      </c>
      <c r="J54" s="8">
        <f>VLOOKUP(F54,Résultats!$B$2:$AX$476,'T energie vecteurs'!S5,FALSE)</f>
        <v>10.33455633</v>
      </c>
      <c r="K54" s="8">
        <f>VLOOKUP(G54,Résultats!$B$2:$AX$476,'T energie vecteurs'!S5,FALSE)</f>
        <v>5.323890188</v>
      </c>
      <c r="L54" s="96">
        <f t="shared" si="9"/>
        <v>18.813605500000001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3.4804658937999999</v>
      </c>
      <c r="I55" s="8">
        <f>SUM(I56:I58)</f>
        <v>18.808632746000001</v>
      </c>
      <c r="J55" s="8">
        <f>SUM(J56:J58)</f>
        <v>10.4246158929</v>
      </c>
      <c r="K55" s="8">
        <f>SUM(K56:K58)</f>
        <v>14.284145768000002</v>
      </c>
      <c r="L55" s="96">
        <f t="shared" si="9"/>
        <v>46.997860300700005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2.5286672229999998</v>
      </c>
      <c r="I56" s="16">
        <f>VLOOKUP(E56,Résultats!$B$2:$AX$476,'T energie vecteurs'!S5,FALSE)</f>
        <v>13.988565339999999</v>
      </c>
      <c r="J56" s="16">
        <f>VLOOKUP(F56,Résultats!$B$2:$AX$476,'T energie vecteurs'!S5,FALSE)</f>
        <v>10.106970970000001</v>
      </c>
      <c r="K56" s="16">
        <f>VLOOKUP(G56,Résultats!$B$2:$AX$476,'T energie vecteurs'!S5,FALSE)</f>
        <v>11.91322386</v>
      </c>
      <c r="L56" s="95">
        <f t="shared" si="9"/>
        <v>38.537427393000002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0.95179867080000002</v>
      </c>
      <c r="I57" s="16">
        <f>VLOOKUP(E57,Résultats!$B$2:$AX$476,'T energie vecteurs'!S5,FALSE)</f>
        <v>2.1052467410000002</v>
      </c>
      <c r="J57" s="16">
        <f>VLOOKUP(F57,Résultats!$B$2:$AX$476,'T energie vecteurs'!S5,FALSE)</f>
        <v>0</v>
      </c>
      <c r="K57" s="16">
        <f>VLOOKUP(G57,Résultats!$B$2:$AX$476,'T energie vecteurs'!S5,FALSE)</f>
        <v>2.042658168</v>
      </c>
      <c r="L57" s="95">
        <f>SUM(H57:K57)</f>
        <v>5.0997035797999999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2.714820665</v>
      </c>
      <c r="J58" s="16">
        <f>VLOOKUP(F58,Résultats!$B$2:$AX$476,'T energie vecteurs'!S5,FALSE)</f>
        <v>0.31764492290000002</v>
      </c>
      <c r="K58" s="16">
        <f>VLOOKUP(G58,Résultats!$B$2:$AX$476,'T energie vecteurs'!S5,FALSE)</f>
        <v>0.32826374000000003</v>
      </c>
      <c r="L58" s="95">
        <f t="shared" si="9"/>
        <v>3.3607293279000001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3.6577778294000001</v>
      </c>
      <c r="I59" s="9">
        <f>SUM(I50,I53:I55)</f>
        <v>65.696817341000013</v>
      </c>
      <c r="J59" s="9">
        <f>SUM(J50,J53:J55)</f>
        <v>37.117650617899997</v>
      </c>
      <c r="K59" s="9">
        <f>SUM(K50,K53:K55)</f>
        <v>38.525317317533904</v>
      </c>
      <c r="L59" s="98">
        <f>SUM(H59:K59)</f>
        <v>144.99756310583393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32.791941649999998</v>
      </c>
      <c r="J63" s="8">
        <f>SUM(J64:J65)</f>
        <v>4.5725453539999998</v>
      </c>
      <c r="K63" s="8">
        <f>SUM(K64:K65)</f>
        <v>0.56827163131269998</v>
      </c>
      <c r="L63" s="96">
        <f t="shared" ref="L63:L72" si="12">SUM(H63:K63)</f>
        <v>37.932758635312695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12.91533574</v>
      </c>
      <c r="J64" s="38">
        <f>VLOOKUP(F64,Résultats!$B$2:$AX$476,'T energie vecteurs'!T5,FALSE)</f>
        <v>3.1923405900000001</v>
      </c>
      <c r="K64" s="16">
        <f>VLOOKUP(G64,Résultats!$B$2:$AX$476,'T energie vecteurs'!T5,FALSE)</f>
        <v>3.47262127E-5</v>
      </c>
      <c r="L64" s="95">
        <f t="shared" si="12"/>
        <v>16.1077110562127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19.876605909999999</v>
      </c>
      <c r="J65" s="16">
        <f>VLOOKUP(F65,Résultats!$B$2:$AX$476,'T energie vecteurs'!T5,FALSE)</f>
        <v>1.3802047639999999</v>
      </c>
      <c r="K65" s="16">
        <f>VLOOKUP(G65,Résultats!$B$2:$AX$476,'T energie vecteurs'!T5,FALSE)</f>
        <v>0.56823690510000002</v>
      </c>
      <c r="L65" s="95">
        <f t="shared" si="12"/>
        <v>21.825047579099998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0.15097251270000001</v>
      </c>
      <c r="I66" s="294">
        <f>VLOOKUP(E66,Résultats!$B$2:$AX$476,'T energie vecteurs'!T5,FALSE)</f>
        <v>4.7967700759999996</v>
      </c>
      <c r="J66" s="8">
        <f>VLOOKUP(F66,Résultats!$B$2:$AX$476,'T energie vecteurs'!T5,FALSE)</f>
        <v>13.39348435</v>
      </c>
      <c r="K66" s="8">
        <f>VLOOKUP(G66,Résultats!$B$2:$AX$476,'T energie vecteurs'!T5,FALSE)+8</f>
        <v>17.645727530000002</v>
      </c>
      <c r="L66" s="96">
        <f t="shared" si="12"/>
        <v>35.986954468700006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3.5491502920000002</v>
      </c>
      <c r="J67" s="8">
        <f>VLOOKUP(F67,Résultats!$B$2:$AX$476,'T energie vecteurs'!T5,FALSE)</f>
        <v>11.080057160000001</v>
      </c>
      <c r="K67" s="8">
        <f>VLOOKUP(G67,Résultats!$B$2:$AX$476,'T energie vecteurs'!T5,FALSE)</f>
        <v>5.5214104429999997</v>
      </c>
      <c r="L67" s="96">
        <f t="shared" si="12"/>
        <v>20.150617895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3.8331532379999995</v>
      </c>
      <c r="I68" s="8">
        <f>SUM(I69:I71)</f>
        <v>20.870801475999997</v>
      </c>
      <c r="J68" s="8">
        <f>SUM(J69:J71)</f>
        <v>11.3472407567</v>
      </c>
      <c r="K68" s="8">
        <f>SUM(K69:K71)</f>
        <v>15.155669466299999</v>
      </c>
      <c r="L68" s="96">
        <f t="shared" si="12"/>
        <v>51.206864936999992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2.8090194469999998</v>
      </c>
      <c r="I69" s="16">
        <f>VLOOKUP(E69,Résultats!$B$2:$AX$476,'T energie vecteurs'!T5,FALSE)</f>
        <v>15.537484129999999</v>
      </c>
      <c r="J69" s="16">
        <f>VLOOKUP(F69,Résultats!$B$2:$AX$476,'T energie vecteurs'!T5,FALSE)</f>
        <v>11.00782935</v>
      </c>
      <c r="K69" s="16">
        <f>VLOOKUP(G69,Résultats!$B$2:$AX$476,'T energie vecteurs'!T5,FALSE)</f>
        <v>12.603452069999999</v>
      </c>
      <c r="L69" s="95">
        <f t="shared" si="12"/>
        <v>41.957784997000005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1.0241337909999999</v>
      </c>
      <c r="I70" s="16">
        <f>VLOOKUP(E70,Résultats!$B$2:$AX$476,'T energie vecteurs'!T5,FALSE)</f>
        <v>2.3198626760000001</v>
      </c>
      <c r="J70" s="16">
        <f>VLOOKUP(F70,Résultats!$B$2:$AX$476,'T energie vecteurs'!T5,FALSE)</f>
        <v>0</v>
      </c>
      <c r="K70" s="16">
        <f>VLOOKUP(G70,Résultats!$B$2:$AX$476,'T energie vecteurs'!T5,FALSE)</f>
        <v>2.2057668229999998</v>
      </c>
      <c r="L70" s="95">
        <f t="shared" si="12"/>
        <v>5.5497632899999996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3.0134546699999998</v>
      </c>
      <c r="J71" s="16">
        <f>VLOOKUP(F71,Résultats!$B$2:$AX$476,'T energie vecteurs'!T5,FALSE)</f>
        <v>0.33941140669999997</v>
      </c>
      <c r="K71" s="16">
        <f>VLOOKUP(G71,Résultats!$B$2:$AX$476,'T energie vecteurs'!T5,FALSE)</f>
        <v>0.34645057330000001</v>
      </c>
      <c r="L71" s="95">
        <f t="shared" si="12"/>
        <v>3.6993166499999997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3.9841257506999996</v>
      </c>
      <c r="I72" s="9">
        <f>SUM(I63,I66:I68)</f>
        <v>62.008663493999997</v>
      </c>
      <c r="J72" s="9">
        <f>SUM(J63,J66:J68)</f>
        <v>40.393327620700006</v>
      </c>
      <c r="K72" s="9">
        <f>SUM(K63,K66:K68)</f>
        <v>38.891079070612705</v>
      </c>
      <c r="L72" s="98">
        <f t="shared" si="12"/>
        <v>145.2771959360127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25.342784753</v>
      </c>
      <c r="J89" s="8">
        <f>SUM(J90:J91)</f>
        <v>8.1880050860000004</v>
      </c>
      <c r="K89" s="8">
        <f>SUM(K90:K91)</f>
        <v>1.4103317814387</v>
      </c>
      <c r="L89" s="96">
        <f t="shared" ref="L89:L98" si="17">SUM(H89:K89)</f>
        <v>34.9411216204387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3.8318241729999998</v>
      </c>
      <c r="J90" s="16">
        <f>VLOOKUP(F90,Résultats!$B$2:$AX$476,'T energie vecteurs'!W5,FALSE)</f>
        <v>6.4929969109999996</v>
      </c>
      <c r="K90" s="16">
        <f>VLOOKUP(G90,Résultats!$B$2:$AX$476,'T energie vecteurs'!W5,FALSE)</f>
        <v>1.03054387E-5</v>
      </c>
      <c r="L90" s="95">
        <f>SUM(H90:K90)</f>
        <v>10.3248313894387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21.510960579999999</v>
      </c>
      <c r="J91" s="16">
        <f>VLOOKUP(F91,Résultats!$B$2:$AX$476,'T energie vecteurs'!W5,FALSE)</f>
        <v>1.6950081749999999</v>
      </c>
      <c r="K91" s="16">
        <f>VLOOKUP(G91,Résultats!$B$2:$AX$476,'T energie vecteurs'!W5,FALSE)</f>
        <v>1.410321476</v>
      </c>
      <c r="L91" s="95">
        <f>SUM(H91:K91)</f>
        <v>24.616290231000001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0.1008715889</v>
      </c>
      <c r="I92" s="8">
        <f>VLOOKUP(E92,Résultats!$B$2:$AX$476,'T energie vecteurs'!W5,FALSE)</f>
        <v>3.3841046810000002</v>
      </c>
      <c r="J92" s="8">
        <f>VLOOKUP(F92,Résultats!$B$2:$AX$476,'T energie vecteurs'!W5,FALSE)</f>
        <v>13.0600436</v>
      </c>
      <c r="K92" s="8">
        <f>VLOOKUP(G92,Résultats!$B$2:$AX$476,'T energie vecteurs'!W5,FALSE)+8</f>
        <v>15.608518753</v>
      </c>
      <c r="L92" s="96">
        <f t="shared" si="17"/>
        <v>32.153538622900001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4.1066924169999997</v>
      </c>
      <c r="J93" s="8">
        <f>VLOOKUP(F93,Résultats!$B$2:$AX$476,'T energie vecteurs'!W5,FALSE)</f>
        <v>12.60090119</v>
      </c>
      <c r="K93" s="8">
        <f>VLOOKUP(G93,Résultats!$B$2:$AX$476,'T energie vecteurs'!W5,FALSE)</f>
        <v>5.8503637690000003</v>
      </c>
      <c r="L93" s="96">
        <f t="shared" si="17"/>
        <v>22.557957376000001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4.971521955</v>
      </c>
      <c r="I94" s="8">
        <f>SUM(I95:I97)</f>
        <v>25.970100010000003</v>
      </c>
      <c r="J94" s="8">
        <f>SUM(J95:J97)</f>
        <v>14.958120706399999</v>
      </c>
      <c r="K94" s="8">
        <f>SUM(K95:K97)</f>
        <v>18.453314025200001</v>
      </c>
      <c r="L94" s="96">
        <f t="shared" si="17"/>
        <v>64.353056696600007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3.683579999</v>
      </c>
      <c r="I95" s="16">
        <f>VLOOKUP(E95,Résultats!$B$2:$AX$476,'T energie vecteurs'!W5,FALSE)</f>
        <v>19.184841460000001</v>
      </c>
      <c r="J95" s="16">
        <f>VLOOKUP(F95,Résultats!$B$2:$AX$476,'T energie vecteurs'!W5,FALSE)</f>
        <v>14.518733449999999</v>
      </c>
      <c r="K95" s="16">
        <f>VLOOKUP(G95,Résultats!$B$2:$AX$476,'T energie vecteurs'!W5,FALSE)</f>
        <v>15.189249269999999</v>
      </c>
      <c r="L95" s="95">
        <f t="shared" si="17"/>
        <v>52.576404179000001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1.2879419560000001</v>
      </c>
      <c r="I96" s="16">
        <f>VLOOKUP(E96,Résultats!$B$2:$AX$476,'T energie vecteurs'!W5,FALSE)</f>
        <v>3.0537402029999998</v>
      </c>
      <c r="J96" s="16">
        <f>VLOOKUP(F96,Résultats!$B$2:$AX$476,'T energie vecteurs'!W5,FALSE)</f>
        <v>0</v>
      </c>
      <c r="K96" s="16">
        <f>VLOOKUP(G96,Résultats!$B$2:$AX$476,'T energie vecteurs'!W5,FALSE)</f>
        <v>2.8413410030000001</v>
      </c>
      <c r="L96" s="95">
        <f t="shared" si="17"/>
        <v>7.1830231619999996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3.7315183470000002</v>
      </c>
      <c r="J97" s="16">
        <f>VLOOKUP(F97,Résultats!$B$2:$AX$476,'T energie vecteurs'!W5,FALSE)</f>
        <v>0.43938725639999998</v>
      </c>
      <c r="K97" s="16">
        <f>VLOOKUP(G97,Résultats!$B$2:$AX$476,'T energie vecteurs'!W5,FALSE)</f>
        <v>0.42272375220000002</v>
      </c>
      <c r="L97" s="95">
        <f t="shared" si="17"/>
        <v>4.593629355600001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5.0723935438999996</v>
      </c>
      <c r="I98" s="9">
        <f>SUM(I89,I92:I94)</f>
        <v>58.803681861000001</v>
      </c>
      <c r="J98" s="9">
        <f>SUM(J89,J92:J94)</f>
        <v>48.807070582400002</v>
      </c>
      <c r="K98" s="9">
        <f>SUM(K89,K92:K94)</f>
        <v>41.322528328638704</v>
      </c>
      <c r="L98" s="98">
        <f t="shared" si="17"/>
        <v>154.00567431593871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23.944241194844878</v>
      </c>
      <c r="Q104" s="286">
        <f t="shared" si="20"/>
        <v>-1.3082765475190108</v>
      </c>
      <c r="R104" s="286">
        <f t="shared" si="20"/>
        <v>0.50237165713555276</v>
      </c>
      <c r="S104" s="287">
        <f t="shared" si="20"/>
        <v>23.138336304461419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3.8318241729999998</v>
      </c>
      <c r="Q105" s="34">
        <f t="shared" si="20"/>
        <v>6.4929969109999996</v>
      </c>
      <c r="R105" s="34">
        <f t="shared" si="20"/>
        <v>1.03054387E-5</v>
      </c>
      <c r="S105" s="280">
        <f t="shared" si="20"/>
        <v>10.3248313894387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21.510960579999999</v>
      </c>
      <c r="Q106" s="34">
        <f t="shared" si="20"/>
        <v>1.6950081749999999</v>
      </c>
      <c r="R106" s="34">
        <f t="shared" si="20"/>
        <v>1.410321476</v>
      </c>
      <c r="S106" s="280">
        <f t="shared" si="20"/>
        <v>24.616290231000001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0.1008715889</v>
      </c>
      <c r="P107" s="286">
        <f t="shared" si="20"/>
        <v>3.3674877500732308</v>
      </c>
      <c r="Q107" s="286">
        <f t="shared" si="20"/>
        <v>1.9624305866131238</v>
      </c>
      <c r="R107" s="286">
        <f t="shared" si="20"/>
        <v>-2.0568830954046877</v>
      </c>
      <c r="S107" s="287">
        <f t="shared" si="20"/>
        <v>3.3739068301816673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4.0954250803614078</v>
      </c>
      <c r="Q108" s="286">
        <f t="shared" si="20"/>
        <v>5.5873751355149146</v>
      </c>
      <c r="R108" s="286">
        <f t="shared" si="20"/>
        <v>0.45286427528189943</v>
      </c>
      <c r="S108" s="287">
        <f t="shared" si="20"/>
        <v>10.135664491158224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4.4615315162636477</v>
      </c>
      <c r="P109" s="286">
        <f t="shared" si="20"/>
        <v>19.759179203777446</v>
      </c>
      <c r="Q109" s="286">
        <f t="shared" si="20"/>
        <v>3.1169401400325327</v>
      </c>
      <c r="R109" s="286">
        <f t="shared" si="20"/>
        <v>6.8414526265802103</v>
      </c>
      <c r="S109" s="287">
        <f t="shared" si="20"/>
        <v>34.179103486653844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3.5731384354114337</v>
      </c>
      <c r="P110" s="271">
        <f t="shared" si="20"/>
        <v>19.005271406685114</v>
      </c>
      <c r="Q110" s="271">
        <f t="shared" si="20"/>
        <v>2.6775528836325329</v>
      </c>
      <c r="R110" s="271">
        <f t="shared" si="20"/>
        <v>7.2692162882760929</v>
      </c>
      <c r="S110" s="280">
        <f t="shared" si="20"/>
        <v>32.525179014005175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0.88839308085221425</v>
      </c>
      <c r="P111" s="34">
        <f t="shared" si="20"/>
        <v>-2.9776105499076713</v>
      </c>
      <c r="Q111" s="34">
        <f t="shared" si="20"/>
        <v>0</v>
      </c>
      <c r="R111" s="34">
        <f t="shared" si="20"/>
        <v>-0.85048741389588489</v>
      </c>
      <c r="S111" s="280">
        <f t="shared" si="20"/>
        <v>-2.9397048829513412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2.2597421876855965</v>
      </c>
      <c r="Q112" s="271">
        <f t="shared" si="20"/>
        <v>-0.2352404932666351</v>
      </c>
      <c r="R112" s="271">
        <f t="shared" si="20"/>
        <v>-0.46569216071564867</v>
      </c>
      <c r="S112" s="280">
        <f t="shared" si="20"/>
        <v>1.5588095337033137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4.5624031051636473</v>
      </c>
      <c r="P113" s="292">
        <f t="shared" si="20"/>
        <v>49.694557069742558</v>
      </c>
      <c r="Q113" s="292">
        <f t="shared" si="20"/>
        <v>8.6838415649749336</v>
      </c>
      <c r="R113" s="292">
        <f t="shared" si="20"/>
        <v>4.8513895506773324</v>
      </c>
      <c r="S113" s="293">
        <f t="shared" si="20"/>
        <v>67.792191290558463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68.218451279999996</v>
      </c>
      <c r="W3">
        <v>67.417910280000001</v>
      </c>
      <c r="X3">
        <v>66.257744799999998</v>
      </c>
      <c r="Y3">
        <v>65.505377109999998</v>
      </c>
      <c r="Z3">
        <v>64.920606809999995</v>
      </c>
      <c r="AA3">
        <v>64.443002789999994</v>
      </c>
      <c r="AB3">
        <v>64.008726039999999</v>
      </c>
      <c r="AC3">
        <v>63.591570599999997</v>
      </c>
      <c r="AD3">
        <v>62.849023440000003</v>
      </c>
      <c r="AE3">
        <v>62.04262636</v>
      </c>
      <c r="AF3">
        <v>61.212432700000001</v>
      </c>
      <c r="AG3">
        <v>60.40987956</v>
      </c>
      <c r="AH3">
        <v>59.688800819999997</v>
      </c>
      <c r="AI3">
        <v>59.001762329999998</v>
      </c>
      <c r="AJ3">
        <v>58.378159250000003</v>
      </c>
      <c r="AK3">
        <v>57.838304890000003</v>
      </c>
      <c r="AL3">
        <v>57.364732600000004</v>
      </c>
      <c r="AM3">
        <v>56.950765320000002</v>
      </c>
      <c r="AN3">
        <v>56.655780640000003</v>
      </c>
      <c r="AO3">
        <v>56.392894910000003</v>
      </c>
      <c r="AP3">
        <v>56.16656485</v>
      </c>
      <c r="AQ3">
        <v>55.991169620000001</v>
      </c>
      <c r="AR3">
        <v>55.841758820000003</v>
      </c>
      <c r="AS3">
        <v>55.7347453</v>
      </c>
      <c r="AT3">
        <v>55.670391879999997</v>
      </c>
      <c r="AU3">
        <v>55.640209480000003</v>
      </c>
      <c r="AV3">
        <v>55.647870169999997</v>
      </c>
      <c r="AW3">
        <v>55.749941649999997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64.314603640000001</v>
      </c>
      <c r="W4">
        <v>63.438133919999999</v>
      </c>
      <c r="X4">
        <v>62.225830010000003</v>
      </c>
      <c r="Y4">
        <v>61.519444780000001</v>
      </c>
      <c r="Z4">
        <v>60.970466479999999</v>
      </c>
      <c r="AA4">
        <v>60.52214309</v>
      </c>
      <c r="AB4">
        <v>60.113335739999997</v>
      </c>
      <c r="AC4">
        <v>59.720558709999999</v>
      </c>
      <c r="AD4">
        <v>59.026415319999998</v>
      </c>
      <c r="AE4">
        <v>58.27239874</v>
      </c>
      <c r="AF4">
        <v>57.496127880000003</v>
      </c>
      <c r="AG4">
        <v>56.74541215</v>
      </c>
      <c r="AH4">
        <v>56.071332779999999</v>
      </c>
      <c r="AI4">
        <v>55.424391190000001</v>
      </c>
      <c r="AJ4">
        <v>54.83699446</v>
      </c>
      <c r="AK4">
        <v>54.32821422</v>
      </c>
      <c r="AL4">
        <v>53.88222785</v>
      </c>
      <c r="AM4">
        <v>53.492181850000001</v>
      </c>
      <c r="AN4">
        <v>53.202715449999999</v>
      </c>
      <c r="AO4">
        <v>52.943037539999999</v>
      </c>
      <c r="AP4">
        <v>52.717287949999999</v>
      </c>
      <c r="AQ4">
        <v>52.538909289999999</v>
      </c>
      <c r="AR4">
        <v>52.384430799999997</v>
      </c>
      <c r="AS4">
        <v>52.267235040000003</v>
      </c>
      <c r="AT4">
        <v>52.189726399999998</v>
      </c>
      <c r="AU4">
        <v>52.143898659999998</v>
      </c>
      <c r="AV4">
        <v>52.133147340000001</v>
      </c>
      <c r="AW4">
        <v>52.210398349999998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3.9038476370000001</v>
      </c>
      <c r="W5">
        <v>3.979776368</v>
      </c>
      <c r="X5">
        <v>4.0319147959999997</v>
      </c>
      <c r="Y5">
        <v>3.9859323230000001</v>
      </c>
      <c r="Z5">
        <v>3.9501403349999999</v>
      </c>
      <c r="AA5">
        <v>3.9208596939999998</v>
      </c>
      <c r="AB5">
        <v>3.8953903049999998</v>
      </c>
      <c r="AC5">
        <v>3.8710118919999998</v>
      </c>
      <c r="AD5">
        <v>3.822608126</v>
      </c>
      <c r="AE5">
        <v>3.77022762</v>
      </c>
      <c r="AF5">
        <v>3.7163048280000002</v>
      </c>
      <c r="AG5">
        <v>3.6644674099999999</v>
      </c>
      <c r="AH5">
        <v>3.6174680339999998</v>
      </c>
      <c r="AI5">
        <v>3.5773711380000002</v>
      </c>
      <c r="AJ5">
        <v>3.5411647959999999</v>
      </c>
      <c r="AK5">
        <v>3.5100906680000001</v>
      </c>
      <c r="AL5">
        <v>3.482504751</v>
      </c>
      <c r="AM5">
        <v>3.458583467</v>
      </c>
      <c r="AN5">
        <v>3.4530651919999999</v>
      </c>
      <c r="AO5">
        <v>3.449857368</v>
      </c>
      <c r="AP5">
        <v>3.4492769019999998</v>
      </c>
      <c r="AQ5">
        <v>3.4522603369999998</v>
      </c>
      <c r="AR5">
        <v>3.457328011</v>
      </c>
      <c r="AS5">
        <v>3.4675102560000002</v>
      </c>
      <c r="AT5">
        <v>3.4806654840000002</v>
      </c>
      <c r="AU5">
        <v>3.4963108200000002</v>
      </c>
      <c r="AV5">
        <v>3.5147228359999998</v>
      </c>
      <c r="AW5">
        <v>3.5395433019999998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30.75367958</v>
      </c>
      <c r="K6" s="39">
        <v>30.949727419999999</v>
      </c>
      <c r="L6" s="39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24.7103377</v>
      </c>
      <c r="W6">
        <v>24.747177799999999</v>
      </c>
      <c r="X6">
        <v>24.81787873</v>
      </c>
      <c r="Y6">
        <v>24.54082258</v>
      </c>
      <c r="Z6">
        <v>24.294415130000001</v>
      </c>
      <c r="AA6">
        <v>24.115357119999999</v>
      </c>
      <c r="AB6">
        <v>24.063650979999998</v>
      </c>
      <c r="AC6">
        <v>24.069630419999999</v>
      </c>
      <c r="AD6">
        <v>23.882959240000002</v>
      </c>
      <c r="AE6">
        <v>23.761221599999999</v>
      </c>
      <c r="AF6">
        <v>23.677058970000001</v>
      </c>
      <c r="AG6">
        <v>23.580077190000001</v>
      </c>
      <c r="AH6">
        <v>23.4820481</v>
      </c>
      <c r="AI6">
        <v>23.293999490000001</v>
      </c>
      <c r="AJ6">
        <v>23.084319310000001</v>
      </c>
      <c r="AK6">
        <v>22.853664259999999</v>
      </c>
      <c r="AL6">
        <v>22.575802339999999</v>
      </c>
      <c r="AM6">
        <v>22.278564339999999</v>
      </c>
      <c r="AN6">
        <v>21.982102950000002</v>
      </c>
      <c r="AO6">
        <v>21.665249429999999</v>
      </c>
      <c r="AP6">
        <v>21.329795449999999</v>
      </c>
      <c r="AQ6">
        <v>20.979077119999999</v>
      </c>
      <c r="AR6">
        <v>20.61387014</v>
      </c>
      <c r="AS6">
        <v>20.14883704</v>
      </c>
      <c r="AT6">
        <v>19.672576679999999</v>
      </c>
      <c r="AU6">
        <v>19.187591959999999</v>
      </c>
      <c r="AV6">
        <v>18.696348560000001</v>
      </c>
      <c r="AW6">
        <v>18.205227279999999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0.29246591599999999</v>
      </c>
      <c r="W7">
        <v>0.25411905309999999</v>
      </c>
      <c r="X7">
        <v>0.21614501359999999</v>
      </c>
      <c r="Y7">
        <v>0.21241989089999999</v>
      </c>
      <c r="Z7">
        <v>0.20897766870000001</v>
      </c>
      <c r="AA7">
        <v>0.2061272851</v>
      </c>
      <c r="AB7">
        <v>0.20437620510000001</v>
      </c>
      <c r="AC7">
        <v>0.2031134976</v>
      </c>
      <c r="AD7">
        <v>0.20809860459999999</v>
      </c>
      <c r="AE7">
        <v>0.21369196200000001</v>
      </c>
      <c r="AF7">
        <v>0.219696056</v>
      </c>
      <c r="AG7">
        <v>0.22603740480000001</v>
      </c>
      <c r="AH7">
        <v>0.2324719489</v>
      </c>
      <c r="AI7">
        <v>0.2335964968</v>
      </c>
      <c r="AJ7">
        <v>0.23454721049999999</v>
      </c>
      <c r="AK7">
        <v>0.2353242173</v>
      </c>
      <c r="AL7">
        <v>0.2357938721</v>
      </c>
      <c r="AM7">
        <v>0.23609498179999999</v>
      </c>
      <c r="AN7">
        <v>0.2416258647</v>
      </c>
      <c r="AO7">
        <v>0.24703157780000001</v>
      </c>
      <c r="AP7" s="39">
        <v>0.25231374820000002</v>
      </c>
      <c r="AQ7" s="39">
        <v>0.25749452080000002</v>
      </c>
      <c r="AR7" s="39">
        <v>0.2625680178</v>
      </c>
      <c r="AS7" s="39">
        <v>0.265168503</v>
      </c>
      <c r="AT7" s="39">
        <v>0.26769006610000001</v>
      </c>
      <c r="AU7" s="39">
        <v>0.27015842680000002</v>
      </c>
      <c r="AV7" s="39">
        <v>0.27260264150000002</v>
      </c>
      <c r="AW7" s="39">
        <v>0.27511532799999999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1.287282321</v>
      </c>
      <c r="K8" s="39">
        <v>1.2440719149999999</v>
      </c>
      <c r="L8" s="39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0.6813086223</v>
      </c>
      <c r="W8">
        <v>0.65593146840000005</v>
      </c>
      <c r="X8">
        <v>0.63146890079999995</v>
      </c>
      <c r="Y8">
        <v>0.6252466122</v>
      </c>
      <c r="Z8">
        <v>0.61979408339999997</v>
      </c>
      <c r="AA8">
        <v>0.61605187579999998</v>
      </c>
      <c r="AB8">
        <v>0.615535155</v>
      </c>
      <c r="AC8">
        <v>0.61649495809999999</v>
      </c>
      <c r="AD8">
        <v>0.62435397810000004</v>
      </c>
      <c r="AE8">
        <v>0.6339923301</v>
      </c>
      <c r="AF8">
        <v>0.64477354460000003</v>
      </c>
      <c r="AG8">
        <v>0.65608938289999996</v>
      </c>
      <c r="AH8">
        <v>0.66757505699999997</v>
      </c>
      <c r="AI8">
        <v>0.67859747189999997</v>
      </c>
      <c r="AJ8">
        <v>0.68922591509999998</v>
      </c>
      <c r="AK8">
        <v>0.69944411890000002</v>
      </c>
      <c r="AL8">
        <v>0.70919168769999996</v>
      </c>
      <c r="AM8">
        <v>0.71851595219999997</v>
      </c>
      <c r="AN8">
        <v>0.7274200891</v>
      </c>
      <c r="AO8">
        <v>0.73586016369999996</v>
      </c>
      <c r="AP8">
        <v>0.74385699819999995</v>
      </c>
      <c r="AQ8">
        <v>0.75149006190000001</v>
      </c>
      <c r="AR8">
        <v>0.75875435479999997</v>
      </c>
      <c r="AS8">
        <v>1.0464472520000001</v>
      </c>
      <c r="AT8">
        <v>1.336018551</v>
      </c>
      <c r="AU8">
        <v>1.627340051</v>
      </c>
      <c r="AV8">
        <v>1.920418489</v>
      </c>
      <c r="AW8">
        <v>2.215894332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9.7161672899999996E-2</v>
      </c>
      <c r="W9">
        <v>7.6802297699999994E-2</v>
      </c>
      <c r="X9">
        <v>5.65612895E-2</v>
      </c>
      <c r="Y9">
        <v>5.59841196E-2</v>
      </c>
      <c r="Z9">
        <v>5.5476139200000003E-2</v>
      </c>
      <c r="AA9">
        <v>5.5121433800000001E-2</v>
      </c>
      <c r="AB9">
        <v>5.5055512299999998E-2</v>
      </c>
      <c r="AC9">
        <v>5.5121632599999998E-2</v>
      </c>
      <c r="AD9">
        <v>5.5810251900000003E-2</v>
      </c>
      <c r="AE9">
        <v>5.6657834300000001E-2</v>
      </c>
      <c r="AF9">
        <v>5.7607400699999999E-2</v>
      </c>
      <c r="AG9">
        <v>5.8603523099999999E-2</v>
      </c>
      <c r="AH9">
        <v>5.9614607799999997E-2</v>
      </c>
      <c r="AI9">
        <v>6.0596192700000003E-2</v>
      </c>
      <c r="AJ9">
        <v>6.1542558999999997E-2</v>
      </c>
      <c r="AK9">
        <v>6.2452260000000002E-2</v>
      </c>
      <c r="AL9">
        <v>6.3319770900000003E-2</v>
      </c>
      <c r="AM9">
        <v>6.4149459199999995E-2</v>
      </c>
      <c r="AN9">
        <v>6.4941750399999998E-2</v>
      </c>
      <c r="AO9">
        <v>6.5692581900000005E-2</v>
      </c>
      <c r="AP9">
        <v>6.6403817899999995E-2</v>
      </c>
      <c r="AQ9">
        <v>6.7082557700000003E-2</v>
      </c>
      <c r="AR9">
        <v>6.7728359299999999E-2</v>
      </c>
      <c r="AS9">
        <v>6.8161580099999994E-2</v>
      </c>
      <c r="AT9">
        <v>6.8572657199999998E-2</v>
      </c>
      <c r="AU9">
        <v>6.8968396599999995E-2</v>
      </c>
      <c r="AV9">
        <v>6.9356358800000004E-2</v>
      </c>
      <c r="AW9">
        <v>6.9760118100000004E-2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3.434420507</v>
      </c>
      <c r="W10">
        <v>3.7474551049999998</v>
      </c>
      <c r="X10">
        <v>4.0654177960000002</v>
      </c>
      <c r="Y10">
        <v>4.3037898820000002</v>
      </c>
      <c r="Z10">
        <v>4.5437282789999998</v>
      </c>
      <c r="AA10">
        <v>4.7935583299999998</v>
      </c>
      <c r="AB10">
        <v>4.974482611</v>
      </c>
      <c r="AC10">
        <v>5.1675595669999996</v>
      </c>
      <c r="AD10">
        <v>5.4899036199999998</v>
      </c>
      <c r="AE10">
        <v>5.8295198079999997</v>
      </c>
      <c r="AF10">
        <v>6.1823770509999996</v>
      </c>
      <c r="AG10">
        <v>6.5570220969999999</v>
      </c>
      <c r="AH10">
        <v>6.9370780710000002</v>
      </c>
      <c r="AI10">
        <v>7.330205866</v>
      </c>
      <c r="AJ10">
        <v>7.7230010269999996</v>
      </c>
      <c r="AK10">
        <v>8.1146998989999997</v>
      </c>
      <c r="AL10">
        <v>8.5162081090000008</v>
      </c>
      <c r="AM10">
        <v>8.9154870929999994</v>
      </c>
      <c r="AN10">
        <v>9.3266058950000001</v>
      </c>
      <c r="AO10">
        <v>9.735118731</v>
      </c>
      <c r="AP10">
        <v>10.14068219</v>
      </c>
      <c r="AQ10">
        <v>10.54382444</v>
      </c>
      <c r="AR10">
        <v>10.94399473</v>
      </c>
      <c r="AS10">
        <v>11.32591807</v>
      </c>
      <c r="AT10">
        <v>11.7066084</v>
      </c>
      <c r="AU10">
        <v>12.086940009999999</v>
      </c>
      <c r="AV10">
        <v>12.468048599999999</v>
      </c>
      <c r="AW10">
        <v>12.85415851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1.51356673</v>
      </c>
      <c r="W11">
        <v>1.585554642</v>
      </c>
      <c r="X11">
        <v>1.6596668560000001</v>
      </c>
      <c r="Y11">
        <v>1.7681311829999999</v>
      </c>
      <c r="Z11">
        <v>1.8770991939999999</v>
      </c>
      <c r="AA11">
        <v>1.9900605419999999</v>
      </c>
      <c r="AB11">
        <v>2.1120200389999999</v>
      </c>
      <c r="AC11">
        <v>2.239192879</v>
      </c>
      <c r="AD11">
        <v>2.5358954100000002</v>
      </c>
      <c r="AE11">
        <v>2.841525651</v>
      </c>
      <c r="AF11">
        <v>3.1551351959999998</v>
      </c>
      <c r="AG11">
        <v>3.4885290360000001</v>
      </c>
      <c r="AH11">
        <v>3.8267052170000002</v>
      </c>
      <c r="AI11">
        <v>4.1799642060000002</v>
      </c>
      <c r="AJ11">
        <v>4.5348812489999997</v>
      </c>
      <c r="AK11">
        <v>4.8907439640000003</v>
      </c>
      <c r="AL11">
        <v>5.2590509040000004</v>
      </c>
      <c r="AM11">
        <v>5.6271888109999999</v>
      </c>
      <c r="AN11">
        <v>6.0096176229999996</v>
      </c>
      <c r="AO11">
        <v>6.3916907060000003</v>
      </c>
      <c r="AP11">
        <v>6.7729452160000001</v>
      </c>
      <c r="AQ11">
        <v>7.1535272609999998</v>
      </c>
      <c r="AR11">
        <v>7.5328893700000004</v>
      </c>
      <c r="AS11">
        <v>7.7503815109999996</v>
      </c>
      <c r="AT11">
        <v>7.9666836969999997</v>
      </c>
      <c r="AU11">
        <v>8.1824305210000006</v>
      </c>
      <c r="AV11">
        <v>8.3984162070000004</v>
      </c>
      <c r="AW11">
        <v>8.6174880290000004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 s="39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4.1967077509999999</v>
      </c>
      <c r="W12">
        <v>4.0424531970000004</v>
      </c>
      <c r="X12">
        <v>3.8938337770000002</v>
      </c>
      <c r="Y12">
        <v>3.8537103840000002</v>
      </c>
      <c r="Z12">
        <v>3.818354931</v>
      </c>
      <c r="AA12">
        <v>3.793552907</v>
      </c>
      <c r="AB12">
        <v>3.7893261919999999</v>
      </c>
      <c r="AC12">
        <v>3.7941879350000001</v>
      </c>
      <c r="AD12">
        <v>3.839892222</v>
      </c>
      <c r="AE12">
        <v>3.8965228359999999</v>
      </c>
      <c r="AF12">
        <v>3.960149114</v>
      </c>
      <c r="AG12">
        <v>4.0271934219999999</v>
      </c>
      <c r="AH12">
        <v>4.0952459340000003</v>
      </c>
      <c r="AI12">
        <v>4.1614415249999999</v>
      </c>
      <c r="AJ12">
        <v>4.2252010999999996</v>
      </c>
      <c r="AK12">
        <v>4.2864278990000004</v>
      </c>
      <c r="AL12">
        <v>4.3448920510000004</v>
      </c>
      <c r="AM12">
        <v>4.4007502240000003</v>
      </c>
      <c r="AN12">
        <v>4.4541607430000001</v>
      </c>
      <c r="AO12">
        <v>4.5047171840000004</v>
      </c>
      <c r="AP12">
        <v>4.5525493319999999</v>
      </c>
      <c r="AQ12">
        <v>4.5981456310000004</v>
      </c>
      <c r="AR12">
        <v>4.641477289</v>
      </c>
      <c r="AS12">
        <v>4.6707863730000003</v>
      </c>
      <c r="AT12">
        <v>4.6985750770000001</v>
      </c>
      <c r="AU12">
        <v>4.7253100940000001</v>
      </c>
      <c r="AV12">
        <v>4.7515096540000004</v>
      </c>
      <c r="AW12">
        <v>4.7787888159999996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0.28569042880000001</v>
      </c>
      <c r="K13" s="39">
        <v>0.29985994360000001</v>
      </c>
      <c r="L13" s="39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0.82681117820000005</v>
      </c>
      <c r="W13">
        <v>0.82426009020000002</v>
      </c>
      <c r="X13">
        <v>0.82283926360000004</v>
      </c>
      <c r="Y13">
        <v>0.84912546879999995</v>
      </c>
      <c r="Z13">
        <v>0.87599602320000003</v>
      </c>
      <c r="AA13">
        <v>0.90495693769999996</v>
      </c>
      <c r="AB13">
        <v>0.93750908320000004</v>
      </c>
      <c r="AC13">
        <v>0.97234972870000003</v>
      </c>
      <c r="AD13">
        <v>0.99227410260000004</v>
      </c>
      <c r="AE13">
        <v>1.015074086</v>
      </c>
      <c r="AF13">
        <v>1.0397841029999999</v>
      </c>
      <c r="AG13">
        <v>1.0659928830000001</v>
      </c>
      <c r="AH13">
        <v>1.0925886810000001</v>
      </c>
      <c r="AI13">
        <v>1.1726531570000001</v>
      </c>
      <c r="AJ13">
        <v>1.2529102510000001</v>
      </c>
      <c r="AK13">
        <v>1.333200953</v>
      </c>
      <c r="AL13">
        <v>1.416221628</v>
      </c>
      <c r="AM13">
        <v>1.4990346349999999</v>
      </c>
      <c r="AN13">
        <v>1.5296591589999999</v>
      </c>
      <c r="AO13">
        <v>1.559441836</v>
      </c>
      <c r="AP13">
        <v>1.588401994</v>
      </c>
      <c r="AQ13">
        <v>1.6166870769999999</v>
      </c>
      <c r="AR13">
        <v>1.6442670690000001</v>
      </c>
      <c r="AS13">
        <v>1.67392053</v>
      </c>
      <c r="AT13">
        <v>1.7031802709999999</v>
      </c>
      <c r="AU13">
        <v>1.73219769</v>
      </c>
      <c r="AV13">
        <v>1.7611510619999999</v>
      </c>
      <c r="AW13">
        <v>1.790638172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35.75278007</v>
      </c>
      <c r="W14">
        <v>35.93375365</v>
      </c>
      <c r="X14">
        <v>36.163811619999997</v>
      </c>
      <c r="Y14">
        <v>36.209230120000001</v>
      </c>
      <c r="Z14">
        <v>36.293841450000002</v>
      </c>
      <c r="AA14">
        <v>36.474786430000002</v>
      </c>
      <c r="AB14">
        <v>36.751955780000003</v>
      </c>
      <c r="AC14">
        <v>37.117650619999999</v>
      </c>
      <c r="AD14">
        <v>37.629187430000002</v>
      </c>
      <c r="AE14">
        <v>38.248206109999998</v>
      </c>
      <c r="AF14">
        <v>38.936581429999997</v>
      </c>
      <c r="AG14">
        <v>39.659544940000004</v>
      </c>
      <c r="AH14">
        <v>40.39332761</v>
      </c>
      <c r="AI14">
        <v>41.1110544</v>
      </c>
      <c r="AJ14">
        <v>41.805628630000001</v>
      </c>
      <c r="AK14">
        <v>42.475957569999998</v>
      </c>
      <c r="AL14">
        <v>43.120480370000003</v>
      </c>
      <c r="AM14">
        <v>43.739785490000003</v>
      </c>
      <c r="AN14">
        <v>44.336134080000001</v>
      </c>
      <c r="AO14">
        <v>44.904802220000001</v>
      </c>
      <c r="AP14">
        <v>45.446948749999997</v>
      </c>
      <c r="AQ14">
        <v>45.967328670000001</v>
      </c>
      <c r="AR14">
        <v>46.465549330000002</v>
      </c>
      <c r="AS14">
        <v>46.949620860000003</v>
      </c>
      <c r="AT14">
        <v>47.419905399999998</v>
      </c>
      <c r="AU14">
        <v>47.880937160000002</v>
      </c>
      <c r="AV14">
        <v>48.337851569999998</v>
      </c>
      <c r="AW14">
        <v>48.807070580000001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37.340029970000003</v>
      </c>
      <c r="K15" s="39">
        <v>36.240398319999997</v>
      </c>
      <c r="L15" s="39">
        <v>35.690070910000003</v>
      </c>
      <c r="M15">
        <v>35.79157111</v>
      </c>
      <c r="N15">
        <v>36.398445639999998</v>
      </c>
      <c r="O15">
        <v>37.42927984</v>
      </c>
      <c r="P15" s="39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31.389723320000002</v>
      </c>
      <c r="W15">
        <v>30.703684549999998</v>
      </c>
      <c r="X15">
        <v>29.94084792</v>
      </c>
      <c r="Y15">
        <v>29.344124149999999</v>
      </c>
      <c r="Z15">
        <v>28.944749120000001</v>
      </c>
      <c r="AA15">
        <v>28.698865720000001</v>
      </c>
      <c r="AB15">
        <v>28.556379880000001</v>
      </c>
      <c r="AC15">
        <v>28.48265915</v>
      </c>
      <c r="AD15">
        <v>28.50501199</v>
      </c>
      <c r="AE15">
        <v>28.532549370000002</v>
      </c>
      <c r="AF15">
        <v>28.57069516</v>
      </c>
      <c r="AG15">
        <v>28.619162020000001</v>
      </c>
      <c r="AH15">
        <v>28.685312249999999</v>
      </c>
      <c r="AI15">
        <v>28.786553550000001</v>
      </c>
      <c r="AJ15">
        <v>28.905143089999999</v>
      </c>
      <c r="AK15">
        <v>29.041538750000001</v>
      </c>
      <c r="AL15">
        <v>29.185764070000001</v>
      </c>
      <c r="AM15">
        <v>29.334661579999999</v>
      </c>
      <c r="AN15">
        <v>29.441208719999999</v>
      </c>
      <c r="AO15">
        <v>29.547983330000001</v>
      </c>
      <c r="AP15">
        <v>29.65364447</v>
      </c>
      <c r="AQ15">
        <v>29.763517799999999</v>
      </c>
      <c r="AR15">
        <v>29.868888500000001</v>
      </c>
      <c r="AS15">
        <v>29.98338828</v>
      </c>
      <c r="AT15">
        <v>30.099923149999999</v>
      </c>
      <c r="AU15">
        <v>30.216513450000001</v>
      </c>
      <c r="AV15">
        <v>30.33536187</v>
      </c>
      <c r="AW15">
        <v>30.48118732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21.19434996</v>
      </c>
      <c r="W16">
        <v>20.518158870000001</v>
      </c>
      <c r="X16">
        <v>19.79787005</v>
      </c>
      <c r="Y16">
        <v>19.203864410000001</v>
      </c>
      <c r="Z16">
        <v>18.74547587</v>
      </c>
      <c r="AA16">
        <v>18.39058219</v>
      </c>
      <c r="AB16">
        <v>18.099342400000001</v>
      </c>
      <c r="AC16">
        <v>17.852977490000001</v>
      </c>
      <c r="AD16">
        <v>17.693714549999999</v>
      </c>
      <c r="AE16">
        <v>17.538519019999999</v>
      </c>
      <c r="AF16">
        <v>17.39059031</v>
      </c>
      <c r="AG16">
        <v>17.245525829999998</v>
      </c>
      <c r="AH16">
        <v>17.11160842</v>
      </c>
      <c r="AI16">
        <v>17.092974080000001</v>
      </c>
      <c r="AJ16">
        <v>17.084392449999999</v>
      </c>
      <c r="AK16">
        <v>17.085992650000001</v>
      </c>
      <c r="AL16">
        <v>17.090006379999998</v>
      </c>
      <c r="AM16">
        <v>17.096295430000001</v>
      </c>
      <c r="AN16">
        <v>17.055416019999999</v>
      </c>
      <c r="AO16">
        <v>17.014038360000001</v>
      </c>
      <c r="AP16">
        <v>16.971393670000001</v>
      </c>
      <c r="AQ16">
        <v>16.930524089999999</v>
      </c>
      <c r="AR16">
        <v>16.88645971</v>
      </c>
      <c r="AS16">
        <v>16.84404675</v>
      </c>
      <c r="AT16">
        <v>16.801549850000001</v>
      </c>
      <c r="AU16">
        <v>16.75784226</v>
      </c>
      <c r="AV16">
        <v>16.714130040000001</v>
      </c>
      <c r="AW16">
        <v>16.683911519999999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6.6700145949999996</v>
      </c>
      <c r="W17">
        <v>6.544633632</v>
      </c>
      <c r="X17">
        <v>6.4021910950000001</v>
      </c>
      <c r="Y17">
        <v>6.3519837910000003</v>
      </c>
      <c r="Z17">
        <v>6.3419869630000001</v>
      </c>
      <c r="AA17">
        <v>6.3640343960000001</v>
      </c>
      <c r="AB17">
        <v>6.4085711070000002</v>
      </c>
      <c r="AC17">
        <v>6.4680484270000003</v>
      </c>
      <c r="AD17">
        <v>6.5545288580000003</v>
      </c>
      <c r="AE17">
        <v>6.6418024579999999</v>
      </c>
      <c r="AF17">
        <v>6.7311950149999999</v>
      </c>
      <c r="AG17">
        <v>6.8228286340000004</v>
      </c>
      <c r="AH17">
        <v>6.9184522209999999</v>
      </c>
      <c r="AI17">
        <v>6.9576310550000002</v>
      </c>
      <c r="AJ17">
        <v>7.0010493049999996</v>
      </c>
      <c r="AK17">
        <v>7.0488442999999998</v>
      </c>
      <c r="AL17">
        <v>7.0981538090000003</v>
      </c>
      <c r="AM17">
        <v>7.1486811059999997</v>
      </c>
      <c r="AN17">
        <v>7.2059546750000001</v>
      </c>
      <c r="AO17">
        <v>7.2634754739999998</v>
      </c>
      <c r="AP17">
        <v>7.3209128489999999</v>
      </c>
      <c r="AQ17">
        <v>7.3795833899999996</v>
      </c>
      <c r="AR17">
        <v>7.437330169</v>
      </c>
      <c r="AS17">
        <v>7.4671827190000002</v>
      </c>
      <c r="AT17">
        <v>7.4975574680000001</v>
      </c>
      <c r="AU17">
        <v>7.5279615809999996</v>
      </c>
      <c r="AV17">
        <v>7.5589440100000003</v>
      </c>
      <c r="AW17">
        <v>7.5966657240000002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0.27591825079999999</v>
      </c>
      <c r="W18">
        <v>0.34676873419999998</v>
      </c>
      <c r="X18">
        <v>0.4141443179</v>
      </c>
      <c r="Y18">
        <v>0.40558188319999999</v>
      </c>
      <c r="Z18">
        <v>0.39975711860000002</v>
      </c>
      <c r="AA18">
        <v>0.39605855870000001</v>
      </c>
      <c r="AB18">
        <v>0.39368950149999998</v>
      </c>
      <c r="AC18">
        <v>0.39227106709999998</v>
      </c>
      <c r="AD18">
        <v>0.40718593759999999</v>
      </c>
      <c r="AE18">
        <v>0.42210327539999998</v>
      </c>
      <c r="AF18">
        <v>0.43711466459999998</v>
      </c>
      <c r="AG18">
        <v>0.45233410140000002</v>
      </c>
      <c r="AH18">
        <v>0.46779228179999999</v>
      </c>
      <c r="AI18">
        <v>0.4875744595</v>
      </c>
      <c r="AJ18">
        <v>0.50770746010000001</v>
      </c>
      <c r="AK18">
        <v>0.52823179090000005</v>
      </c>
      <c r="AL18">
        <v>0.54931801010000003</v>
      </c>
      <c r="AM18">
        <v>0.57059734559999997</v>
      </c>
      <c r="AN18">
        <v>0.58945717710000001</v>
      </c>
      <c r="AO18">
        <v>0.60842427210000005</v>
      </c>
      <c r="AP18">
        <v>0.62747047160000002</v>
      </c>
      <c r="AQ18">
        <v>0.64670942210000004</v>
      </c>
      <c r="AR18">
        <v>0.66595382140000003</v>
      </c>
      <c r="AS18" s="39">
        <v>0.68240763930000004</v>
      </c>
      <c r="AT18">
        <v>0.69906699350000001</v>
      </c>
      <c r="AU18">
        <v>0.71588872169999995</v>
      </c>
      <c r="AV18">
        <v>0.73292702590000003</v>
      </c>
      <c r="AW18">
        <v>0.75079486890000002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0.72448292830000005</v>
      </c>
      <c r="W19">
        <v>0.71964604610000005</v>
      </c>
      <c r="X19">
        <v>0.7126361591</v>
      </c>
      <c r="Y19">
        <v>0.69901251509999995</v>
      </c>
      <c r="Z19">
        <v>0.69007117929999995</v>
      </c>
      <c r="AA19">
        <v>0.6847773573</v>
      </c>
      <c r="AB19">
        <v>0.68150788289999997</v>
      </c>
      <c r="AC19">
        <v>0.67987867020000003</v>
      </c>
      <c r="AD19">
        <v>0.67591010939999996</v>
      </c>
      <c r="AE19">
        <v>0.67208655029999997</v>
      </c>
      <c r="AF19">
        <v>0.66853225579999997</v>
      </c>
      <c r="AG19">
        <v>0.66512905570000003</v>
      </c>
      <c r="AH19">
        <v>0.66214959939999996</v>
      </c>
      <c r="AI19">
        <v>0.66211016970000003</v>
      </c>
      <c r="AJ19">
        <v>0.66246229219999997</v>
      </c>
      <c r="AK19">
        <v>0.66321220550000004</v>
      </c>
      <c r="AL19">
        <v>0.66409934579999996</v>
      </c>
      <c r="AM19">
        <v>0.6650790888</v>
      </c>
      <c r="AN19">
        <v>0.66650733350000002</v>
      </c>
      <c r="AO19">
        <v>0.6679346867</v>
      </c>
      <c r="AP19">
        <v>0.66933086819999998</v>
      </c>
      <c r="AQ19">
        <v>0.67081603099999998</v>
      </c>
      <c r="AR19">
        <v>0.67219363759999995</v>
      </c>
      <c r="AS19">
        <v>0.67579834329999999</v>
      </c>
      <c r="AT19">
        <v>0.6794606916</v>
      </c>
      <c r="AU19">
        <v>0.68313620289999999</v>
      </c>
      <c r="AV19">
        <v>0.68687482440000003</v>
      </c>
      <c r="AW19">
        <v>0.69123742320000003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0.23981780829999999</v>
      </c>
      <c r="K20" s="39">
        <v>0.2411450047</v>
      </c>
      <c r="L20" s="39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0.27011070479999999</v>
      </c>
      <c r="W20">
        <v>0.26875239880000001</v>
      </c>
      <c r="X20">
        <v>0.26656771880000002</v>
      </c>
      <c r="Y20">
        <v>0.2642082784</v>
      </c>
      <c r="Z20">
        <v>0.26352998950000001</v>
      </c>
      <c r="AA20">
        <v>0.26418862479999999</v>
      </c>
      <c r="AB20">
        <v>0.2656827678</v>
      </c>
      <c r="AC20">
        <v>0.26779857260000001</v>
      </c>
      <c r="AD20">
        <v>0.26645189219999998</v>
      </c>
      <c r="AE20">
        <v>0.26516130510000002</v>
      </c>
      <c r="AF20">
        <v>0.26397600760000001</v>
      </c>
      <c r="AG20">
        <v>0.26286433619999999</v>
      </c>
      <c r="AH20">
        <v>0.26191947409999999</v>
      </c>
      <c r="AI20">
        <v>0.26208083500000001</v>
      </c>
      <c r="AJ20">
        <v>0.26239774090000001</v>
      </c>
      <c r="AK20">
        <v>0.26287298190000002</v>
      </c>
      <c r="AL20">
        <v>0.26342681969999998</v>
      </c>
      <c r="AM20">
        <v>0.26401854609999997</v>
      </c>
      <c r="AN20">
        <v>0.26486431560000001</v>
      </c>
      <c r="AO20">
        <v>0.2657114391</v>
      </c>
      <c r="AP20">
        <v>0.26654786180000001</v>
      </c>
      <c r="AQ20">
        <v>0.26742144800000001</v>
      </c>
      <c r="AR20">
        <v>0.26825388230000002</v>
      </c>
      <c r="AS20">
        <v>0.26981404799999997</v>
      </c>
      <c r="AT20">
        <v>0.27139861859999997</v>
      </c>
      <c r="AU20">
        <v>0.27298985209999999</v>
      </c>
      <c r="AV20">
        <v>0.27460772550000001</v>
      </c>
      <c r="AW20">
        <v>0.2764766065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0.72289732159999998</v>
      </c>
      <c r="K21" s="39">
        <v>0.78905357909999996</v>
      </c>
      <c r="L21" s="39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2.254846884</v>
      </c>
      <c r="W21">
        <v>2.305724868</v>
      </c>
      <c r="X21">
        <v>2.3474385830000002</v>
      </c>
      <c r="Y21">
        <v>2.4194732700000001</v>
      </c>
      <c r="Z21">
        <v>2.5039280000000002</v>
      </c>
      <c r="AA21">
        <v>2.5992245939999998</v>
      </c>
      <c r="AB21">
        <v>2.7075862210000001</v>
      </c>
      <c r="AC21">
        <v>2.82168492</v>
      </c>
      <c r="AD21">
        <v>2.907220643</v>
      </c>
      <c r="AE21">
        <v>2.9928767600000001</v>
      </c>
      <c r="AF21">
        <v>3.0792869120000002</v>
      </c>
      <c r="AG21">
        <v>3.1704800639999999</v>
      </c>
      <c r="AH21">
        <v>3.2633902539999999</v>
      </c>
      <c r="AI21">
        <v>3.3241829549999999</v>
      </c>
      <c r="AJ21">
        <v>3.3871338469999999</v>
      </c>
      <c r="AK21">
        <v>3.4523848149999998</v>
      </c>
      <c r="AL21">
        <v>3.5207597079999999</v>
      </c>
      <c r="AM21">
        <v>3.5899900649999998</v>
      </c>
      <c r="AN21">
        <v>3.6590091990000002</v>
      </c>
      <c r="AO21">
        <v>3.7283991030000001</v>
      </c>
      <c r="AP21">
        <v>3.7979887470000002</v>
      </c>
      <c r="AQ21">
        <v>3.868463422</v>
      </c>
      <c r="AR21">
        <v>3.9386972870000001</v>
      </c>
      <c r="AS21">
        <v>4.0441387779999998</v>
      </c>
      <c r="AT21">
        <v>4.1508895299999997</v>
      </c>
      <c r="AU21">
        <v>4.258694835</v>
      </c>
      <c r="AV21">
        <v>4.3678782399999996</v>
      </c>
      <c r="AW21">
        <v>4.4821011869999996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2.427746468</v>
      </c>
      <c r="W22">
        <v>2.454239329</v>
      </c>
      <c r="X22">
        <v>2.4796910740000002</v>
      </c>
      <c r="Y22">
        <v>2.5183944399999998</v>
      </c>
      <c r="Z22">
        <v>2.561397817</v>
      </c>
      <c r="AA22">
        <v>2.6072584430000001</v>
      </c>
      <c r="AB22">
        <v>2.655417001</v>
      </c>
      <c r="AC22">
        <v>2.7059791579999999</v>
      </c>
      <c r="AD22">
        <v>2.7574252239999999</v>
      </c>
      <c r="AE22">
        <v>2.808150532</v>
      </c>
      <c r="AF22">
        <v>2.8585923969999998</v>
      </c>
      <c r="AG22">
        <v>2.908895153</v>
      </c>
      <c r="AH22">
        <v>2.95999196</v>
      </c>
      <c r="AI22">
        <v>3.0096561390000001</v>
      </c>
      <c r="AJ22">
        <v>3.059466757</v>
      </c>
      <c r="AK22">
        <v>3.1108191199999999</v>
      </c>
      <c r="AL22">
        <v>3.1630002410000002</v>
      </c>
      <c r="AM22">
        <v>3.21582057</v>
      </c>
      <c r="AN22">
        <v>3.2687947930000001</v>
      </c>
      <c r="AO22">
        <v>3.321476316</v>
      </c>
      <c r="AP22">
        <v>3.3740507769999999</v>
      </c>
      <c r="AQ22">
        <v>3.4274056060000002</v>
      </c>
      <c r="AR22">
        <v>3.480366171</v>
      </c>
      <c r="AS22">
        <v>3.536486536</v>
      </c>
      <c r="AT22">
        <v>3.595128077</v>
      </c>
      <c r="AU22">
        <v>3.655491365</v>
      </c>
      <c r="AV22">
        <v>3.717555951</v>
      </c>
      <c r="AW22">
        <v>3.784451588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137.7887011</v>
      </c>
      <c r="W23">
        <v>136.50958779999999</v>
      </c>
      <c r="X23">
        <v>134.84209540000001</v>
      </c>
      <c r="Y23">
        <v>133.5771258</v>
      </c>
      <c r="Z23">
        <v>132.72059519999999</v>
      </c>
      <c r="AA23">
        <v>132.22391339999999</v>
      </c>
      <c r="AB23">
        <v>131.97247870000001</v>
      </c>
      <c r="AC23">
        <v>131.89785950000001</v>
      </c>
      <c r="AD23">
        <v>131.74064809999999</v>
      </c>
      <c r="AE23">
        <v>131.6315324</v>
      </c>
      <c r="AF23">
        <v>131.5783017</v>
      </c>
      <c r="AG23">
        <v>131.5974817</v>
      </c>
      <c r="AH23">
        <v>131.72743259999999</v>
      </c>
      <c r="AI23">
        <v>131.90902639999999</v>
      </c>
      <c r="AJ23">
        <v>132.1483977</v>
      </c>
      <c r="AK23">
        <v>132.46662029999999</v>
      </c>
      <c r="AL23">
        <v>132.83397729999999</v>
      </c>
      <c r="AM23">
        <v>133.24103299999999</v>
      </c>
      <c r="AN23">
        <v>133.70191819999999</v>
      </c>
      <c r="AO23">
        <v>134.16715679999999</v>
      </c>
      <c r="AP23">
        <v>134.64120879999999</v>
      </c>
      <c r="AQ23">
        <v>135.1494217</v>
      </c>
      <c r="AR23">
        <v>135.65656279999999</v>
      </c>
      <c r="AS23">
        <v>136.204241</v>
      </c>
      <c r="AT23">
        <v>136.7853485</v>
      </c>
      <c r="AU23">
        <v>137.39315149999999</v>
      </c>
      <c r="AV23">
        <v>138.03863960000001</v>
      </c>
      <c r="AW23">
        <v>138.8226511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3.2768203539999998</v>
      </c>
      <c r="W24">
        <v>3.2645663219999999</v>
      </c>
      <c r="X24">
        <v>3.2275216439999999</v>
      </c>
      <c r="Y24">
        <v>3.213407331</v>
      </c>
      <c r="Z24">
        <v>3.2246258929999998</v>
      </c>
      <c r="AA24">
        <v>3.2567581429999999</v>
      </c>
      <c r="AB24">
        <v>3.3037260370000001</v>
      </c>
      <c r="AC24">
        <v>3.360729327</v>
      </c>
      <c r="AD24">
        <v>3.4246314710000001</v>
      </c>
      <c r="AE24">
        <v>3.4916527460000002</v>
      </c>
      <c r="AF24">
        <v>3.5602468639999998</v>
      </c>
      <c r="AG24">
        <v>3.6295078379999999</v>
      </c>
      <c r="AH24">
        <v>3.6993166500000001</v>
      </c>
      <c r="AI24">
        <v>3.7670235509999999</v>
      </c>
      <c r="AJ24">
        <v>3.83284293</v>
      </c>
      <c r="AK24">
        <v>3.8972653899999998</v>
      </c>
      <c r="AL24">
        <v>3.960349302</v>
      </c>
      <c r="AM24">
        <v>4.0223862070000003</v>
      </c>
      <c r="AN24">
        <v>4.0824111490000003</v>
      </c>
      <c r="AO24">
        <v>4.140991745</v>
      </c>
      <c r="AP24">
        <v>4.1985355350000004</v>
      </c>
      <c r="AQ24">
        <v>4.2557368210000002</v>
      </c>
      <c r="AR24">
        <v>4.312453391</v>
      </c>
      <c r="AS24">
        <v>4.3683818429999999</v>
      </c>
      <c r="AT24">
        <v>4.4238585080000004</v>
      </c>
      <c r="AU24">
        <v>4.4792919250000001</v>
      </c>
      <c r="AV24">
        <v>4.5352822140000004</v>
      </c>
      <c r="AW24">
        <v>4.5936293560000001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36.074978110000004</v>
      </c>
      <c r="W25">
        <v>36.216005989999999</v>
      </c>
      <c r="X25">
        <v>36.263412629999998</v>
      </c>
      <c r="Y25">
        <v>36.503392859999998</v>
      </c>
      <c r="Z25">
        <v>36.88064413</v>
      </c>
      <c r="AA25">
        <v>37.369932499999997</v>
      </c>
      <c r="AB25">
        <v>37.927612860000004</v>
      </c>
      <c r="AC25">
        <v>38.537427399999999</v>
      </c>
      <c r="AD25">
        <v>39.200868909999997</v>
      </c>
      <c r="AE25">
        <v>39.873155300000001</v>
      </c>
      <c r="AF25">
        <v>40.555230229999999</v>
      </c>
      <c r="AG25">
        <v>41.245123550000002</v>
      </c>
      <c r="AH25">
        <v>41.95778499</v>
      </c>
      <c r="AI25">
        <v>42.651676190000003</v>
      </c>
      <c r="AJ25">
        <v>43.344202750000001</v>
      </c>
      <c r="AK25">
        <v>44.060278369999999</v>
      </c>
      <c r="AL25">
        <v>44.7824399</v>
      </c>
      <c r="AM25">
        <v>45.507714620000002</v>
      </c>
      <c r="AN25">
        <v>46.216523410000001</v>
      </c>
      <c r="AO25">
        <v>46.904695150000002</v>
      </c>
      <c r="AP25">
        <v>47.58178685</v>
      </c>
      <c r="AQ25">
        <v>48.267338469999999</v>
      </c>
      <c r="AR25">
        <v>48.935227480000002</v>
      </c>
      <c r="AS25">
        <v>49.625801590000002</v>
      </c>
      <c r="AT25">
        <v>50.333714440000001</v>
      </c>
      <c r="AU25">
        <v>51.048517799999999</v>
      </c>
      <c r="AV25">
        <v>51.775042470000002</v>
      </c>
      <c r="AW25">
        <v>52.576404170000004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33.715391089999997</v>
      </c>
      <c r="W26">
        <v>33.190316780000003</v>
      </c>
      <c r="X26">
        <v>32.558373199999998</v>
      </c>
      <c r="Y26">
        <v>31.923457240000001</v>
      </c>
      <c r="Z26">
        <v>31.31215667</v>
      </c>
      <c r="AA26">
        <v>30.752147969999999</v>
      </c>
      <c r="AB26">
        <v>30.250005269999999</v>
      </c>
      <c r="AC26">
        <v>29.800606559999999</v>
      </c>
      <c r="AD26">
        <v>29.38210685</v>
      </c>
      <c r="AE26">
        <v>28.99356401</v>
      </c>
      <c r="AF26">
        <v>28.633656330000001</v>
      </c>
      <c r="AG26">
        <v>28.298322410000001</v>
      </c>
      <c r="AH26">
        <v>27.986954470000001</v>
      </c>
      <c r="AI26">
        <v>27.700043820000001</v>
      </c>
      <c r="AJ26">
        <v>27.425658640000002</v>
      </c>
      <c r="AK26">
        <v>27.162053780000001</v>
      </c>
      <c r="AL26">
        <v>26.9052568</v>
      </c>
      <c r="AM26">
        <v>26.65282801</v>
      </c>
      <c r="AN26">
        <v>26.403678970000001</v>
      </c>
      <c r="AO26">
        <v>26.15587442</v>
      </c>
      <c r="AP26">
        <v>25.90757528</v>
      </c>
      <c r="AQ26">
        <v>25.660210289999998</v>
      </c>
      <c r="AR26">
        <v>25.41156192</v>
      </c>
      <c r="AS26">
        <v>25.16288917</v>
      </c>
      <c r="AT26">
        <v>24.912327810000001</v>
      </c>
      <c r="AU26">
        <v>24.65833902</v>
      </c>
      <c r="AV26">
        <v>24.400650129999999</v>
      </c>
      <c r="AW26">
        <v>24.153538619999999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19.733030320000001</v>
      </c>
      <c r="W27">
        <v>19.273367759999999</v>
      </c>
      <c r="X27">
        <v>18.83913673</v>
      </c>
      <c r="Y27">
        <v>18.55348966</v>
      </c>
      <c r="Z27">
        <v>18.448093</v>
      </c>
      <c r="AA27">
        <v>18.488451380000001</v>
      </c>
      <c r="AB27">
        <v>18.623083510000001</v>
      </c>
      <c r="AC27">
        <v>18.813605500000001</v>
      </c>
      <c r="AD27">
        <v>19.05589857</v>
      </c>
      <c r="AE27">
        <v>19.32228499</v>
      </c>
      <c r="AF27">
        <v>19.59840341</v>
      </c>
      <c r="AG27">
        <v>19.875377610000001</v>
      </c>
      <c r="AH27">
        <v>20.150617889999999</v>
      </c>
      <c r="AI27">
        <v>20.41300768</v>
      </c>
      <c r="AJ27">
        <v>20.659412549999999</v>
      </c>
      <c r="AK27">
        <v>20.888632359999999</v>
      </c>
      <c r="AL27">
        <v>21.09878793</v>
      </c>
      <c r="AM27">
        <v>21.290492950000001</v>
      </c>
      <c r="AN27">
        <v>21.46128758</v>
      </c>
      <c r="AO27">
        <v>21.61280674</v>
      </c>
      <c r="AP27">
        <v>21.746972360000001</v>
      </c>
      <c r="AQ27">
        <v>21.869253539999999</v>
      </c>
      <c r="AR27">
        <v>21.981728059999998</v>
      </c>
      <c r="AS27">
        <v>22.087425809999999</v>
      </c>
      <c r="AT27">
        <v>22.19046715</v>
      </c>
      <c r="AU27">
        <v>22.297823699999999</v>
      </c>
      <c r="AV27">
        <v>22.416224530000001</v>
      </c>
      <c r="AW27">
        <v>22.55795737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23.7025784</v>
      </c>
      <c r="W28">
        <v>23.301835929999999</v>
      </c>
      <c r="X28">
        <v>22.829631970000001</v>
      </c>
      <c r="Y28">
        <v>22.331165510000002</v>
      </c>
      <c r="Z28">
        <v>21.79872782</v>
      </c>
      <c r="AA28">
        <v>21.22197512</v>
      </c>
      <c r="AB28">
        <v>20.595484899999999</v>
      </c>
      <c r="AC28">
        <v>19.923149330000001</v>
      </c>
      <c r="AD28">
        <v>19.192413760000001</v>
      </c>
      <c r="AE28">
        <v>18.412913509999999</v>
      </c>
      <c r="AF28">
        <v>17.615300619999999</v>
      </c>
      <c r="AG28">
        <v>16.837815819999999</v>
      </c>
      <c r="AH28">
        <v>16.10771106</v>
      </c>
      <c r="AI28">
        <v>15.434515429999999</v>
      </c>
      <c r="AJ28">
        <v>14.81659161</v>
      </c>
      <c r="AK28">
        <v>14.25013959</v>
      </c>
      <c r="AL28">
        <v>13.73133956</v>
      </c>
      <c r="AM28">
        <v>13.256527820000001</v>
      </c>
      <c r="AN28">
        <v>12.82385481</v>
      </c>
      <c r="AO28">
        <v>12.42985504</v>
      </c>
      <c r="AP28">
        <v>12.071071829999999</v>
      </c>
      <c r="AQ28">
        <v>11.7445267</v>
      </c>
      <c r="AR28">
        <v>11.44737831</v>
      </c>
      <c r="AS28">
        <v>11.1770633</v>
      </c>
      <c r="AT28">
        <v>10.931482989999999</v>
      </c>
      <c r="AU28">
        <v>10.70867818</v>
      </c>
      <c r="AV28">
        <v>10.50685167</v>
      </c>
      <c r="AW28">
        <v>10.32483139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21.285903019999999</v>
      </c>
      <c r="W29">
        <v>21.263495020000001</v>
      </c>
      <c r="X29">
        <v>21.124019239999999</v>
      </c>
      <c r="Y29">
        <v>21.052213200000001</v>
      </c>
      <c r="Z29">
        <v>21.056347670000001</v>
      </c>
      <c r="AA29">
        <v>21.13464828</v>
      </c>
      <c r="AB29">
        <v>21.27256612</v>
      </c>
      <c r="AC29">
        <v>21.462341420000001</v>
      </c>
      <c r="AD29">
        <v>21.484728520000001</v>
      </c>
      <c r="AE29">
        <v>21.537961809999999</v>
      </c>
      <c r="AF29">
        <v>21.615464240000001</v>
      </c>
      <c r="AG29">
        <v>21.711334449999999</v>
      </c>
      <c r="AH29">
        <v>21.82504758</v>
      </c>
      <c r="AI29">
        <v>21.94275975</v>
      </c>
      <c r="AJ29">
        <v>22.06968925</v>
      </c>
      <c r="AK29">
        <v>22.208250830000001</v>
      </c>
      <c r="AL29">
        <v>22.35580379</v>
      </c>
      <c r="AM29">
        <v>22.51108335</v>
      </c>
      <c r="AN29">
        <v>22.71416232</v>
      </c>
      <c r="AO29">
        <v>22.922933690000001</v>
      </c>
      <c r="AP29">
        <v>23.135266999999999</v>
      </c>
      <c r="AQ29">
        <v>23.352355899999999</v>
      </c>
      <c r="AR29">
        <v>23.568213669999999</v>
      </c>
      <c r="AS29">
        <v>23.782679259999998</v>
      </c>
      <c r="AT29">
        <v>23.993497600000001</v>
      </c>
      <c r="AU29">
        <v>24.20050084</v>
      </c>
      <c r="AV29">
        <v>24.40458855</v>
      </c>
      <c r="AW29">
        <v>24.616290230000001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35225.469210000003</v>
      </c>
      <c r="W30">
        <v>35279.133520000003</v>
      </c>
      <c r="X30">
        <v>35278.374940000002</v>
      </c>
      <c r="Y30">
        <v>35320.676590000003</v>
      </c>
      <c r="Z30">
        <v>35406.581749999998</v>
      </c>
      <c r="AA30">
        <v>35526.331819999999</v>
      </c>
      <c r="AB30">
        <v>35668.16977</v>
      </c>
      <c r="AC30">
        <v>35826.02317</v>
      </c>
      <c r="AD30">
        <v>35988.035609999999</v>
      </c>
      <c r="AE30">
        <v>36153.008690000002</v>
      </c>
      <c r="AF30">
        <v>36325.01167</v>
      </c>
      <c r="AG30">
        <v>36507.987029999997</v>
      </c>
      <c r="AH30">
        <v>36702.610359999999</v>
      </c>
      <c r="AI30">
        <v>36903.554120000001</v>
      </c>
      <c r="AJ30">
        <v>37108.364500000003</v>
      </c>
      <c r="AK30">
        <v>37315.958350000001</v>
      </c>
      <c r="AL30">
        <v>37526.410179999999</v>
      </c>
      <c r="AM30">
        <v>37739.595070000003</v>
      </c>
      <c r="AN30">
        <v>37963.577409999998</v>
      </c>
      <c r="AO30">
        <v>38196.528729999998</v>
      </c>
      <c r="AP30">
        <v>38435.390469999998</v>
      </c>
      <c r="AQ30">
        <v>38678.447090000001</v>
      </c>
      <c r="AR30">
        <v>38923.617160000002</v>
      </c>
      <c r="AS30">
        <v>39169.281360000001</v>
      </c>
      <c r="AT30">
        <v>39415.34592</v>
      </c>
      <c r="AU30">
        <v>39661.598550000002</v>
      </c>
      <c r="AV30">
        <v>39907.89385</v>
      </c>
      <c r="AW30">
        <v>40156.658600000002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1117.6492029999999</v>
      </c>
      <c r="W31">
        <v>1205.5853999999999</v>
      </c>
      <c r="X31">
        <v>1290.4860530000001</v>
      </c>
      <c r="Y31">
        <v>1365.112963</v>
      </c>
      <c r="Z31">
        <v>1422.6536599999999</v>
      </c>
      <c r="AA31">
        <v>1458.3983109999999</v>
      </c>
      <c r="AB31">
        <v>1469.804744</v>
      </c>
      <c r="AC31">
        <v>1457.046482</v>
      </c>
      <c r="AD31">
        <v>1416.4337720000001</v>
      </c>
      <c r="AE31">
        <v>1349.875804</v>
      </c>
      <c r="AF31">
        <v>1265.3697689999999</v>
      </c>
      <c r="AG31">
        <v>1173.8898770000001</v>
      </c>
      <c r="AH31">
        <v>1084.0969250000001</v>
      </c>
      <c r="AI31">
        <v>1000.059206</v>
      </c>
      <c r="AJ31">
        <v>922.30142379999995</v>
      </c>
      <c r="AK31">
        <v>850.54097490000004</v>
      </c>
      <c r="AL31">
        <v>784.35389420000001</v>
      </c>
      <c r="AM31">
        <v>723.3152728</v>
      </c>
      <c r="AN31">
        <v>667.02626880000003</v>
      </c>
      <c r="AO31">
        <v>615.11763489999998</v>
      </c>
      <c r="AP31">
        <v>567.24856350000005</v>
      </c>
      <c r="AQ31">
        <v>523.10470750000002</v>
      </c>
      <c r="AR31">
        <v>482.39617010000001</v>
      </c>
      <c r="AS31">
        <v>444.8556122</v>
      </c>
      <c r="AT31">
        <v>410.23649840000002</v>
      </c>
      <c r="AU31">
        <v>378.31147909999999</v>
      </c>
      <c r="AV31">
        <v>348.87089709999998</v>
      </c>
      <c r="AW31">
        <v>321.72141090000002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5598.7470890000004</v>
      </c>
      <c r="W32">
        <v>5638.0229840000002</v>
      </c>
      <c r="X32">
        <v>5633.2403629999999</v>
      </c>
      <c r="Y32">
        <v>5596.977629</v>
      </c>
      <c r="Z32">
        <v>5523.7306060000001</v>
      </c>
      <c r="AA32">
        <v>5408.4804059999997</v>
      </c>
      <c r="AB32">
        <v>5249.3217260000001</v>
      </c>
      <c r="AC32">
        <v>5049.0875329999999</v>
      </c>
      <c r="AD32">
        <v>4802.1754380000002</v>
      </c>
      <c r="AE32">
        <v>4514.2667549999996</v>
      </c>
      <c r="AF32">
        <v>4202.4873740000003</v>
      </c>
      <c r="AG32">
        <v>3888.6184389999999</v>
      </c>
      <c r="AH32">
        <v>3588.8800500000002</v>
      </c>
      <c r="AI32">
        <v>3310.1803209999998</v>
      </c>
      <c r="AJ32">
        <v>3052.6981569999998</v>
      </c>
      <c r="AK32">
        <v>2815.158167</v>
      </c>
      <c r="AL32">
        <v>2596.084558</v>
      </c>
      <c r="AM32">
        <v>2394.0556080000001</v>
      </c>
      <c r="AN32">
        <v>2207.7479750000002</v>
      </c>
      <c r="AO32">
        <v>2035.938834</v>
      </c>
      <c r="AP32">
        <v>1877.5000219999999</v>
      </c>
      <c r="AQ32">
        <v>1731.391073</v>
      </c>
      <c r="AR32">
        <v>1596.652468</v>
      </c>
      <c r="AS32">
        <v>1472.3993579999999</v>
      </c>
      <c r="AT32">
        <v>1357.81575</v>
      </c>
      <c r="AU32">
        <v>1252.1491550000001</v>
      </c>
      <c r="AV32">
        <v>1154.705641</v>
      </c>
      <c r="AW32">
        <v>1064.84528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8437.4738039999902</v>
      </c>
      <c r="W33">
        <v>8430.4327919999996</v>
      </c>
      <c r="X33">
        <v>8362.5437440000005</v>
      </c>
      <c r="Y33">
        <v>8252.02621</v>
      </c>
      <c r="Z33">
        <v>8093.2702230000004</v>
      </c>
      <c r="AA33">
        <v>7880.6794019999998</v>
      </c>
      <c r="AB33">
        <v>7612.6216750000003</v>
      </c>
      <c r="AC33">
        <v>7293.5297959999998</v>
      </c>
      <c r="AD33">
        <v>6916.6466270000001</v>
      </c>
      <c r="AE33">
        <v>6489.920059</v>
      </c>
      <c r="AF33">
        <v>6036.0002009999998</v>
      </c>
      <c r="AG33">
        <v>5583.2292909999996</v>
      </c>
      <c r="AH33">
        <v>5152.422364</v>
      </c>
      <c r="AI33">
        <v>4752.2080660000001</v>
      </c>
      <c r="AJ33">
        <v>4382.5378030000002</v>
      </c>
      <c r="AK33">
        <v>4041.5146359999999</v>
      </c>
      <c r="AL33">
        <v>3727.0059630000001</v>
      </c>
      <c r="AM33">
        <v>3436.9678079999999</v>
      </c>
      <c r="AN33">
        <v>3169.4997410000001</v>
      </c>
      <c r="AO33">
        <v>2922.8461139999999</v>
      </c>
      <c r="AP33">
        <v>2695.3872820000001</v>
      </c>
      <c r="AQ33">
        <v>2485.6295190000001</v>
      </c>
      <c r="AR33">
        <v>2292.1953159999998</v>
      </c>
      <c r="AS33">
        <v>2113.8143570000002</v>
      </c>
      <c r="AT33">
        <v>1949.315186</v>
      </c>
      <c r="AU33">
        <v>1797.617506</v>
      </c>
      <c r="AV33">
        <v>1657.725093</v>
      </c>
      <c r="AW33">
        <v>1528.719249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8391.3952960000006</v>
      </c>
      <c r="W34">
        <v>8333.2868999999901</v>
      </c>
      <c r="X34">
        <v>8220.5231179999901</v>
      </c>
      <c r="Y34">
        <v>8070.6710389999998</v>
      </c>
      <c r="Z34">
        <v>7879.4123229999996</v>
      </c>
      <c r="AA34">
        <v>7642.0970369999995</v>
      </c>
      <c r="AB34">
        <v>7357.5470599999999</v>
      </c>
      <c r="AC34">
        <v>7029.9433749999998</v>
      </c>
      <c r="AD34">
        <v>6653.3840659999996</v>
      </c>
      <c r="AE34">
        <v>6235.1065019999996</v>
      </c>
      <c r="AF34">
        <v>5795.3906740000002</v>
      </c>
      <c r="AG34">
        <v>5359.4423299999999</v>
      </c>
      <c r="AH34">
        <v>4945.6293169999999</v>
      </c>
      <c r="AI34">
        <v>4561.420161</v>
      </c>
      <c r="AJ34">
        <v>4206.579232</v>
      </c>
      <c r="AK34">
        <v>3879.2456699999998</v>
      </c>
      <c r="AL34">
        <v>3577.364184</v>
      </c>
      <c r="AM34">
        <v>3298.9711520000001</v>
      </c>
      <c r="AN34">
        <v>3042.2420929999998</v>
      </c>
      <c r="AO34">
        <v>2805.4917780000001</v>
      </c>
      <c r="AP34">
        <v>2587.1655780000001</v>
      </c>
      <c r="AQ34">
        <v>2385.829737</v>
      </c>
      <c r="AR34">
        <v>2200.1620539999999</v>
      </c>
      <c r="AS34">
        <v>2028.943217</v>
      </c>
      <c r="AT34">
        <v>1871.0488029999999</v>
      </c>
      <c r="AU34">
        <v>1725.4418929999999</v>
      </c>
      <c r="AV34">
        <v>1591.1662590000001</v>
      </c>
      <c r="AW34">
        <v>1467.340091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9832.991403</v>
      </c>
      <c r="O35" s="39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7533.9031800000002</v>
      </c>
      <c r="W35">
        <v>7248.1060719999996</v>
      </c>
      <c r="X35">
        <v>6952.6020189999999</v>
      </c>
      <c r="Y35">
        <v>6655.3771100000004</v>
      </c>
      <c r="Z35">
        <v>6353.7267039999997</v>
      </c>
      <c r="AA35">
        <v>6044.563956</v>
      </c>
      <c r="AB35">
        <v>5726.501311</v>
      </c>
      <c r="AC35">
        <v>5400.7763869999999</v>
      </c>
      <c r="AD35">
        <v>5063.7091890000002</v>
      </c>
      <c r="AE35">
        <v>4718.0743490000004</v>
      </c>
      <c r="AF35">
        <v>4373.0004319999998</v>
      </c>
      <c r="AG35">
        <v>4039.9790280000002</v>
      </c>
      <c r="AH35">
        <v>3727.160558</v>
      </c>
      <c r="AI35">
        <v>3437.4295480000001</v>
      </c>
      <c r="AJ35">
        <v>3169.9894789999998</v>
      </c>
      <c r="AK35">
        <v>2923.3105089999999</v>
      </c>
      <c r="AL35">
        <v>2695.8180870000001</v>
      </c>
      <c r="AM35">
        <v>2486.0273069999998</v>
      </c>
      <c r="AN35">
        <v>2292.5622490000001</v>
      </c>
      <c r="AO35">
        <v>2114.152756</v>
      </c>
      <c r="AP35">
        <v>1949.627254</v>
      </c>
      <c r="AQ35">
        <v>1797.9052899999999</v>
      </c>
      <c r="AR35">
        <v>1657.990481</v>
      </c>
      <c r="AS35">
        <v>1528.9639850000001</v>
      </c>
      <c r="AT35">
        <v>1409.9784609999999</v>
      </c>
      <c r="AU35">
        <v>1300.25251</v>
      </c>
      <c r="AV35">
        <v>1199.0655449999999</v>
      </c>
      <c r="AW35">
        <v>1105.7530509999999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2293.9404559999998</v>
      </c>
      <c r="W36">
        <v>2175.7584430000002</v>
      </c>
      <c r="X36">
        <v>2060.4318130000001</v>
      </c>
      <c r="Y36">
        <v>1949.1730419999999</v>
      </c>
      <c r="Z36">
        <v>1841.0972119999999</v>
      </c>
      <c r="AA36">
        <v>1735.253453</v>
      </c>
      <c r="AB36">
        <v>1631.0502160000001</v>
      </c>
      <c r="AC36">
        <v>1528.446923</v>
      </c>
      <c r="AD36">
        <v>1426.4243939999999</v>
      </c>
      <c r="AE36">
        <v>1325.290649</v>
      </c>
      <c r="AF36">
        <v>1226.671071</v>
      </c>
      <c r="AG36">
        <v>1132.7050589999999</v>
      </c>
      <c r="AH36">
        <v>1044.881202</v>
      </c>
      <c r="AI36">
        <v>963.63365099999999</v>
      </c>
      <c r="AJ36">
        <v>888.65600889999996</v>
      </c>
      <c r="AK36">
        <v>819.50256690000003</v>
      </c>
      <c r="AL36">
        <v>755.72858280000003</v>
      </c>
      <c r="AM36">
        <v>696.91712719999998</v>
      </c>
      <c r="AN36">
        <v>642.68235289999996</v>
      </c>
      <c r="AO36">
        <v>592.66816630000005</v>
      </c>
      <c r="AP36">
        <v>546.54613089999998</v>
      </c>
      <c r="AQ36">
        <v>504.01335820000003</v>
      </c>
      <c r="AR36">
        <v>464.7905288</v>
      </c>
      <c r="AS36">
        <v>428.62005970000001</v>
      </c>
      <c r="AT36">
        <v>395.26441299999999</v>
      </c>
      <c r="AU36">
        <v>364.50453649999997</v>
      </c>
      <c r="AV36">
        <v>336.13842469999997</v>
      </c>
      <c r="AW36">
        <v>309.97979240000001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764.34802549999995</v>
      </c>
      <c r="W37">
        <v>713.49956910000003</v>
      </c>
      <c r="X37">
        <v>665.38303050000002</v>
      </c>
      <c r="Y37">
        <v>620.16588650000006</v>
      </c>
      <c r="Z37">
        <v>577.63446820000001</v>
      </c>
      <c r="AA37">
        <v>537.53514010000004</v>
      </c>
      <c r="AB37">
        <v>499.65764410000003</v>
      </c>
      <c r="AC37">
        <v>463.86416830000002</v>
      </c>
      <c r="AD37">
        <v>429.89783369999998</v>
      </c>
      <c r="AE37">
        <v>397.67701779999999</v>
      </c>
      <c r="AF37">
        <v>367.28996239999998</v>
      </c>
      <c r="AG37">
        <v>338.89138480000003</v>
      </c>
      <c r="AH37">
        <v>312.55825829999998</v>
      </c>
      <c r="AI37">
        <v>288.2427151</v>
      </c>
      <c r="AJ37">
        <v>265.81298659999999</v>
      </c>
      <c r="AK37">
        <v>245.1274726</v>
      </c>
      <c r="AL37">
        <v>226.05146880000001</v>
      </c>
      <c r="AM37">
        <v>208.45992770000001</v>
      </c>
      <c r="AN37">
        <v>192.23736779999999</v>
      </c>
      <c r="AO37">
        <v>177.27726179999999</v>
      </c>
      <c r="AP37">
        <v>163.4813661</v>
      </c>
      <c r="AQ37">
        <v>150.75908079999999</v>
      </c>
      <c r="AR37">
        <v>139.0268566</v>
      </c>
      <c r="AS37">
        <v>128.20764600000001</v>
      </c>
      <c r="AT37">
        <v>118.23039730000001</v>
      </c>
      <c r="AU37">
        <v>109.0295881</v>
      </c>
      <c r="AV37">
        <v>100.5447953</v>
      </c>
      <c r="AW37">
        <v>92.720297610000003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39.831584530000001</v>
      </c>
      <c r="W38">
        <v>60.194914320000002</v>
      </c>
      <c r="X38">
        <v>87.611333939999994</v>
      </c>
      <c r="Y38">
        <v>125.2954249</v>
      </c>
      <c r="Z38">
        <v>175.8071549</v>
      </c>
      <c r="AA38">
        <v>241.25384399999999</v>
      </c>
      <c r="AB38">
        <v>322.85429260000001</v>
      </c>
      <c r="AC38">
        <v>420.75742810000003</v>
      </c>
      <c r="AD38">
        <v>537.13825410000004</v>
      </c>
      <c r="AE38">
        <v>671.43156499999998</v>
      </c>
      <c r="AF38">
        <v>819.45685360000004</v>
      </c>
      <c r="AG38">
        <v>974.83292470000004</v>
      </c>
      <c r="AH38">
        <v>1132.1211679999999</v>
      </c>
      <c r="AI38">
        <v>1288.203252</v>
      </c>
      <c r="AJ38">
        <v>1442.4190819999999</v>
      </c>
      <c r="AK38">
        <v>1594.768165</v>
      </c>
      <c r="AL38">
        <v>1745.4714759999999</v>
      </c>
      <c r="AM38">
        <v>1894.7701959999999</v>
      </c>
      <c r="AN38">
        <v>2043.6914429999999</v>
      </c>
      <c r="AO38">
        <v>2192.3777920000002</v>
      </c>
      <c r="AP38">
        <v>2340.846129</v>
      </c>
      <c r="AQ38">
        <v>2489.237443</v>
      </c>
      <c r="AR38">
        <v>2637.6417029999998</v>
      </c>
      <c r="AS38">
        <v>2786.185234</v>
      </c>
      <c r="AT38">
        <v>2935.145822</v>
      </c>
      <c r="AU38">
        <v>3084.7787050000002</v>
      </c>
      <c r="AV38">
        <v>3235.3375980000001</v>
      </c>
      <c r="AW38">
        <v>3387.389909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27.766420270000001</v>
      </c>
      <c r="W39">
        <v>41.183185979999998</v>
      </c>
      <c r="X39">
        <v>58.898353090000001</v>
      </c>
      <c r="Y39">
        <v>82.810978719999994</v>
      </c>
      <c r="Z39">
        <v>114.3208193</v>
      </c>
      <c r="AA39">
        <v>154.49092730000001</v>
      </c>
      <c r="AB39">
        <v>203.80311459999999</v>
      </c>
      <c r="AC39">
        <v>262.08161639999997</v>
      </c>
      <c r="AD39">
        <v>330.37080639999999</v>
      </c>
      <c r="AE39">
        <v>408.06533940000003</v>
      </c>
      <c r="AF39">
        <v>492.47900759999999</v>
      </c>
      <c r="AG39">
        <v>579.7553977</v>
      </c>
      <c r="AH39">
        <v>666.70771339999999</v>
      </c>
      <c r="AI39">
        <v>751.56415119999997</v>
      </c>
      <c r="AJ39">
        <v>833.98070419999999</v>
      </c>
      <c r="AK39">
        <v>913.98455690000003</v>
      </c>
      <c r="AL39">
        <v>991.71978549999994</v>
      </c>
      <c r="AM39">
        <v>1067.333194</v>
      </c>
      <c r="AN39">
        <v>1141.3792659999999</v>
      </c>
      <c r="AO39">
        <v>1213.928324</v>
      </c>
      <c r="AP39">
        <v>1284.9784729999999</v>
      </c>
      <c r="AQ39">
        <v>1354.58609</v>
      </c>
      <c r="AR39">
        <v>1422.7759880000001</v>
      </c>
      <c r="AS39">
        <v>1489.5857040000001</v>
      </c>
      <c r="AT39">
        <v>1555.1232520000001</v>
      </c>
      <c r="AU39">
        <v>1619.4791929999999</v>
      </c>
      <c r="AV39">
        <v>1682.737118</v>
      </c>
      <c r="AW39">
        <v>1745.121713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32.397765040000003</v>
      </c>
      <c r="W40">
        <v>45.581825979999998</v>
      </c>
      <c r="X40">
        <v>61.960040030000002</v>
      </c>
      <c r="Y40">
        <v>82.817167560000001</v>
      </c>
      <c r="Z40">
        <v>108.79378</v>
      </c>
      <c r="AA40">
        <v>140.14017079999999</v>
      </c>
      <c r="AB40">
        <v>176.5950359</v>
      </c>
      <c r="AC40">
        <v>217.41948479999999</v>
      </c>
      <c r="AD40">
        <v>262.80750999999998</v>
      </c>
      <c r="AE40">
        <v>311.77612249999999</v>
      </c>
      <c r="AF40">
        <v>362.0787737</v>
      </c>
      <c r="AG40">
        <v>410.99531739999998</v>
      </c>
      <c r="AH40">
        <v>456.53152460000001</v>
      </c>
      <c r="AI40">
        <v>497.75551760000002</v>
      </c>
      <c r="AJ40">
        <v>534.64609029999997</v>
      </c>
      <c r="AK40">
        <v>567.38668089999999</v>
      </c>
      <c r="AL40">
        <v>596.20447030000003</v>
      </c>
      <c r="AM40">
        <v>621.30517650000002</v>
      </c>
      <c r="AN40">
        <v>643.05368039999996</v>
      </c>
      <c r="AO40">
        <v>661.56544229999997</v>
      </c>
      <c r="AP40">
        <v>676.9113701</v>
      </c>
      <c r="AQ40">
        <v>689.17359780000004</v>
      </c>
      <c r="AR40">
        <v>698.41221700000006</v>
      </c>
      <c r="AS40">
        <v>704.68217600000003</v>
      </c>
      <c r="AT40">
        <v>708.05387329999996</v>
      </c>
      <c r="AU40">
        <v>708.5827554</v>
      </c>
      <c r="AV40">
        <v>706.31345220000003</v>
      </c>
      <c r="AW40">
        <v>701.3138553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696.12563569999998</v>
      </c>
      <c r="W41">
        <v>979.43732009999997</v>
      </c>
      <c r="X41">
        <v>1332.8936100000001</v>
      </c>
      <c r="Y41">
        <v>1785.693763</v>
      </c>
      <c r="Z41">
        <v>2353.932014</v>
      </c>
      <c r="AA41">
        <v>3045.9776569999999</v>
      </c>
      <c r="AB41">
        <v>3859.5986320000002</v>
      </c>
      <c r="AC41">
        <v>4782.3155230000002</v>
      </c>
      <c r="AD41">
        <v>5822.8217530000002</v>
      </c>
      <c r="AE41">
        <v>6963.6194180000002</v>
      </c>
      <c r="AF41">
        <v>8157.6750739999998</v>
      </c>
      <c r="AG41">
        <v>9345.1365659999901</v>
      </c>
      <c r="AH41">
        <v>10480.83697</v>
      </c>
      <c r="AI41">
        <v>11543.008959999999</v>
      </c>
      <c r="AJ41">
        <v>12530.95904</v>
      </c>
      <c r="AK41">
        <v>13448.89272</v>
      </c>
      <c r="AL41">
        <v>14302.18759</v>
      </c>
      <c r="AM41">
        <v>15095.84002</v>
      </c>
      <c r="AN41">
        <v>15839.438679999999</v>
      </c>
      <c r="AO41">
        <v>16536.17539</v>
      </c>
      <c r="AP41">
        <v>17188.15567</v>
      </c>
      <c r="AQ41">
        <v>17797.981489999998</v>
      </c>
      <c r="AR41">
        <v>18367.747319999999</v>
      </c>
      <c r="AS41">
        <v>18899.56033</v>
      </c>
      <c r="AT41">
        <v>19396.198509999998</v>
      </c>
      <c r="AU41">
        <v>19860.14373</v>
      </c>
      <c r="AV41">
        <v>20293.710360000001</v>
      </c>
      <c r="AW41">
        <v>20700.538059999999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>
        <v>9.6780187840000007</v>
      </c>
      <c r="L42" s="39">
        <v>12.333922619999999</v>
      </c>
      <c r="M42" s="39">
        <v>15.683468960000001</v>
      </c>
      <c r="N42" s="39">
        <v>20.415936129999999</v>
      </c>
      <c r="O42" s="39">
        <v>26.243099650000001</v>
      </c>
      <c r="P42" s="39">
        <v>33.135691970000003</v>
      </c>
      <c r="Q42" s="39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255.98098289999999</v>
      </c>
      <c r="W42">
        <v>358.24815630000001</v>
      </c>
      <c r="X42">
        <v>484.95637360000001</v>
      </c>
      <c r="Y42">
        <v>646.18521350000003</v>
      </c>
      <c r="Z42">
        <v>847.17861500000004</v>
      </c>
      <c r="AA42">
        <v>1090.370983</v>
      </c>
      <c r="AB42">
        <v>1374.4464390000001</v>
      </c>
      <c r="AC42">
        <v>1694.549325</v>
      </c>
      <c r="AD42">
        <v>2053.2787560000002</v>
      </c>
      <c r="AE42">
        <v>2444.1489649999999</v>
      </c>
      <c r="AF42">
        <v>2850.6192390000001</v>
      </c>
      <c r="AG42">
        <v>3252.016063</v>
      </c>
      <c r="AH42">
        <v>3632.9828149999998</v>
      </c>
      <c r="AI42">
        <v>3986.3329819999999</v>
      </c>
      <c r="AJ42">
        <v>4312.1063700000004</v>
      </c>
      <c r="AK42">
        <v>4611.9881679999999</v>
      </c>
      <c r="AL42">
        <v>4888.0326240000004</v>
      </c>
      <c r="AM42">
        <v>5142.1381920000003</v>
      </c>
      <c r="AN42">
        <v>5377.6981459999997</v>
      </c>
      <c r="AO42">
        <v>5595.9531189999998</v>
      </c>
      <c r="AP42">
        <v>5797.7694849999998</v>
      </c>
      <c r="AQ42">
        <v>5984.1635379999998</v>
      </c>
      <c r="AR42">
        <v>6155.9749250000004</v>
      </c>
      <c r="AS42">
        <v>6314.0379329999996</v>
      </c>
      <c r="AT42">
        <v>6459.3968189999996</v>
      </c>
      <c r="AU42">
        <v>6592.9920890000003</v>
      </c>
      <c r="AV42">
        <v>6715.7031969999998</v>
      </c>
      <c r="AW42">
        <v>6828.8245969999998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9.9073552800000002E-4</v>
      </c>
      <c r="AP43">
        <v>9.13635486E-4</v>
      </c>
      <c r="AQ43">
        <v>8.42535447E-4</v>
      </c>
      <c r="AR43">
        <v>7.7696848499999996E-4</v>
      </c>
      <c r="AS43">
        <v>7.1650401200000003E-4</v>
      </c>
      <c r="AT43">
        <v>6.6074494500000002E-4</v>
      </c>
      <c r="AU43">
        <v>6.0932510499999998E-4</v>
      </c>
      <c r="AV43">
        <v>5.6190680899999995E-4</v>
      </c>
      <c r="AW43">
        <v>5.1817865299999999E-4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35.905152090000001</v>
      </c>
      <c r="W44">
        <v>49.791698629999999</v>
      </c>
      <c r="X44">
        <v>66.841165970000006</v>
      </c>
      <c r="Y44">
        <v>88.366541710000007</v>
      </c>
      <c r="Z44">
        <v>115.0208253</v>
      </c>
      <c r="AA44">
        <v>147.0874555</v>
      </c>
      <c r="AB44">
        <v>184.36504210000001</v>
      </c>
      <c r="AC44">
        <v>226.2025136</v>
      </c>
      <c r="AD44">
        <v>272.94479489999998</v>
      </c>
      <c r="AE44">
        <v>323.75391439999999</v>
      </c>
      <c r="AF44">
        <v>376.49118600000003</v>
      </c>
      <c r="AG44">
        <v>428.4934614</v>
      </c>
      <c r="AH44">
        <v>477.79974809999999</v>
      </c>
      <c r="AI44">
        <v>523.51397150000003</v>
      </c>
      <c r="AJ44">
        <v>565.67662970000003</v>
      </c>
      <c r="AK44">
        <v>604.53669509999997</v>
      </c>
      <c r="AL44">
        <v>640.38622680000003</v>
      </c>
      <c r="AM44">
        <v>673.49292549999996</v>
      </c>
      <c r="AN44">
        <v>704.31706989999998</v>
      </c>
      <c r="AO44">
        <v>733.03512490000003</v>
      </c>
      <c r="AP44">
        <v>759.77223089999995</v>
      </c>
      <c r="AQ44">
        <v>784.67133320000005</v>
      </c>
      <c r="AR44">
        <v>807.85036339999999</v>
      </c>
      <c r="AS44">
        <v>829.42503009999996</v>
      </c>
      <c r="AT44">
        <v>849.5374673</v>
      </c>
      <c r="AU44">
        <v>868.31480750000003</v>
      </c>
      <c r="AV44">
        <v>885.874908</v>
      </c>
      <c r="AW44">
        <v>902.39078089999998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34137.457049999997</v>
      </c>
      <c r="W46">
        <v>33744.692159999999</v>
      </c>
      <c r="X46">
        <v>33185.210140000003</v>
      </c>
      <c r="Y46">
        <v>32509.50388</v>
      </c>
      <c r="Z46">
        <v>31691.5252</v>
      </c>
      <c r="AA46">
        <v>30707.007699999998</v>
      </c>
      <c r="AB46">
        <v>29546.504379999998</v>
      </c>
      <c r="AC46">
        <v>28222.694660000001</v>
      </c>
      <c r="AD46">
        <v>26708.671320000001</v>
      </c>
      <c r="AE46">
        <v>25030.211139999999</v>
      </c>
      <c r="AF46">
        <v>23266.209480000001</v>
      </c>
      <c r="AG46">
        <v>21516.755410000002</v>
      </c>
      <c r="AH46">
        <v>19855.628669999998</v>
      </c>
      <c r="AI46">
        <v>18313.17367</v>
      </c>
      <c r="AJ46">
        <v>16888.575089999998</v>
      </c>
      <c r="AK46">
        <v>15574.4</v>
      </c>
      <c r="AL46">
        <v>14362.40674</v>
      </c>
      <c r="AM46" s="39">
        <v>13244.7142</v>
      </c>
      <c r="AN46" s="39">
        <v>12213.99805</v>
      </c>
      <c r="AO46" s="39">
        <v>11263.492550000001</v>
      </c>
      <c r="AP46" s="39">
        <v>10386.956200000001</v>
      </c>
      <c r="AQ46" s="39">
        <v>9578.6327660000006</v>
      </c>
      <c r="AR46" s="39">
        <v>8833.2138749999995</v>
      </c>
      <c r="AS46" s="39">
        <v>8145.8042349999996</v>
      </c>
      <c r="AT46" s="39">
        <v>7511.8895089999996</v>
      </c>
      <c r="AU46" s="39">
        <v>6927.3066669999998</v>
      </c>
      <c r="AV46" s="39">
        <v>6388.2166539999998</v>
      </c>
      <c r="AW46" s="39">
        <v>5891.0791719999997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297.07375539999998</v>
      </c>
      <c r="T47" s="39">
        <v>458.82679739999998</v>
      </c>
      <c r="U47" s="39">
        <v>735.26458239999999</v>
      </c>
      <c r="V47" s="39">
        <v>1088.0121590000001</v>
      </c>
      <c r="W47" s="39">
        <v>1534.44136</v>
      </c>
      <c r="X47" s="39">
        <v>2093.164804</v>
      </c>
      <c r="Y47" s="39">
        <v>2811.1727110000002</v>
      </c>
      <c r="Z47" s="39">
        <v>3715.0565489999999</v>
      </c>
      <c r="AA47" s="39">
        <v>4819.3241180000005</v>
      </c>
      <c r="AB47" s="39">
        <v>6121.6653969999998</v>
      </c>
      <c r="AC47" s="39">
        <v>7603.3285100000003</v>
      </c>
      <c r="AD47" s="39">
        <v>9279.3642899999995</v>
      </c>
      <c r="AE47" s="39">
        <v>11122.797549999999</v>
      </c>
      <c r="AF47" s="39">
        <v>13058.80219</v>
      </c>
      <c r="AG47" s="39">
        <v>14991.23162</v>
      </c>
      <c r="AH47" s="39">
        <v>16846.981690000001</v>
      </c>
      <c r="AI47">
        <v>18590.380450000001</v>
      </c>
      <c r="AJ47">
        <v>20219.789410000001</v>
      </c>
      <c r="AK47">
        <v>21741.558349999999</v>
      </c>
      <c r="AL47">
        <v>23164.00344</v>
      </c>
      <c r="AM47">
        <v>24494.880870000001</v>
      </c>
      <c r="AN47">
        <v>25749.57936</v>
      </c>
      <c r="AO47">
        <v>26933.036179999999</v>
      </c>
      <c r="AP47">
        <v>28048.434270000002</v>
      </c>
      <c r="AQ47">
        <v>29099.814330000001</v>
      </c>
      <c r="AR47">
        <v>30090.403289999998</v>
      </c>
      <c r="AS47">
        <v>31023.477129999999</v>
      </c>
      <c r="AT47">
        <v>31903.456409999999</v>
      </c>
      <c r="AU47">
        <v>32734.29189</v>
      </c>
      <c r="AV47">
        <v>33519.677199999998</v>
      </c>
      <c r="AW47">
        <v>34265.579429999998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0.40780985510000001</v>
      </c>
      <c r="L48" s="39">
        <v>0.47982388879999999</v>
      </c>
      <c r="M48" s="39">
        <v>0.54846130810000004</v>
      </c>
      <c r="N48" s="39">
        <v>0.59942707890000002</v>
      </c>
      <c r="O48" s="39">
        <v>0.64009849490000004</v>
      </c>
      <c r="P48" s="39">
        <v>0.69745953169999997</v>
      </c>
      <c r="Q48" s="39">
        <v>0.78379258490000003</v>
      </c>
      <c r="R48" s="39">
        <v>0.86664786009999994</v>
      </c>
      <c r="S48" s="39">
        <v>0.98657943370000001</v>
      </c>
      <c r="T48" s="39">
        <v>1.0745342440000001</v>
      </c>
      <c r="U48" s="39">
        <v>1.16982327</v>
      </c>
      <c r="V48" s="39">
        <v>1.2683095129999999</v>
      </c>
      <c r="W48" s="39">
        <v>1.367698372</v>
      </c>
      <c r="X48" s="39">
        <v>1.4636136399999999</v>
      </c>
      <c r="Y48" s="39">
        <v>1.5478902400000001</v>
      </c>
      <c r="Z48" s="39">
        <v>1.612825993</v>
      </c>
      <c r="AA48" s="39">
        <v>1.653094751</v>
      </c>
      <c r="AB48" s="39">
        <v>1.6658224859999999</v>
      </c>
      <c r="AC48" s="39">
        <v>1.6512080739999999</v>
      </c>
      <c r="AD48" s="39">
        <v>1.6050772600000001</v>
      </c>
      <c r="AE48" s="39">
        <v>1.529592713</v>
      </c>
      <c r="AF48" s="39">
        <v>1.4338067189999999</v>
      </c>
      <c r="AG48" s="39">
        <v>1.3301396299999999</v>
      </c>
      <c r="AH48" s="39">
        <v>1.2283925609999999</v>
      </c>
      <c r="AI48" s="39">
        <v>1.133168747</v>
      </c>
      <c r="AJ48" s="39">
        <v>1.045061169</v>
      </c>
      <c r="AK48" s="39">
        <v>0.9637492714</v>
      </c>
      <c r="AL48" s="39">
        <v>0.88875258499999998</v>
      </c>
      <c r="AM48" s="39">
        <v>0.81958962970000004</v>
      </c>
      <c r="AN48">
        <v>0.75580847390000006</v>
      </c>
      <c r="AO48">
        <v>0.69699072230000003</v>
      </c>
      <c r="AP48">
        <v>0.64275020510000003</v>
      </c>
      <c r="AQ48">
        <v>0.59273073509999996</v>
      </c>
      <c r="AR48">
        <v>0.5466038299</v>
      </c>
      <c r="AS48">
        <v>0.50406656689999996</v>
      </c>
      <c r="AT48">
        <v>0.46483959670000002</v>
      </c>
      <c r="AU48">
        <v>0.42866530899999999</v>
      </c>
      <c r="AV48">
        <v>0.395306141</v>
      </c>
      <c r="AW48">
        <v>0.36454301719999999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3003.2163580000001</v>
      </c>
      <c r="T49" s="39">
        <v>2989.3211740000002</v>
      </c>
      <c r="U49" s="39">
        <v>2880.1679779999999</v>
      </c>
      <c r="V49" s="39">
        <v>2842.2041479999998</v>
      </c>
      <c r="W49" s="39">
        <v>2794.9459569999999</v>
      </c>
      <c r="X49" s="39">
        <v>2744.699286</v>
      </c>
      <c r="Y49" s="39">
        <v>2787.7004750000001</v>
      </c>
      <c r="Z49" s="39">
        <v>2834.595941</v>
      </c>
      <c r="AA49" s="39">
        <v>2875.126088</v>
      </c>
      <c r="AB49" s="39">
        <v>2906.5330330000002</v>
      </c>
      <c r="AC49" s="39">
        <v>2933.5864580000002</v>
      </c>
      <c r="AD49" s="39">
        <v>2950.0298029999999</v>
      </c>
      <c r="AE49" s="39">
        <v>2965.5984189999999</v>
      </c>
      <c r="AF49" s="39">
        <v>2985.4666929999999</v>
      </c>
      <c r="AG49" s="39">
        <v>3009.8245179999999</v>
      </c>
      <c r="AH49" s="39">
        <v>3035.711816</v>
      </c>
      <c r="AI49" s="39">
        <v>3057.1780229999999</v>
      </c>
      <c r="AJ49" s="39">
        <v>3076.682296</v>
      </c>
      <c r="AK49" s="39">
        <v>3095.4043190000002</v>
      </c>
      <c r="AL49" s="39">
        <v>3114.417457</v>
      </c>
      <c r="AM49" s="39">
        <v>3133.5280980000002</v>
      </c>
      <c r="AN49">
        <v>3160.9158040000002</v>
      </c>
      <c r="AO49">
        <v>3187.315321</v>
      </c>
      <c r="AP49">
        <v>3211.3542520000001</v>
      </c>
      <c r="AQ49">
        <v>3234.1375939999998</v>
      </c>
      <c r="AR49">
        <v>3255.1659519999998</v>
      </c>
      <c r="AS49">
        <v>3274.7394650000001</v>
      </c>
      <c r="AT49">
        <v>3294.2576549999999</v>
      </c>
      <c r="AU49">
        <v>3313.594732</v>
      </c>
      <c r="AV49">
        <v>3332.8010210000002</v>
      </c>
      <c r="AW49">
        <v>3354.4374269999998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2898.6150520000001</v>
      </c>
      <c r="T50" s="39">
        <v>2804.4495510000002</v>
      </c>
      <c r="U50" s="39">
        <v>2568.023827</v>
      </c>
      <c r="V50" s="39">
        <v>2432.2375379999999</v>
      </c>
      <c r="W50" s="39">
        <v>2263.8465489999999</v>
      </c>
      <c r="X50" s="39">
        <v>2066.5640629999998</v>
      </c>
      <c r="Y50" s="39">
        <v>1906.8003659999999</v>
      </c>
      <c r="Z50" s="39">
        <v>1711.943798</v>
      </c>
      <c r="AA50" s="39">
        <v>1481.749061</v>
      </c>
      <c r="AB50" s="39">
        <v>1229.147076</v>
      </c>
      <c r="AC50" s="39">
        <v>975.5291502</v>
      </c>
      <c r="AD50" s="39">
        <v>682.2953066</v>
      </c>
      <c r="AE50" s="39">
        <v>400.03563960000002</v>
      </c>
      <c r="AF50" s="39">
        <v>183.87469909999999</v>
      </c>
      <c r="AG50" s="39">
        <v>61.145884299999999</v>
      </c>
      <c r="AH50" s="39">
        <v>13.3289402</v>
      </c>
      <c r="AI50" s="39">
        <v>2.7301058139999999</v>
      </c>
      <c r="AJ50" s="39">
        <v>0.55112316189999999</v>
      </c>
      <c r="AK50" s="39">
        <v>0.1109053223</v>
      </c>
      <c r="AL50" s="39">
        <v>2.23065208E-2</v>
      </c>
      <c r="AM50" s="39">
        <v>4.4859950400000003E-3</v>
      </c>
      <c r="AN50" s="39">
        <v>9.0447870400000002E-4</v>
      </c>
      <c r="AO50" s="39">
        <v>1.8229244899999999E-4</v>
      </c>
      <c r="AP50" s="39">
        <v>3.6710449099999999E-5</v>
      </c>
      <c r="AQ50" s="39">
        <v>7.3895454200000002E-6</v>
      </c>
      <c r="AR50" s="39">
        <v>1.48658626E-6</v>
      </c>
      <c r="AS50" s="39">
        <v>2.98917437E-7</v>
      </c>
      <c r="AT50" s="39">
        <v>6.0102139800000006E-8</v>
      </c>
      <c r="AU50" s="39">
        <v>1.20834823E-8</v>
      </c>
      <c r="AV50">
        <v>0</v>
      </c>
      <c r="AW50" s="39">
        <v>0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91.629659689999997</v>
      </c>
      <c r="K51" s="39">
        <v>94.438553080000005</v>
      </c>
      <c r="L51" s="39">
        <v>91.409637009999997</v>
      </c>
      <c r="M51" s="39">
        <v>93.378940479999997</v>
      </c>
      <c r="N51" s="39">
        <v>82.418702019999998</v>
      </c>
      <c r="O51" s="39">
        <v>76.819668969999995</v>
      </c>
      <c r="P51" s="39">
        <v>94.386593689999998</v>
      </c>
      <c r="Q51" s="39">
        <v>123.9733107</v>
      </c>
      <c r="R51" s="39">
        <v>126.8437261</v>
      </c>
      <c r="S51" s="39">
        <v>165.30724979999999</v>
      </c>
      <c r="T51" s="39">
        <v>145.3003678</v>
      </c>
      <c r="U51" s="39">
        <v>157.8829681</v>
      </c>
      <c r="V51" s="39">
        <v>167.2999873</v>
      </c>
      <c r="W51" s="39">
        <v>174.91278840000001</v>
      </c>
      <c r="X51" s="39">
        <v>178.72052840000001</v>
      </c>
      <c r="Y51" s="39">
        <v>175.05384050000001</v>
      </c>
      <c r="Z51" s="39">
        <v>163.77516829999999</v>
      </c>
      <c r="AA51" s="39">
        <v>146.456998</v>
      </c>
      <c r="AB51" s="39">
        <v>124.9004655</v>
      </c>
      <c r="AC51" s="39">
        <v>101.6234299</v>
      </c>
      <c r="AD51" s="39">
        <v>72.776121149999994</v>
      </c>
      <c r="AE51" s="39">
        <v>43.670341329999999</v>
      </c>
      <c r="AF51" s="39">
        <v>20.542665889999999</v>
      </c>
      <c r="AG51" s="39">
        <v>6.9924635290000001</v>
      </c>
      <c r="AH51" s="39">
        <v>1.5603456259999999</v>
      </c>
      <c r="AI51" s="39">
        <v>0.32780103640000002</v>
      </c>
      <c r="AJ51" s="39">
        <v>6.7836509000000003E-2</v>
      </c>
      <c r="AK51" s="39">
        <v>1.39809796E-2</v>
      </c>
      <c r="AL51" s="39">
        <v>2.8784273600000001E-3</v>
      </c>
      <c r="AM51" s="39">
        <v>5.9220223600000004E-4</v>
      </c>
      <c r="AN51" s="39">
        <v>1.2221489700000001E-4</v>
      </c>
      <c r="AO51" s="39">
        <v>2.5209032500000001E-5</v>
      </c>
      <c r="AP51" s="39">
        <v>5.1945657700000003E-6</v>
      </c>
      <c r="AQ51" s="39">
        <v>1.07003948E-6</v>
      </c>
      <c r="AR51" s="39">
        <v>2.2038252499999999E-7</v>
      </c>
      <c r="AS51" s="39">
        <v>4.5417290000000002E-8</v>
      </c>
      <c r="AT51" s="39">
        <v>0</v>
      </c>
      <c r="AU51" s="39">
        <v>0</v>
      </c>
      <c r="AV51">
        <v>0</v>
      </c>
      <c r="AW51" s="39">
        <v>0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479.05012870000002</v>
      </c>
      <c r="N52" s="39">
        <v>531.62122220000003</v>
      </c>
      <c r="O52" s="39">
        <v>529.21520680000003</v>
      </c>
      <c r="P52" s="39">
        <v>536.96134010000003</v>
      </c>
      <c r="Q52" s="39">
        <v>546.04507139999998</v>
      </c>
      <c r="R52" s="39">
        <v>543.82126670000002</v>
      </c>
      <c r="S52" s="39">
        <v>612.23208350000004</v>
      </c>
      <c r="T52" s="39">
        <v>572.27383659999998</v>
      </c>
      <c r="U52" s="39">
        <v>535.50512360000005</v>
      </c>
      <c r="V52" s="39">
        <v>508.94053769999999</v>
      </c>
      <c r="W52" s="39">
        <v>474.97605750000002</v>
      </c>
      <c r="X52" s="39">
        <v>433.97403120000001</v>
      </c>
      <c r="Y52" s="39">
        <v>402.12173030000002</v>
      </c>
      <c r="Z52" s="39">
        <v>362.31543870000002</v>
      </c>
      <c r="AA52" s="39">
        <v>314.61210410000001</v>
      </c>
      <c r="AB52" s="39">
        <v>261.73473680000001</v>
      </c>
      <c r="AC52" s="39">
        <v>208.27333379999999</v>
      </c>
      <c r="AD52" s="39">
        <v>146.0130048</v>
      </c>
      <c r="AE52" s="39">
        <v>85.801468259999893</v>
      </c>
      <c r="AF52" s="39">
        <v>39.52542416</v>
      </c>
      <c r="AG52" s="39">
        <v>13.172884010000001</v>
      </c>
      <c r="AH52" s="39">
        <v>2.8778319040000002</v>
      </c>
      <c r="AI52" s="39">
        <v>0.590547873</v>
      </c>
      <c r="AJ52" s="39">
        <v>0.1194175884</v>
      </c>
      <c r="AK52" s="39">
        <v>2.40683818E-2</v>
      </c>
      <c r="AL52" s="39">
        <v>4.84796481E-3</v>
      </c>
      <c r="AM52" s="39">
        <v>9.7628653900000005E-4</v>
      </c>
      <c r="AN52" s="39">
        <v>1.97057189E-4</v>
      </c>
      <c r="AO52" s="39">
        <v>3.97554063E-5</v>
      </c>
      <c r="AP52" s="39">
        <v>8.0132668500000007E-6</v>
      </c>
      <c r="AQ52" s="39">
        <v>1.61436802E-6</v>
      </c>
      <c r="AR52" s="39">
        <v>3.2502858299999999E-7</v>
      </c>
      <c r="AS52" s="39">
        <v>6.5391462399999995E-8</v>
      </c>
      <c r="AT52" s="39">
        <v>1.31538345E-8</v>
      </c>
      <c r="AU52" s="39">
        <v>0</v>
      </c>
      <c r="AV52">
        <v>0</v>
      </c>
      <c r="AW52" s="39">
        <v>0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696.02661379999995</v>
      </c>
      <c r="N53" s="39">
        <v>787.6051923</v>
      </c>
      <c r="O53" s="39">
        <v>781.97338260000004</v>
      </c>
      <c r="P53" s="39">
        <v>784.60284369999999</v>
      </c>
      <c r="Q53" s="39">
        <v>782.04698329999997</v>
      </c>
      <c r="R53" s="39">
        <v>777.24543140000003</v>
      </c>
      <c r="S53" s="39">
        <v>846.42534620000004</v>
      </c>
      <c r="T53" s="39">
        <v>812.42641939999999</v>
      </c>
      <c r="U53" s="39">
        <v>746.04799779999996</v>
      </c>
      <c r="V53" s="39">
        <v>702.72142280000003</v>
      </c>
      <c r="W53" s="39">
        <v>649.57173569999998</v>
      </c>
      <c r="X53" s="39">
        <v>588.17576059999999</v>
      </c>
      <c r="Y53" s="39">
        <v>540.26408000000004</v>
      </c>
      <c r="Z53" s="39">
        <v>483.42504179999997</v>
      </c>
      <c r="AA53" s="39">
        <v>417.23565509999997</v>
      </c>
      <c r="AB53" s="39">
        <v>345.22471689999998</v>
      </c>
      <c r="AC53" s="39">
        <v>273.33004069999998</v>
      </c>
      <c r="AD53" s="39">
        <v>190.7066988</v>
      </c>
      <c r="AE53" s="39">
        <v>111.5338701</v>
      </c>
      <c r="AF53" s="39">
        <v>51.132286190000002</v>
      </c>
      <c r="AG53" s="39">
        <v>16.95673197</v>
      </c>
      <c r="AH53" s="39">
        <v>3.685625194</v>
      </c>
      <c r="AI53" s="39">
        <v>0.75242240169999997</v>
      </c>
      <c r="AJ53" s="39">
        <v>0.15137673709999999</v>
      </c>
      <c r="AK53" s="39">
        <v>3.0358662599999999E-2</v>
      </c>
      <c r="AL53" s="39">
        <v>6.0848690900000002E-3</v>
      </c>
      <c r="AM53" s="39">
        <v>1.2193872900000001E-3</v>
      </c>
      <c r="AN53" s="39">
        <v>2.4493208000000001E-4</v>
      </c>
      <c r="AO53" s="39">
        <v>4.9172405399999997E-5</v>
      </c>
      <c r="AP53" s="39">
        <v>9.8626607299999908E-6</v>
      </c>
      <c r="AQ53" s="39">
        <v>1.97693659E-6</v>
      </c>
      <c r="AR53" s="39">
        <v>3.9593576699999998E-7</v>
      </c>
      <c r="AS53" s="39">
        <v>7.9227106099999994E-8</v>
      </c>
      <c r="AT53" s="39">
        <v>1.5847423999999999E-8</v>
      </c>
      <c r="AU53" s="39">
        <v>0</v>
      </c>
      <c r="AV53">
        <v>0</v>
      </c>
      <c r="AW53" s="39">
        <v>0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711.50478529999998</v>
      </c>
      <c r="L54" s="39">
        <v>675.11081200000001</v>
      </c>
      <c r="M54" s="39">
        <v>674.59789550000005</v>
      </c>
      <c r="N54" s="39">
        <v>743.77991510000004</v>
      </c>
      <c r="O54" s="39">
        <v>738.720865</v>
      </c>
      <c r="P54" s="39">
        <v>735.86256949999995</v>
      </c>
      <c r="Q54" s="39">
        <v>721.33099360000006</v>
      </c>
      <c r="R54" s="39">
        <v>720.56672149999997</v>
      </c>
      <c r="S54" s="39">
        <v>760.2749546</v>
      </c>
      <c r="T54" s="39">
        <v>761.48216449999995</v>
      </c>
      <c r="U54" s="39">
        <v>690.65462779999996</v>
      </c>
      <c r="V54" s="39">
        <v>647.21426029999998</v>
      </c>
      <c r="W54" s="39">
        <v>594.91847510000002</v>
      </c>
      <c r="X54" s="39">
        <v>535.74103509999998</v>
      </c>
      <c r="Y54" s="39">
        <v>489.87734710000001</v>
      </c>
      <c r="Z54" s="39">
        <v>436.80906859999999</v>
      </c>
      <c r="AA54" s="39">
        <v>375.86855270000001</v>
      </c>
      <c r="AB54" s="39">
        <v>310.1657452</v>
      </c>
      <c r="AC54" s="39">
        <v>244.96807140000001</v>
      </c>
      <c r="AD54" s="39">
        <v>170.5179967</v>
      </c>
      <c r="AE54" s="39">
        <v>99.495514909999997</v>
      </c>
      <c r="AF54" s="39">
        <v>45.506467960000002</v>
      </c>
      <c r="AG54" s="39">
        <v>15.054820490000001</v>
      </c>
      <c r="AH54" s="39">
        <v>3.2642119580000002</v>
      </c>
      <c r="AI54" s="39">
        <v>0.66472037319999999</v>
      </c>
      <c r="AJ54" s="39">
        <v>0.1334022124</v>
      </c>
      <c r="AK54" s="39">
        <v>2.66899949E-2</v>
      </c>
      <c r="AL54" s="39">
        <v>5.3369383399999998E-3</v>
      </c>
      <c r="AM54" s="39">
        <v>1.06702318E-3</v>
      </c>
      <c r="AN54" s="39">
        <v>2.1383387599999999E-4</v>
      </c>
      <c r="AO54" s="39">
        <v>4.2830370499999998E-5</v>
      </c>
      <c r="AP54" s="39">
        <v>8.5709352600000008E-6</v>
      </c>
      <c r="AQ54" s="39">
        <v>1.71402773E-6</v>
      </c>
      <c r="AR54" s="39">
        <v>3.4246215199999998E-7</v>
      </c>
      <c r="AS54" s="39">
        <v>6.8360285500000001E-8</v>
      </c>
      <c r="AT54" s="39">
        <v>1.36397133E-8</v>
      </c>
      <c r="AU54" s="39">
        <v>0</v>
      </c>
      <c r="AV54">
        <v>0</v>
      </c>
      <c r="AW54" s="39">
        <v>0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434.26286069999998</v>
      </c>
      <c r="L55" s="39">
        <v>417.92839020000002</v>
      </c>
      <c r="M55" s="39">
        <v>416.0432649</v>
      </c>
      <c r="N55" s="39">
        <v>443.58344299999999</v>
      </c>
      <c r="O55" s="39">
        <v>440.39851479999999</v>
      </c>
      <c r="P55" s="39">
        <v>422.11153830000001</v>
      </c>
      <c r="Q55" s="39">
        <v>407.73512829999999</v>
      </c>
      <c r="R55" s="39">
        <v>398.08069769999997</v>
      </c>
      <c r="S55" s="39">
        <v>396.63965660000002</v>
      </c>
      <c r="T55" s="39">
        <v>415.6014634</v>
      </c>
      <c r="U55" s="39">
        <v>355.11397770000002</v>
      </c>
      <c r="V55" s="39">
        <v>329.83338859999998</v>
      </c>
      <c r="W55" s="39">
        <v>300.49885860000001</v>
      </c>
      <c r="X55" s="39">
        <v>268.55089429999998</v>
      </c>
      <c r="Y55" s="39">
        <v>243.8336142</v>
      </c>
      <c r="Z55" s="39">
        <v>216.2777743</v>
      </c>
      <c r="AA55" s="39">
        <v>185.2906917</v>
      </c>
      <c r="AB55" s="39">
        <v>152.33143699999999</v>
      </c>
      <c r="AC55" s="39">
        <v>119.9172013</v>
      </c>
      <c r="AD55" s="39">
        <v>83.22668401</v>
      </c>
      <c r="AE55" s="39">
        <v>48.428132439999999</v>
      </c>
      <c r="AF55" s="39">
        <v>22.091401640000001</v>
      </c>
      <c r="AG55" s="39">
        <v>7.2899136860000002</v>
      </c>
      <c r="AH55" s="39">
        <v>1.576784975</v>
      </c>
      <c r="AI55" s="39">
        <v>0.32039593129999999</v>
      </c>
      <c r="AJ55" s="39">
        <v>6.4175438099999996E-2</v>
      </c>
      <c r="AK55" s="39">
        <v>1.28181632E-2</v>
      </c>
      <c r="AL55" s="39">
        <v>2.5593622499999998E-3</v>
      </c>
      <c r="AM55" s="39">
        <v>5.1105420999999996E-4</v>
      </c>
      <c r="AN55" s="39">
        <v>1.02314741E-4</v>
      </c>
      <c r="AO55" s="39">
        <v>2.0477205899999999E-5</v>
      </c>
      <c r="AP55" s="39">
        <v>4.0953901099999997E-6</v>
      </c>
      <c r="AQ55" s="39">
        <v>8.1869285E-7</v>
      </c>
      <c r="AR55" s="39">
        <v>1.6354746100000001E-7</v>
      </c>
      <c r="AS55" s="39">
        <v>3.2651285400000001E-8</v>
      </c>
      <c r="AT55" s="39">
        <v>0</v>
      </c>
      <c r="AU55" s="39">
        <v>0</v>
      </c>
      <c r="AV55">
        <v>0</v>
      </c>
      <c r="AW55" s="39">
        <v>0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128.04788909999999</v>
      </c>
      <c r="L56" s="39">
        <v>119.1294328</v>
      </c>
      <c r="M56" s="39">
        <v>117.5477444</v>
      </c>
      <c r="N56" s="39">
        <v>121.8054504</v>
      </c>
      <c r="O56" s="39">
        <v>119.5605405</v>
      </c>
      <c r="P56" s="39">
        <v>115.62206140000001</v>
      </c>
      <c r="Q56" s="39">
        <v>110.4220418</v>
      </c>
      <c r="R56" s="39">
        <v>106.00187819999999</v>
      </c>
      <c r="S56" s="39">
        <v>100.8142015</v>
      </c>
      <c r="T56" s="39">
        <v>83.668824430000001</v>
      </c>
      <c r="U56" s="39">
        <v>71.568231969999999</v>
      </c>
      <c r="V56" s="39">
        <v>66.285963899999999</v>
      </c>
      <c r="W56" s="39">
        <v>60.334753720000002</v>
      </c>
      <c r="X56" s="39">
        <v>53.993093469999998</v>
      </c>
      <c r="Y56" s="39">
        <v>49.086117020000003</v>
      </c>
      <c r="Z56" s="39">
        <v>43.610788290000002</v>
      </c>
      <c r="AA56" s="39">
        <v>37.43228826</v>
      </c>
      <c r="AB56" s="39">
        <v>30.83594209</v>
      </c>
      <c r="AC56" s="39">
        <v>24.32668554</v>
      </c>
      <c r="AD56" s="39">
        <v>16.922756790000001</v>
      </c>
      <c r="AE56" s="39">
        <v>9.8720440830000005</v>
      </c>
      <c r="AF56" s="39">
        <v>4.5158808390000003</v>
      </c>
      <c r="AG56" s="39">
        <v>1.4947717300000001</v>
      </c>
      <c r="AH56" s="39">
        <v>0.32439661759999999</v>
      </c>
      <c r="AI56" s="39">
        <v>6.6161535499999896E-2</v>
      </c>
      <c r="AJ56" s="39">
        <v>1.3303510399999999E-2</v>
      </c>
      <c r="AK56" s="39">
        <v>2.6676209000000002E-3</v>
      </c>
      <c r="AL56" s="39">
        <v>5.3478098699999996E-4</v>
      </c>
      <c r="AM56" s="39">
        <v>1.07223306E-4</v>
      </c>
      <c r="AN56" s="39">
        <v>2.1557766199999999E-5</v>
      </c>
      <c r="AO56" s="39">
        <v>4.3334195999999998E-6</v>
      </c>
      <c r="AP56" s="39">
        <v>8.7054181900000005E-7</v>
      </c>
      <c r="AQ56" s="39">
        <v>1.74830237E-7</v>
      </c>
      <c r="AR56" s="39">
        <v>3.50941415E-8</v>
      </c>
      <c r="AS56" s="39">
        <v>0</v>
      </c>
      <c r="AT56" s="39">
        <v>0</v>
      </c>
      <c r="AU56" s="39">
        <v>0</v>
      </c>
      <c r="AV56">
        <v>0</v>
      </c>
      <c r="AW56" s="39">
        <v>0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30.519574070000001</v>
      </c>
      <c r="K57" s="39">
        <v>25.127687649999999</v>
      </c>
      <c r="L57" s="39">
        <v>21.103352350000002</v>
      </c>
      <c r="M57" s="39">
        <v>20.59289978</v>
      </c>
      <c r="N57" s="39">
        <v>24.181833300000001</v>
      </c>
      <c r="O57" s="39">
        <v>22.963156470000001</v>
      </c>
      <c r="P57" s="39">
        <v>21.476138590000001</v>
      </c>
      <c r="Q57" s="39">
        <v>19.583915869999998</v>
      </c>
      <c r="R57" s="39">
        <v>17.59189859</v>
      </c>
      <c r="S57" s="39">
        <v>16.921559439999999</v>
      </c>
      <c r="T57" s="39">
        <v>13.696475120000001</v>
      </c>
      <c r="U57" s="39">
        <v>11.25090011</v>
      </c>
      <c r="V57" s="39">
        <v>9.9419777739999997</v>
      </c>
      <c r="W57" s="39">
        <v>8.6338801650000008</v>
      </c>
      <c r="X57" s="39">
        <v>7.4087197680000001</v>
      </c>
      <c r="Y57" s="39">
        <v>6.5636365630000002</v>
      </c>
      <c r="Z57" s="39">
        <v>5.730518343</v>
      </c>
      <c r="AA57" s="39">
        <v>4.8527706779999997</v>
      </c>
      <c r="AB57" s="39">
        <v>3.9540323609999999</v>
      </c>
      <c r="AC57" s="39">
        <v>3.090387518</v>
      </c>
      <c r="AD57" s="39">
        <v>2.1320443240000002</v>
      </c>
      <c r="AE57" s="39">
        <v>1.2342684340000001</v>
      </c>
      <c r="AF57" s="39">
        <v>0.56057238139999999</v>
      </c>
      <c r="AG57" s="39">
        <v>0.1842988844</v>
      </c>
      <c r="AH57" s="39">
        <v>3.9743925800000003E-2</v>
      </c>
      <c r="AI57" s="39">
        <v>8.0566623700000003E-3</v>
      </c>
      <c r="AJ57" s="39">
        <v>1.6111664599999999E-3</v>
      </c>
      <c r="AK57" s="39">
        <v>3.2151933699999999E-4</v>
      </c>
      <c r="AL57" s="39">
        <v>6.4177933800000004E-5</v>
      </c>
      <c r="AM57" s="39">
        <v>1.28182723E-5</v>
      </c>
      <c r="AN57" s="39">
        <v>2.5681547199999999E-6</v>
      </c>
      <c r="AO57" s="39">
        <v>5.1460868999999999E-7</v>
      </c>
      <c r="AP57" s="39">
        <v>1.03088616E-7</v>
      </c>
      <c r="AQ57" s="39">
        <v>2.0650507700000001E-8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30.333201299999999</v>
      </c>
      <c r="P58" s="39">
        <v>36.776857939999999</v>
      </c>
      <c r="Q58" s="39">
        <v>44.500197389999997</v>
      </c>
      <c r="R58" s="39">
        <v>53.36056636</v>
      </c>
      <c r="S58" s="39">
        <v>104.6013062</v>
      </c>
      <c r="T58" s="39">
        <v>184.87162219999999</v>
      </c>
      <c r="U58" s="39">
        <v>312.14415059999999</v>
      </c>
      <c r="V58" s="39">
        <v>409.96661</v>
      </c>
      <c r="W58" s="39">
        <v>531.09940819999997</v>
      </c>
      <c r="X58" s="39">
        <v>678.13522269999999</v>
      </c>
      <c r="Y58" s="39">
        <v>880.9001098</v>
      </c>
      <c r="Z58" s="39">
        <v>1122.6521419999999</v>
      </c>
      <c r="AA58" s="39">
        <v>1393.3770280000001</v>
      </c>
      <c r="AB58" s="39">
        <v>1677.385957</v>
      </c>
      <c r="AC58" s="39">
        <v>1958.0573079999999</v>
      </c>
      <c r="AD58" s="39">
        <v>2267.734496</v>
      </c>
      <c r="AE58" s="39">
        <v>2565.5627789999999</v>
      </c>
      <c r="AF58" s="39">
        <v>2801.5919939999999</v>
      </c>
      <c r="AG58" s="39">
        <v>2948.6786339999999</v>
      </c>
      <c r="AH58" s="39">
        <v>3022.3828760000001</v>
      </c>
      <c r="AI58" s="39">
        <v>3054.447917</v>
      </c>
      <c r="AJ58" s="39">
        <v>3076.1311730000002</v>
      </c>
      <c r="AK58" s="39">
        <v>3095.2934129999999</v>
      </c>
      <c r="AL58" s="39">
        <v>3114.3951510000002</v>
      </c>
      <c r="AM58" s="39">
        <v>3133.523612</v>
      </c>
      <c r="AN58">
        <v>3160.9149000000002</v>
      </c>
      <c r="AO58">
        <v>3187.3151379999999</v>
      </c>
      <c r="AP58">
        <v>3211.3542160000002</v>
      </c>
      <c r="AQ58">
        <v>3234.1375870000002</v>
      </c>
      <c r="AR58">
        <v>3255.1659500000001</v>
      </c>
      <c r="AS58">
        <v>3274.7394650000001</v>
      </c>
      <c r="AT58">
        <v>3294.2576549999999</v>
      </c>
      <c r="AU58">
        <v>3313.594732</v>
      </c>
      <c r="AV58">
        <v>3332.8010210000002</v>
      </c>
      <c r="AW58">
        <v>3354.4374269999998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0.13831735340000001</v>
      </c>
      <c r="K59" s="39">
        <v>0.1726473999</v>
      </c>
      <c r="L59" s="39">
        <v>0.23309647689999999</v>
      </c>
      <c r="M59" s="39">
        <v>0.34171862130000002</v>
      </c>
      <c r="N59" s="39">
        <v>0.52189186929999998</v>
      </c>
      <c r="O59" s="39">
        <v>0.71489831130000003</v>
      </c>
      <c r="P59" s="39">
        <v>0.9450133369</v>
      </c>
      <c r="Q59" s="39">
        <v>1.245701186</v>
      </c>
      <c r="R59" s="39">
        <v>1.622179075</v>
      </c>
      <c r="S59" s="39">
        <v>3.4305258300000001</v>
      </c>
      <c r="T59" s="39">
        <v>6.5446796220000003</v>
      </c>
      <c r="U59" s="39">
        <v>11.9210805</v>
      </c>
      <c r="V59" s="39">
        <v>16.858451800000001</v>
      </c>
      <c r="W59" s="39">
        <v>23.463063989999998</v>
      </c>
      <c r="X59" s="39">
        <v>32.100848759999998</v>
      </c>
      <c r="Y59" s="39">
        <v>44.50209357</v>
      </c>
      <c r="Z59" s="39">
        <v>60.262346719999996</v>
      </c>
      <c r="AA59" s="39">
        <v>79.128179799999998</v>
      </c>
      <c r="AB59" s="39">
        <v>100.3750668</v>
      </c>
      <c r="AC59" s="39">
        <v>123.02798319999999</v>
      </c>
      <c r="AD59" s="39">
        <v>149.12459480000001</v>
      </c>
      <c r="AE59" s="39">
        <v>176.09395319999999</v>
      </c>
      <c r="AF59" s="39">
        <v>200.2767723</v>
      </c>
      <c r="AG59" s="39">
        <v>219.14703249999999</v>
      </c>
      <c r="AH59" s="39">
        <v>233.1507277</v>
      </c>
      <c r="AI59" s="39">
        <v>244.18489890000001</v>
      </c>
      <c r="AJ59" s="39">
        <v>254.46510989999999</v>
      </c>
      <c r="AK59" s="39">
        <v>264.59959550000002</v>
      </c>
      <c r="AL59" s="39">
        <v>274.80978270000003</v>
      </c>
      <c r="AM59" s="39">
        <v>285.13307680000003</v>
      </c>
      <c r="AN59">
        <v>296.37417970000001</v>
      </c>
      <c r="AO59">
        <v>307.72848449999998</v>
      </c>
      <c r="AP59">
        <v>319.08139560000001</v>
      </c>
      <c r="AQ59">
        <v>330.55832709999999</v>
      </c>
      <c r="AR59">
        <v>342.11923639999998</v>
      </c>
      <c r="AS59">
        <v>353.80747650000001</v>
      </c>
      <c r="AT59">
        <v>365.78434149999998</v>
      </c>
      <c r="AU59">
        <v>378.04890039999998</v>
      </c>
      <c r="AV59">
        <v>390.61949299999998</v>
      </c>
      <c r="AW59">
        <v>403.82955579999998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0.13202459599999999</v>
      </c>
      <c r="K60" s="39">
        <v>0.15861708660000001</v>
      </c>
      <c r="L60" s="39">
        <v>0.20607886559999999</v>
      </c>
      <c r="M60" s="39">
        <v>0.2876476637</v>
      </c>
      <c r="N60" s="39">
        <v>0.42579564110000001</v>
      </c>
      <c r="O60" s="39">
        <v>0.56703225660000001</v>
      </c>
      <c r="P60" s="39">
        <v>0.72999691099999997</v>
      </c>
      <c r="Q60" s="39">
        <v>0.93818148629999998</v>
      </c>
      <c r="R60" s="39">
        <v>1.193055577</v>
      </c>
      <c r="S60" s="39">
        <v>2.4697662380000001</v>
      </c>
      <c r="T60" s="39">
        <v>4.6133328569999996</v>
      </c>
      <c r="U60" s="39">
        <v>8.2313043340000007</v>
      </c>
      <c r="V60" s="39">
        <v>11.41047462</v>
      </c>
      <c r="W60" s="39">
        <v>15.577576629999999</v>
      </c>
      <c r="X60" s="39">
        <v>20.920084299999999</v>
      </c>
      <c r="Y60" s="39">
        <v>28.49615506</v>
      </c>
      <c r="Z60" s="39">
        <v>37.954274759999997</v>
      </c>
      <c r="AA60" s="39">
        <v>49.066669820000001</v>
      </c>
      <c r="AB60" s="39">
        <v>61.334827480000001</v>
      </c>
      <c r="AC60" s="39">
        <v>74.138666420000007</v>
      </c>
      <c r="AD60" s="39">
        <v>88.684646540000003</v>
      </c>
      <c r="AE60" s="39">
        <v>103.4043233</v>
      </c>
      <c r="AF60" s="39">
        <v>116.1697257</v>
      </c>
      <c r="AG60" s="39">
        <v>125.6016048</v>
      </c>
      <c r="AH60" s="39">
        <v>132.06946719999999</v>
      </c>
      <c r="AI60" s="39">
        <v>136.7403066</v>
      </c>
      <c r="AJ60" s="39">
        <v>140.90403559999999</v>
      </c>
      <c r="AK60" s="39">
        <v>144.90507479999999</v>
      </c>
      <c r="AL60" s="39">
        <v>148.86243150000001</v>
      </c>
      <c r="AM60" s="39">
        <v>152.7900453</v>
      </c>
      <c r="AN60">
        <v>157.107021</v>
      </c>
      <c r="AO60">
        <v>161.37234710000001</v>
      </c>
      <c r="AP60">
        <v>165.51927939999999</v>
      </c>
      <c r="AQ60">
        <v>169.60594180000001</v>
      </c>
      <c r="AR60">
        <v>173.60515760000001</v>
      </c>
      <c r="AS60">
        <v>177.53158350000001</v>
      </c>
      <c r="AT60">
        <v>181.45861360000001</v>
      </c>
      <c r="AU60">
        <v>185.37720619999999</v>
      </c>
      <c r="AV60">
        <v>189.28743420000001</v>
      </c>
      <c r="AW60">
        <v>193.3368997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0.28991830289999998</v>
      </c>
      <c r="K61" s="39">
        <v>0.32928775230000001</v>
      </c>
      <c r="L61" s="39">
        <v>0.40234414060000001</v>
      </c>
      <c r="M61" s="39">
        <v>0.51516825610000005</v>
      </c>
      <c r="N61" s="39">
        <v>0.71810894349999999</v>
      </c>
      <c r="O61" s="39">
        <v>0.90241538109999997</v>
      </c>
      <c r="P61" s="39">
        <v>1.096605364</v>
      </c>
      <c r="Q61" s="39">
        <v>1.329148636</v>
      </c>
      <c r="R61" s="39">
        <v>1.595285786</v>
      </c>
      <c r="S61" s="39">
        <v>3.1274625340000002</v>
      </c>
      <c r="T61" s="39">
        <v>5.5227053809999997</v>
      </c>
      <c r="U61" s="39">
        <v>9.3059631399999905</v>
      </c>
      <c r="V61" s="39">
        <v>12.18165684</v>
      </c>
      <c r="W61" s="39">
        <v>15.70528779</v>
      </c>
      <c r="X61" s="39">
        <v>19.925437859999999</v>
      </c>
      <c r="Y61" s="39">
        <v>25.678920529999999</v>
      </c>
      <c r="Z61" s="39">
        <v>32.421528189999997</v>
      </c>
      <c r="AA61" s="39">
        <v>39.812832849999999</v>
      </c>
      <c r="AB61" s="39">
        <v>47.360714919999999</v>
      </c>
      <c r="AC61" s="39">
        <v>54.567253289999996</v>
      </c>
      <c r="AD61" s="39">
        <v>62.307829499999997</v>
      </c>
      <c r="AE61" s="39">
        <v>69.420558729999996</v>
      </c>
      <c r="AF61" s="39">
        <v>74.565384539999997</v>
      </c>
      <c r="AG61" s="39">
        <v>77.093880130000002</v>
      </c>
      <c r="AH61" s="39">
        <v>77.520278590000004</v>
      </c>
      <c r="AI61" s="39">
        <v>76.751738119999999</v>
      </c>
      <c r="AJ61" s="39">
        <v>75.626410620000001</v>
      </c>
      <c r="AK61" s="39">
        <v>74.347290229999999</v>
      </c>
      <c r="AL61" s="39">
        <v>72.972394949999995</v>
      </c>
      <c r="AM61" s="39">
        <v>71.497941260000005</v>
      </c>
      <c r="AN61">
        <v>70.099101289999894</v>
      </c>
      <c r="AO61">
        <v>68.554849840000003</v>
      </c>
      <c r="AP61">
        <v>66.829619789999995</v>
      </c>
      <c r="AQ61">
        <v>64.940155360000006</v>
      </c>
      <c r="AR61">
        <v>62.870805779999998</v>
      </c>
      <c r="AS61">
        <v>60.62110431</v>
      </c>
      <c r="AT61">
        <v>58.210777100000001</v>
      </c>
      <c r="AU61" s="39">
        <v>55.630350849999999</v>
      </c>
      <c r="AV61">
        <v>52.873323659999997</v>
      </c>
      <c r="AW61">
        <v>49.966430559999999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6.4837173049999999</v>
      </c>
      <c r="K62" s="39">
        <v>7.3274458429999996</v>
      </c>
      <c r="L62" s="39">
        <v>8.9045609419999998</v>
      </c>
      <c r="M62" s="39">
        <v>11.31661323</v>
      </c>
      <c r="N62" s="39">
        <v>15.696133919999999</v>
      </c>
      <c r="O62" s="39">
        <v>19.63528058</v>
      </c>
      <c r="P62" s="39">
        <v>23.76162283</v>
      </c>
      <c r="Q62" s="39">
        <v>28.693082090000001</v>
      </c>
      <c r="R62" s="39">
        <v>34.332323440000003</v>
      </c>
      <c r="S62" s="39">
        <v>67.156490289999894</v>
      </c>
      <c r="T62" s="39">
        <v>118.41422590000001</v>
      </c>
      <c r="U62" s="39">
        <v>199.43210020000001</v>
      </c>
      <c r="V62" s="39">
        <v>261.23707359999997</v>
      </c>
      <c r="W62" s="39">
        <v>337.48488559999998</v>
      </c>
      <c r="X62" s="39">
        <v>429.67709280000003</v>
      </c>
      <c r="Y62" s="39">
        <v>556.52728209999998</v>
      </c>
      <c r="Z62" s="39">
        <v>707.2027468</v>
      </c>
      <c r="AA62" s="39">
        <v>875.23101350000002</v>
      </c>
      <c r="AB62" s="39">
        <v>1050.6620379999999</v>
      </c>
      <c r="AC62" s="39">
        <v>1223.0747610000001</v>
      </c>
      <c r="AD62" s="39">
        <v>1412.6708630000001</v>
      </c>
      <c r="AE62" s="39">
        <v>1593.935545</v>
      </c>
      <c r="AF62" s="39">
        <v>1735.9715630000001</v>
      </c>
      <c r="AG62" s="39">
        <v>1822.300019</v>
      </c>
      <c r="AH62" s="39">
        <v>1862.9483889999999</v>
      </c>
      <c r="AI62" s="39">
        <v>1877.8013249999999</v>
      </c>
      <c r="AJ62" s="39">
        <v>1886.2387180000001</v>
      </c>
      <c r="AK62" s="39">
        <v>1893.1055819999999</v>
      </c>
      <c r="AL62" s="39">
        <v>1899.9013110000001</v>
      </c>
      <c r="AM62" s="39">
        <v>1906.6631339999999</v>
      </c>
      <c r="AN62">
        <v>1918.3722029999999</v>
      </c>
      <c r="AO62">
        <v>1929.3778520000001</v>
      </c>
      <c r="AP62">
        <v>1938.842181</v>
      </c>
      <c r="AQ62">
        <v>1947.4254780000001</v>
      </c>
      <c r="AR62">
        <v>1954.822756</v>
      </c>
      <c r="AS62">
        <v>1961.209697</v>
      </c>
      <c r="AT62">
        <v>1967.4210860000001</v>
      </c>
      <c r="AU62">
        <v>1973.3770030000001</v>
      </c>
      <c r="AV62">
        <v>1979.1031109999999</v>
      </c>
      <c r="AW62">
        <v>1986.104771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2.4983766529999998</v>
      </c>
      <c r="K63" s="39">
        <v>2.8150828529999998</v>
      </c>
      <c r="L63" s="39">
        <v>3.4090570520000001</v>
      </c>
      <c r="M63" s="39">
        <v>4.3093846769999997</v>
      </c>
      <c r="N63" s="39">
        <v>5.9529705850000001</v>
      </c>
      <c r="O63" s="39">
        <v>7.4159523250000001</v>
      </c>
      <c r="P63" s="39">
        <v>8.9348568830000001</v>
      </c>
      <c r="Q63" s="39">
        <v>10.737935070000001</v>
      </c>
      <c r="R63" s="39">
        <v>12.784533339999999</v>
      </c>
      <c r="S63" s="39">
        <v>24.884237089999999</v>
      </c>
      <c r="T63" s="39">
        <v>43.643186159999999</v>
      </c>
      <c r="U63" s="39">
        <v>73.085504360000002</v>
      </c>
      <c r="V63" s="39">
        <v>95.166799690000005</v>
      </c>
      <c r="W63" s="39">
        <v>122.1878724</v>
      </c>
      <c r="X63" s="39">
        <v>154.5874513</v>
      </c>
      <c r="Y63" s="39">
        <v>198.9686355</v>
      </c>
      <c r="Z63" s="39">
        <v>251.28018850000001</v>
      </c>
      <c r="AA63" s="39">
        <v>309.12066470000002</v>
      </c>
      <c r="AB63" s="39">
        <v>368.9292294</v>
      </c>
      <c r="AC63" s="39">
        <v>427.06369849999999</v>
      </c>
      <c r="AD63" s="39">
        <v>490.6009732</v>
      </c>
      <c r="AE63" s="39">
        <v>550.65843940000002</v>
      </c>
      <c r="AF63" s="39">
        <v>596.67641909999998</v>
      </c>
      <c r="AG63" s="39">
        <v>623.23489700000005</v>
      </c>
      <c r="AH63" s="39">
        <v>634.0419316</v>
      </c>
      <c r="AI63" s="39">
        <v>636.07256510000002</v>
      </c>
      <c r="AJ63" s="39">
        <v>635.99385410000002</v>
      </c>
      <c r="AK63" s="39">
        <v>635.45427759999995</v>
      </c>
      <c r="AL63" s="39">
        <v>634.95404140000005</v>
      </c>
      <c r="AM63" s="39">
        <v>634.49721220000004</v>
      </c>
      <c r="AN63">
        <v>635.7263504</v>
      </c>
      <c r="AO63">
        <v>636.752883</v>
      </c>
      <c r="AP63">
        <v>637.2990992</v>
      </c>
      <c r="AQ63">
        <v>637.58233929999994</v>
      </c>
      <c r="AR63">
        <v>637.50504790000002</v>
      </c>
      <c r="AS63">
        <v>637.12720430000002</v>
      </c>
      <c r="AT63">
        <v>636.72370539999997</v>
      </c>
      <c r="AU63">
        <v>636.27206590000003</v>
      </c>
      <c r="AV63">
        <v>635.78442229999996</v>
      </c>
      <c r="AW63">
        <v>635.74421619999998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0.38985789879999999</v>
      </c>
      <c r="K65" s="39">
        <v>0.43557695629999998</v>
      </c>
      <c r="L65" s="39">
        <v>0.52241915670000005</v>
      </c>
      <c r="M65" s="39">
        <v>0.65106490309999998</v>
      </c>
      <c r="N65" s="39">
        <v>0.89014848219999998</v>
      </c>
      <c r="O65" s="39">
        <v>1.0976224489999999</v>
      </c>
      <c r="P65" s="39">
        <v>1.308762615</v>
      </c>
      <c r="Q65" s="39">
        <v>1.5561489230000001</v>
      </c>
      <c r="R65" s="39">
        <v>1.8331891410000001</v>
      </c>
      <c r="S65" s="39">
        <v>3.5328242510000001</v>
      </c>
      <c r="T65" s="39">
        <v>6.133492188</v>
      </c>
      <c r="U65" s="39">
        <v>10.16819804</v>
      </c>
      <c r="V65" s="39">
        <v>13.11215348</v>
      </c>
      <c r="W65" s="39">
        <v>16.680721810000001</v>
      </c>
      <c r="X65" s="39">
        <v>20.9243077</v>
      </c>
      <c r="Y65" s="39">
        <v>26.727022890000001</v>
      </c>
      <c r="Z65" s="39">
        <v>33.531057250000003</v>
      </c>
      <c r="AA65" s="39">
        <v>41.017667170000003</v>
      </c>
      <c r="AB65" s="39">
        <v>48.724081230000003</v>
      </c>
      <c r="AC65" s="39">
        <v>56.18494561</v>
      </c>
      <c r="AD65" s="39">
        <v>64.345589770000004</v>
      </c>
      <c r="AE65" s="39">
        <v>72.049959529999995</v>
      </c>
      <c r="AF65" s="39">
        <v>77.932128710000001</v>
      </c>
      <c r="AG65" s="39">
        <v>81.301200449999996</v>
      </c>
      <c r="AH65" s="39">
        <v>82.652081359999997</v>
      </c>
      <c r="AI65" s="39">
        <v>82.897083129999999</v>
      </c>
      <c r="AJ65" s="39">
        <v>82.903045079999998</v>
      </c>
      <c r="AK65" s="39">
        <v>82.881592990000001</v>
      </c>
      <c r="AL65" s="39">
        <v>82.895188939999997</v>
      </c>
      <c r="AM65" s="39">
        <v>82.942202679999994</v>
      </c>
      <c r="AN65">
        <v>83.236045250000004</v>
      </c>
      <c r="AO65">
        <v>83.528721950000005</v>
      </c>
      <c r="AP65">
        <v>83.78264102</v>
      </c>
      <c r="AQ65">
        <v>84.025345959999996</v>
      </c>
      <c r="AR65">
        <v>84.24294716</v>
      </c>
      <c r="AS65">
        <v>84.442399219999999</v>
      </c>
      <c r="AT65">
        <v>84.659132150000005</v>
      </c>
      <c r="AU65">
        <v>84.889205430000004</v>
      </c>
      <c r="AV65">
        <v>85.133237280000003</v>
      </c>
      <c r="AW65">
        <v>85.455554449999994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2.1880074820000002</v>
      </c>
      <c r="W67">
        <v>2.2232521080000001</v>
      </c>
      <c r="X67">
        <v>2.2583449519999999</v>
      </c>
      <c r="Y67">
        <v>2.3072435210000002</v>
      </c>
      <c r="Z67">
        <v>2.360075535</v>
      </c>
      <c r="AA67">
        <v>2.4148980779999998</v>
      </c>
      <c r="AB67">
        <v>2.4710365159999998</v>
      </c>
      <c r="AC67">
        <v>2.5286672229999998</v>
      </c>
      <c r="AD67">
        <v>2.5864079430000002</v>
      </c>
      <c r="AE67">
        <v>2.642801886</v>
      </c>
      <c r="AF67">
        <v>2.6984128429999998</v>
      </c>
      <c r="AG67">
        <v>2.7534843160000002</v>
      </c>
      <c r="AH67">
        <v>2.8090194469999998</v>
      </c>
      <c r="AI67">
        <v>2.8628578060000001</v>
      </c>
      <c r="AJ67">
        <v>2.9166409029999998</v>
      </c>
      <c r="AK67">
        <v>2.9717996869999999</v>
      </c>
      <c r="AL67">
        <v>3.0276458590000002</v>
      </c>
      <c r="AM67">
        <v>3.0840078019999999</v>
      </c>
      <c r="AN67">
        <v>3.140413669</v>
      </c>
      <c r="AO67">
        <v>3.196438841</v>
      </c>
      <c r="AP67">
        <v>3.252279251</v>
      </c>
      <c r="AQ67">
        <v>3.308823141</v>
      </c>
      <c r="AR67">
        <v>3.364898717</v>
      </c>
      <c r="AS67">
        <v>3.4240631559999999</v>
      </c>
      <c r="AT67">
        <v>3.4856854859999999</v>
      </c>
      <c r="AU67">
        <v>3.5489719160000002</v>
      </c>
      <c r="AV67">
        <v>3.6139042780000001</v>
      </c>
      <c r="AW67">
        <v>3.683579999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>
        <v>0.29081850990000002</v>
      </c>
      <c r="O68">
        <v>0.284989241</v>
      </c>
      <c r="P68">
        <v>0.28033674759999999</v>
      </c>
      <c r="Q68">
        <v>0.27523625860000001</v>
      </c>
      <c r="R68">
        <v>0.26808581339999998</v>
      </c>
      <c r="S68">
        <v>0.26094216329999997</v>
      </c>
      <c r="T68">
        <v>0.25415845370000001</v>
      </c>
      <c r="U68">
        <v>0.24747692190000001</v>
      </c>
      <c r="V68">
        <v>0.2397389858</v>
      </c>
      <c r="W68">
        <v>0.23098722050000001</v>
      </c>
      <c r="X68">
        <v>0.22134612179999999</v>
      </c>
      <c r="Y68">
        <v>0.2111509191</v>
      </c>
      <c r="Z68">
        <v>0.20132228269999999</v>
      </c>
      <c r="AA68">
        <v>0.19236036500000001</v>
      </c>
      <c r="AB68">
        <v>0.18438048530000001</v>
      </c>
      <c r="AC68">
        <v>0.1773119356</v>
      </c>
      <c r="AD68">
        <v>0.17101728059999999</v>
      </c>
      <c r="AE68">
        <v>0.16534864530000001</v>
      </c>
      <c r="AF68">
        <v>0.16017955419999999</v>
      </c>
      <c r="AG68">
        <v>0.155410837</v>
      </c>
      <c r="AH68">
        <v>0.15097251270000001</v>
      </c>
      <c r="AI68">
        <v>0.14679833310000001</v>
      </c>
      <c r="AJ68">
        <v>0.14282585349999999</v>
      </c>
      <c r="AK68" s="39">
        <v>0.13901943310000001</v>
      </c>
      <c r="AL68" s="39">
        <v>0.13535438189999999</v>
      </c>
      <c r="AM68" s="39">
        <v>0.13181276750000001</v>
      </c>
      <c r="AN68" s="39">
        <v>0.12838112439999999</v>
      </c>
      <c r="AO68" s="39">
        <v>0.12503747470000001</v>
      </c>
      <c r="AP68" s="39">
        <v>0.1217715256</v>
      </c>
      <c r="AQ68" s="39">
        <v>0.1185824642</v>
      </c>
      <c r="AR68" s="39">
        <v>0.11546745329999999</v>
      </c>
      <c r="AS68" s="39">
        <v>0.11242338020000001</v>
      </c>
      <c r="AT68" s="39">
        <v>0.1094425919</v>
      </c>
      <c r="AU68" s="39">
        <v>0.10651944870000001</v>
      </c>
      <c r="AV68">
        <v>0.10365167340000001</v>
      </c>
      <c r="AW68">
        <v>0.1008715889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2.6574060570000002</v>
      </c>
      <c r="W72">
        <v>2.6336423799999999</v>
      </c>
      <c r="X72">
        <v>2.586463674</v>
      </c>
      <c r="Y72">
        <v>2.5714169820000001</v>
      </c>
      <c r="Z72">
        <v>2.583538092</v>
      </c>
      <c r="AA72">
        <v>2.6156250060000001</v>
      </c>
      <c r="AB72">
        <v>2.6609950179999999</v>
      </c>
      <c r="AC72">
        <v>2.714820665</v>
      </c>
      <c r="AD72">
        <v>2.7732125459999999</v>
      </c>
      <c r="AE72">
        <v>2.8330973149999998</v>
      </c>
      <c r="AF72">
        <v>2.893368707</v>
      </c>
      <c r="AG72">
        <v>2.953457572</v>
      </c>
      <c r="AH72">
        <v>3.0134546699999998</v>
      </c>
      <c r="AI72">
        <v>3.070302919</v>
      </c>
      <c r="AJ72">
        <v>3.1247605190000001</v>
      </c>
      <c r="AK72">
        <v>3.177605646</v>
      </c>
      <c r="AL72">
        <v>3.2290517460000001</v>
      </c>
      <c r="AM72">
        <v>3.2794216459999999</v>
      </c>
      <c r="AN72">
        <v>3.3276283640000002</v>
      </c>
      <c r="AO72">
        <v>3.3743251569999999</v>
      </c>
      <c r="AP72">
        <v>3.4199911869999999</v>
      </c>
      <c r="AQ72">
        <v>3.465325714</v>
      </c>
      <c r="AR72">
        <v>3.510243123</v>
      </c>
      <c r="AS72">
        <v>3.5542066320000001</v>
      </c>
      <c r="AT72">
        <v>3.597735787</v>
      </c>
      <c r="AU72">
        <v>3.641245461</v>
      </c>
      <c r="AV72">
        <v>3.6852831089999998</v>
      </c>
      <c r="AW72">
        <v>3.7315183470000002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12.73967496</v>
      </c>
      <c r="W73">
        <v>12.79010351</v>
      </c>
      <c r="X73">
        <v>12.758705300000001</v>
      </c>
      <c r="Y73">
        <v>12.890336469999999</v>
      </c>
      <c r="Z73">
        <v>13.10522916</v>
      </c>
      <c r="AA73">
        <v>13.37554205</v>
      </c>
      <c r="AB73">
        <v>13.673161459999999</v>
      </c>
      <c r="AC73">
        <v>13.988565339999999</v>
      </c>
      <c r="AD73">
        <v>14.314515889999999</v>
      </c>
      <c r="AE73">
        <v>14.628953770000001</v>
      </c>
      <c r="AF73">
        <v>14.93488103</v>
      </c>
      <c r="AG73">
        <v>15.233864710000001</v>
      </c>
      <c r="AH73">
        <v>15.537484129999999</v>
      </c>
      <c r="AI73">
        <v>15.812093150000001</v>
      </c>
      <c r="AJ73">
        <v>16.073566360000001</v>
      </c>
      <c r="AK73">
        <v>16.341761730000002</v>
      </c>
      <c r="AL73">
        <v>16.607307949999999</v>
      </c>
      <c r="AM73">
        <v>16.869302040000001</v>
      </c>
      <c r="AN73">
        <v>17.115589230000001</v>
      </c>
      <c r="AO73">
        <v>17.34295406</v>
      </c>
      <c r="AP73">
        <v>17.56002144</v>
      </c>
      <c r="AQ73">
        <v>17.78051271</v>
      </c>
      <c r="AR73">
        <v>17.988523480000001</v>
      </c>
      <c r="AS73">
        <v>18.205706459999998</v>
      </c>
      <c r="AT73">
        <v>18.433035919999998</v>
      </c>
      <c r="AU73">
        <v>18.663520599999998</v>
      </c>
      <c r="AV73">
        <v>18.90045662</v>
      </c>
      <c r="AW73">
        <v>19.184841460000001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6.4876098000000004</v>
      </c>
      <c r="W74">
        <v>6.2488972919999997</v>
      </c>
      <c r="X74">
        <v>5.9735584749999999</v>
      </c>
      <c r="Y74">
        <v>5.8258208409999996</v>
      </c>
      <c r="Z74">
        <v>5.6806909330000002</v>
      </c>
      <c r="AA74">
        <v>5.54682136</v>
      </c>
      <c r="AB74">
        <v>5.4272334899999999</v>
      </c>
      <c r="AC74">
        <v>5.3196372829999996</v>
      </c>
      <c r="AD74">
        <v>5.209486075</v>
      </c>
      <c r="AE74">
        <v>5.101870624</v>
      </c>
      <c r="AF74">
        <v>4.9972607230000001</v>
      </c>
      <c r="AG74">
        <v>4.8953827130000001</v>
      </c>
      <c r="AH74">
        <v>4.7967700759999996</v>
      </c>
      <c r="AI74">
        <v>4.6931854529999999</v>
      </c>
      <c r="AJ74">
        <v>4.5913265860000001</v>
      </c>
      <c r="AK74">
        <v>4.4917207069999998</v>
      </c>
      <c r="AL74">
        <v>4.3936535220000001</v>
      </c>
      <c r="AM74">
        <v>4.2968905150000003</v>
      </c>
      <c r="AN74">
        <v>4.1994839969999997</v>
      </c>
      <c r="AO74">
        <v>4.1030461779999996</v>
      </c>
      <c r="AP74">
        <v>4.0077623109999996</v>
      </c>
      <c r="AQ74">
        <v>3.9143505260000002</v>
      </c>
      <c r="AR74">
        <v>3.8223823669999999</v>
      </c>
      <c r="AS74">
        <v>3.7306887660000001</v>
      </c>
      <c r="AT74">
        <v>3.64104866</v>
      </c>
      <c r="AU74">
        <v>3.552930929</v>
      </c>
      <c r="AV74">
        <v>3.4663791150000001</v>
      </c>
      <c r="AW74">
        <v>3.3841046810000002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3.0061745929999999</v>
      </c>
      <c r="W75">
        <v>2.958612531</v>
      </c>
      <c r="X75">
        <v>2.9055712200000001</v>
      </c>
      <c r="Y75">
        <v>2.9024825019999998</v>
      </c>
      <c r="Z75">
        <v>2.9366269460000001</v>
      </c>
      <c r="AA75">
        <v>2.9963902240000002</v>
      </c>
      <c r="AB75">
        <v>3.0716990869999998</v>
      </c>
      <c r="AC75">
        <v>3.1551589820000001</v>
      </c>
      <c r="AD75">
        <v>3.2405532209999999</v>
      </c>
      <c r="AE75">
        <v>3.323621734</v>
      </c>
      <c r="AF75">
        <v>3.4029394000000002</v>
      </c>
      <c r="AG75">
        <v>3.477899152</v>
      </c>
      <c r="AH75">
        <v>3.5491502920000002</v>
      </c>
      <c r="AI75">
        <v>3.6126059339999999</v>
      </c>
      <c r="AJ75">
        <v>3.6697977320000001</v>
      </c>
      <c r="AK75">
        <v>3.7219906699999998</v>
      </c>
      <c r="AL75">
        <v>3.7693229769999999</v>
      </c>
      <c r="AM75">
        <v>3.8121640029999999</v>
      </c>
      <c r="AN75">
        <v>3.8497089789999999</v>
      </c>
      <c r="AO75">
        <v>3.8827993140000001</v>
      </c>
      <c r="AP75">
        <v>3.9122638429999999</v>
      </c>
      <c r="AQ75">
        <v>3.939712814</v>
      </c>
      <c r="AR75">
        <v>3.9655585580000001</v>
      </c>
      <c r="AS75">
        <v>3.9901588800000001</v>
      </c>
      <c r="AT75">
        <v>4.01503649</v>
      </c>
      <c r="AU75">
        <v>4.0415095799999996</v>
      </c>
      <c r="AV75">
        <v>4.0709142529999998</v>
      </c>
      <c r="AW75">
        <v>4.1066924169999997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23.49637418</v>
      </c>
      <c r="W76">
        <v>23.011034939999998</v>
      </c>
      <c r="X76">
        <v>22.43295565</v>
      </c>
      <c r="Y76">
        <v>21.798431310000002</v>
      </c>
      <c r="Z76">
        <v>21.094714589999999</v>
      </c>
      <c r="AA76">
        <v>20.308712759999999</v>
      </c>
      <c r="AB76">
        <v>19.435441130000001</v>
      </c>
      <c r="AC76">
        <v>18.48234515</v>
      </c>
      <c r="AD76">
        <v>17.434018300000002</v>
      </c>
      <c r="AE76">
        <v>16.305207370000002</v>
      </c>
      <c r="AF76">
        <v>15.140742980000001</v>
      </c>
      <c r="AG76">
        <v>13.99708437</v>
      </c>
      <c r="AH76">
        <v>12.91533574</v>
      </c>
      <c r="AI76">
        <v>11.911785549999999</v>
      </c>
      <c r="AJ76">
        <v>10.985106930000001</v>
      </c>
      <c r="AK76">
        <v>10.13029667</v>
      </c>
      <c r="AL76">
        <v>9.3419591359999998</v>
      </c>
      <c r="AM76">
        <v>8.6149609100000006</v>
      </c>
      <c r="AN76">
        <v>7.9445364349999998</v>
      </c>
      <c r="AO76">
        <v>7.326284673</v>
      </c>
      <c r="AP76">
        <v>6.7561458080000003</v>
      </c>
      <c r="AQ76">
        <v>6.2303757099999997</v>
      </c>
      <c r="AR76">
        <v>5.7455215700000002</v>
      </c>
      <c r="AS76">
        <v>5.2983992689999999</v>
      </c>
      <c r="AT76">
        <v>4.886072478</v>
      </c>
      <c r="AU76">
        <v>4.5058333739999998</v>
      </c>
      <c r="AV76">
        <v>4.1551848629999997</v>
      </c>
      <c r="AW76">
        <v>3.8318241729999998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19.831211830000001</v>
      </c>
      <c r="W77">
        <v>19.775619549999998</v>
      </c>
      <c r="X77">
        <v>19.60049029</v>
      </c>
      <c r="Y77">
        <v>19.516888999999999</v>
      </c>
      <c r="Z77">
        <v>19.51980708</v>
      </c>
      <c r="AA77">
        <v>19.599911380000002</v>
      </c>
      <c r="AB77">
        <v>19.740195849999999</v>
      </c>
      <c r="AC77">
        <v>19.93104318</v>
      </c>
      <c r="AD77">
        <v>19.87723742</v>
      </c>
      <c r="AE77">
        <v>19.849875539999999</v>
      </c>
      <c r="AF77">
        <v>19.843239870000001</v>
      </c>
      <c r="AG77">
        <v>19.852191049999998</v>
      </c>
      <c r="AH77">
        <v>19.876605909999999</v>
      </c>
      <c r="AI77">
        <v>19.901789319999999</v>
      </c>
      <c r="AJ77">
        <v>19.933601119999999</v>
      </c>
      <c r="AK77">
        <v>19.974929459999998</v>
      </c>
      <c r="AL77">
        <v>20.023437269999999</v>
      </c>
      <c r="AM77">
        <v>20.0780262</v>
      </c>
      <c r="AN77">
        <v>20.218833629999999</v>
      </c>
      <c r="AO77">
        <v>20.363485529999998</v>
      </c>
      <c r="AP77">
        <v>20.510380269999999</v>
      </c>
      <c r="AQ77">
        <v>20.66089216</v>
      </c>
      <c r="AR77">
        <v>20.80952972</v>
      </c>
      <c r="AS77">
        <v>20.955585289999998</v>
      </c>
      <c r="AT77">
        <v>21.097462549999999</v>
      </c>
      <c r="AU77">
        <v>21.235169540000001</v>
      </c>
      <c r="AV77">
        <v>21.369652210000002</v>
      </c>
      <c r="AW77">
        <v>21.510960579999999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0.30173304350000002</v>
      </c>
      <c r="W78">
        <v>0.30940027599999997</v>
      </c>
      <c r="X78">
        <v>0.31686556249999998</v>
      </c>
      <c r="Y78">
        <v>0.3182704314</v>
      </c>
      <c r="Z78">
        <v>0.31769311659999999</v>
      </c>
      <c r="AA78">
        <v>0.31703950590000002</v>
      </c>
      <c r="AB78">
        <v>0.31694860270000003</v>
      </c>
      <c r="AC78">
        <v>0.31764492290000002</v>
      </c>
      <c r="AD78">
        <v>0.31999684940000001</v>
      </c>
      <c r="AE78">
        <v>0.32365958760000002</v>
      </c>
      <c r="AF78">
        <v>0.32828433109999999</v>
      </c>
      <c r="AG78">
        <v>0.3336045668</v>
      </c>
      <c r="AH78">
        <v>0.33941140669999997</v>
      </c>
      <c r="AI78">
        <v>0.34570999130000002</v>
      </c>
      <c r="AJ78">
        <v>0.35224299050000002</v>
      </c>
      <c r="AK78">
        <v>0.3588534317</v>
      </c>
      <c r="AL78">
        <v>0.36548829500000002</v>
      </c>
      <c r="AM78">
        <v>0.37214314920000002</v>
      </c>
      <c r="AN78">
        <v>0.37889070990000001</v>
      </c>
      <c r="AO78">
        <v>0.38565680270000002</v>
      </c>
      <c r="AP78">
        <v>0.3924078399</v>
      </c>
      <c r="AQ78">
        <v>0.39912474999999997</v>
      </c>
      <c r="AR78">
        <v>0.40580505039999998</v>
      </c>
      <c r="AS78">
        <v>0.41253420559999998</v>
      </c>
      <c r="AT78">
        <v>0.41923821620000001</v>
      </c>
      <c r="AU78">
        <v>0.4259350925</v>
      </c>
      <c r="AV78">
        <v>0.43265722579999999</v>
      </c>
      <c r="AW78">
        <v>0.43938725639999998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9.2975519589999998</v>
      </c>
      <c r="W79">
        <v>9.4466086580000006</v>
      </c>
      <c r="X79">
        <v>9.6128017719999903</v>
      </c>
      <c r="Y79">
        <v>9.7235169070000005</v>
      </c>
      <c r="Z79">
        <v>9.8126766019999998</v>
      </c>
      <c r="AA79">
        <v>9.9019115660000008</v>
      </c>
      <c r="AB79">
        <v>9.9983737579999996</v>
      </c>
      <c r="AC79">
        <v>10.106970970000001</v>
      </c>
      <c r="AD79">
        <v>10.24761496</v>
      </c>
      <c r="AE79">
        <v>10.41275974</v>
      </c>
      <c r="AF79">
        <v>10.597255349999999</v>
      </c>
      <c r="AG79">
        <v>10.796442689999999</v>
      </c>
      <c r="AH79">
        <v>11.00782935</v>
      </c>
      <c r="AI79">
        <v>11.224044989999999</v>
      </c>
      <c r="AJ79">
        <v>11.445142799999999</v>
      </c>
      <c r="AK79">
        <v>11.671697829999999</v>
      </c>
      <c r="AL79">
        <v>11.90176089</v>
      </c>
      <c r="AM79">
        <v>12.134963859999999</v>
      </c>
      <c r="AN79">
        <v>12.368908490000001</v>
      </c>
      <c r="AO79">
        <v>12.602454610000001</v>
      </c>
      <c r="AP79">
        <v>12.835736499999999</v>
      </c>
      <c r="AQ79">
        <v>13.07005908</v>
      </c>
      <c r="AR79">
        <v>13.302971749999999</v>
      </c>
      <c r="AS79">
        <v>13.540290710000001</v>
      </c>
      <c r="AT79">
        <v>13.78004511</v>
      </c>
      <c r="AU79">
        <v>14.02193166</v>
      </c>
      <c r="AV79">
        <v>14.26666833</v>
      </c>
      <c r="AW79">
        <v>14.518733449999999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13.94194519</v>
      </c>
      <c r="W80">
        <v>14.012918170000001</v>
      </c>
      <c r="X80">
        <v>14.07123307</v>
      </c>
      <c r="Y80">
        <v>13.98880866</v>
      </c>
      <c r="Z80">
        <v>13.88370465</v>
      </c>
      <c r="AA80">
        <v>13.777112969999999</v>
      </c>
      <c r="AB80">
        <v>13.676416039999999</v>
      </c>
      <c r="AC80">
        <v>13.585369569999999</v>
      </c>
      <c r="AD80">
        <v>13.520803920000001</v>
      </c>
      <c r="AE80">
        <v>13.47354131</v>
      </c>
      <c r="AF80">
        <v>13.438157909999999</v>
      </c>
      <c r="AG80">
        <v>13.41211189</v>
      </c>
      <c r="AH80">
        <v>13.39348435</v>
      </c>
      <c r="AI80">
        <v>13.379369820000001</v>
      </c>
      <c r="AJ80">
        <v>13.36652767</v>
      </c>
      <c r="AK80">
        <v>13.354103650000001</v>
      </c>
      <c r="AL80">
        <v>13.341869859999999</v>
      </c>
      <c r="AM80">
        <v>13.328785610000001</v>
      </c>
      <c r="AN80">
        <v>13.31637677</v>
      </c>
      <c r="AO80">
        <v>13.301057630000001</v>
      </c>
      <c r="AP80">
        <v>13.28248593</v>
      </c>
      <c r="AQ80">
        <v>13.260833979999999</v>
      </c>
      <c r="AR80">
        <v>13.236016210000001</v>
      </c>
      <c r="AS80">
        <v>13.207708820000001</v>
      </c>
      <c r="AT80">
        <v>13.17561686</v>
      </c>
      <c r="AU80">
        <v>13.13950576</v>
      </c>
      <c r="AV80">
        <v>13.09907188</v>
      </c>
      <c r="AW80">
        <v>13.0600436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10.73647633</v>
      </c>
      <c r="W81">
        <v>10.57647701</v>
      </c>
      <c r="X81">
        <v>10.437688659999999</v>
      </c>
      <c r="Y81">
        <v>10.30726767</v>
      </c>
      <c r="Z81">
        <v>10.23654934</v>
      </c>
      <c r="AA81">
        <v>10.22849302</v>
      </c>
      <c r="AB81">
        <v>10.266080880000001</v>
      </c>
      <c r="AC81">
        <v>10.33455633</v>
      </c>
      <c r="AD81">
        <v>10.44724473</v>
      </c>
      <c r="AE81">
        <v>10.58827537</v>
      </c>
      <c r="AF81">
        <v>10.74565207</v>
      </c>
      <c r="AG81">
        <v>10.911157469999999</v>
      </c>
      <c r="AH81">
        <v>11.080057160000001</v>
      </c>
      <c r="AI81">
        <v>11.242515020000001</v>
      </c>
      <c r="AJ81">
        <v>11.39570228</v>
      </c>
      <c r="AK81">
        <v>11.538170190000001</v>
      </c>
      <c r="AL81">
        <v>11.669204669999999</v>
      </c>
      <c r="AM81">
        <v>11.78945435</v>
      </c>
      <c r="AN81">
        <v>11.898469629999999</v>
      </c>
      <c r="AO81">
        <v>11.99599497</v>
      </c>
      <c r="AP81">
        <v>12.083112890000001</v>
      </c>
      <c r="AQ81">
        <v>12.16248118</v>
      </c>
      <c r="AR81">
        <v>12.23582399</v>
      </c>
      <c r="AS81">
        <v>12.30477213</v>
      </c>
      <c r="AT81">
        <v>12.371468439999999</v>
      </c>
      <c r="AU81">
        <v>12.440225379999999</v>
      </c>
      <c r="AV81">
        <v>12.51501365</v>
      </c>
      <c r="AW81">
        <v>12.60090119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5.6292612200000001E-2</v>
      </c>
      <c r="T82" s="39">
        <v>8.6943254100000006E-2</v>
      </c>
      <c r="U82" s="39">
        <v>0.13932554890000001</v>
      </c>
      <c r="V82" s="39">
        <v>0.20616781340000001</v>
      </c>
      <c r="W82" s="39">
        <v>0.29076184249999998</v>
      </c>
      <c r="X82" s="39">
        <v>0.39663454780000001</v>
      </c>
      <c r="Y82" s="39">
        <v>0.53269012309999997</v>
      </c>
      <c r="Z82" s="39">
        <v>0.70396739509999995</v>
      </c>
      <c r="AA82" s="39">
        <v>0.91321545189999997</v>
      </c>
      <c r="AB82" s="39">
        <v>1.1599965670000001</v>
      </c>
      <c r="AC82" s="39">
        <v>1.4407574409999999</v>
      </c>
      <c r="AD82" s="39">
        <v>1.7583500599999999</v>
      </c>
      <c r="AE82" s="39">
        <v>2.1076628890000002</v>
      </c>
      <c r="AF82" s="39">
        <v>2.474517101</v>
      </c>
      <c r="AG82" s="39">
        <v>2.8406938460000002</v>
      </c>
      <c r="AH82" s="39">
        <v>3.1923405900000001</v>
      </c>
      <c r="AI82" s="39">
        <v>3.5226978450000002</v>
      </c>
      <c r="AJ82" s="39">
        <v>3.8314551319999999</v>
      </c>
      <c r="AK82" s="39">
        <v>4.1198156739999998</v>
      </c>
      <c r="AL82" s="39">
        <v>4.3893553020000002</v>
      </c>
      <c r="AM82" s="39">
        <v>4.6415437429999997</v>
      </c>
      <c r="AN82" s="39">
        <v>4.8792970090000001</v>
      </c>
      <c r="AO82" s="39">
        <v>5.1035506650000002</v>
      </c>
      <c r="AP82" s="39">
        <v>5.3149078489999999</v>
      </c>
      <c r="AQ82" s="39">
        <v>5.5141342330000001</v>
      </c>
      <c r="AR82" s="39">
        <v>5.7018412889999999</v>
      </c>
      <c r="AS82" s="39">
        <v>5.8786497850000003</v>
      </c>
      <c r="AT82" s="39">
        <v>6.0453973730000001</v>
      </c>
      <c r="AU82" s="39">
        <v>6.2028326859999998</v>
      </c>
      <c r="AV82" s="39">
        <v>6.3516556289999997</v>
      </c>
      <c r="AW82" s="39">
        <v>6.4929969109999996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1.2689057539999999</v>
      </c>
      <c r="W83">
        <v>1.297587767</v>
      </c>
      <c r="X83">
        <v>1.3285882090000001</v>
      </c>
      <c r="Y83">
        <v>1.3386763189999999</v>
      </c>
      <c r="Z83">
        <v>1.339250335</v>
      </c>
      <c r="AA83">
        <v>1.3370139299999999</v>
      </c>
      <c r="AB83">
        <v>1.3341399300000001</v>
      </c>
      <c r="AC83">
        <v>1.3323513840000001</v>
      </c>
      <c r="AD83">
        <v>1.3351769040000001</v>
      </c>
      <c r="AE83">
        <v>1.3423072110000001</v>
      </c>
      <c r="AF83">
        <v>1.352714677</v>
      </c>
      <c r="AG83">
        <v>1.3655344890000001</v>
      </c>
      <c r="AH83">
        <v>1.3802047639999999</v>
      </c>
      <c r="AI83">
        <v>1.396716729</v>
      </c>
      <c r="AJ83">
        <v>1.4145577549999999</v>
      </c>
      <c r="AK83">
        <v>1.433316794</v>
      </c>
      <c r="AL83">
        <v>1.452801354</v>
      </c>
      <c r="AM83">
        <v>1.472894782</v>
      </c>
      <c r="AN83">
        <v>1.494191477</v>
      </c>
      <c r="AO83">
        <v>1.516087542</v>
      </c>
      <c r="AP83">
        <v>1.5382977360000001</v>
      </c>
      <c r="AQ83">
        <v>1.56069546</v>
      </c>
      <c r="AR83">
        <v>1.5830910499999999</v>
      </c>
      <c r="AS83">
        <v>1.60566521</v>
      </c>
      <c r="AT83">
        <v>1.6281393900000001</v>
      </c>
      <c r="AU83">
        <v>1.6505065649999999</v>
      </c>
      <c r="AV83">
        <v>1.6727848620000001</v>
      </c>
      <c r="AW83">
        <v>1.6950081749999999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0.31768125429999999</v>
      </c>
      <c r="W84">
        <v>0.32152366560000001</v>
      </c>
      <c r="X84">
        <v>0.32419240760000001</v>
      </c>
      <c r="Y84">
        <v>0.32371991770000003</v>
      </c>
      <c r="Z84">
        <v>0.3233946841</v>
      </c>
      <c r="AA84">
        <v>0.32409363089999998</v>
      </c>
      <c r="AB84">
        <v>0.32578241590000001</v>
      </c>
      <c r="AC84">
        <v>0.32826374000000003</v>
      </c>
      <c r="AD84">
        <v>0.33142207550000002</v>
      </c>
      <c r="AE84">
        <v>0.33489584369999997</v>
      </c>
      <c r="AF84">
        <v>0.33859382529999998</v>
      </c>
      <c r="AG84">
        <v>0.34244569920000001</v>
      </c>
      <c r="AH84">
        <v>0.34645057330000001</v>
      </c>
      <c r="AI84">
        <v>0.3510106408</v>
      </c>
      <c r="AJ84">
        <v>0.35583942070000002</v>
      </c>
      <c r="AK84">
        <v>0.36080631270000002</v>
      </c>
      <c r="AL84">
        <v>0.3658092611</v>
      </c>
      <c r="AM84">
        <v>0.3708214118</v>
      </c>
      <c r="AN84">
        <v>0.37589207530000002</v>
      </c>
      <c r="AO84">
        <v>0.38100978549999998</v>
      </c>
      <c r="AP84">
        <v>0.3861365088</v>
      </c>
      <c r="AQ84">
        <v>0.3912863573</v>
      </c>
      <c r="AR84">
        <v>0.396405218</v>
      </c>
      <c r="AS84">
        <v>0.4016410057</v>
      </c>
      <c r="AT84">
        <v>0.40688450510000002</v>
      </c>
      <c r="AU84">
        <v>0.4121113723</v>
      </c>
      <c r="AV84">
        <v>0.4173418793</v>
      </c>
      <c r="AW84">
        <v>0.42272375220000002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 s="39">
        <v>12.173449700000001</v>
      </c>
      <c r="Q85" s="39">
        <v>12.181953569999999</v>
      </c>
      <c r="R85" s="39">
        <v>12.19709741</v>
      </c>
      <c r="S85" s="39">
        <v>12.295267620000001</v>
      </c>
      <c r="T85" s="39">
        <v>12.0562159</v>
      </c>
      <c r="U85" s="39">
        <v>11.90612458</v>
      </c>
      <c r="V85" s="39">
        <v>11.84974371</v>
      </c>
      <c r="W85" s="39">
        <v>11.75604171</v>
      </c>
      <c r="X85" s="39">
        <v>11.63356061</v>
      </c>
      <c r="Y85" s="39">
        <v>11.582295970000001</v>
      </c>
      <c r="Z85" s="39">
        <v>11.602662840000001</v>
      </c>
      <c r="AA85" s="39">
        <v>11.677580799999999</v>
      </c>
      <c r="AB85" s="39">
        <v>11.78504113</v>
      </c>
      <c r="AC85" s="39">
        <v>11.91322386</v>
      </c>
      <c r="AD85" s="39">
        <v>12.052330120000001</v>
      </c>
      <c r="AE85" s="39">
        <v>12.1886399</v>
      </c>
      <c r="AF85">
        <v>12.324681010000001</v>
      </c>
      <c r="AG85">
        <v>12.46133184</v>
      </c>
      <c r="AH85">
        <v>12.603452069999999</v>
      </c>
      <c r="AI85">
        <v>12.752680249999999</v>
      </c>
      <c r="AJ85">
        <v>12.90885269</v>
      </c>
      <c r="AK85">
        <v>13.07501912</v>
      </c>
      <c r="AL85">
        <v>13.24572521</v>
      </c>
      <c r="AM85">
        <v>13.41944092</v>
      </c>
      <c r="AN85">
        <v>13.59161201</v>
      </c>
      <c r="AO85">
        <v>13.76284764</v>
      </c>
      <c r="AP85">
        <v>13.933749649999999</v>
      </c>
      <c r="AQ85">
        <v>14.107943540000001</v>
      </c>
      <c r="AR85">
        <v>14.278833540000001</v>
      </c>
      <c r="AS85">
        <v>14.45574126</v>
      </c>
      <c r="AT85">
        <v>14.63494792</v>
      </c>
      <c r="AU85">
        <v>14.81409362</v>
      </c>
      <c r="AV85">
        <v>14.994013239999999</v>
      </c>
      <c r="AW85">
        <v>15.189249269999999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16.98715473</v>
      </c>
      <c r="K86" s="39">
        <v>16.464363939999998</v>
      </c>
      <c r="L86" s="39">
        <v>16.147115419999999</v>
      </c>
      <c r="M86" s="39">
        <v>15.966268039999999</v>
      </c>
      <c r="N86" s="39">
        <v>15.92606582</v>
      </c>
      <c r="O86" s="39">
        <v>15.99092564</v>
      </c>
      <c r="P86" s="39">
        <v>15.725430380000001</v>
      </c>
      <c r="Q86" s="39">
        <v>15.0945248</v>
      </c>
      <c r="R86" s="39">
        <v>14.55206345</v>
      </c>
      <c r="S86" s="39">
        <v>14.020133960000001</v>
      </c>
      <c r="T86" s="39">
        <v>13.55750799</v>
      </c>
      <c r="U86" s="39">
        <v>13.31364707</v>
      </c>
      <c r="V86" s="39">
        <v>13.04609711</v>
      </c>
      <c r="W86" s="39">
        <v>12.697514099999999</v>
      </c>
      <c r="X86" s="39">
        <v>12.29223554</v>
      </c>
      <c r="Y86" s="39">
        <v>11.897676819999999</v>
      </c>
      <c r="Z86">
        <v>11.546438800000001</v>
      </c>
      <c r="AA86">
        <v>11.23585327</v>
      </c>
      <c r="AB86">
        <v>10.96197525</v>
      </c>
      <c r="AC86">
        <v>10.718287760000001</v>
      </c>
      <c r="AD86">
        <v>10.48079957</v>
      </c>
      <c r="AE86">
        <v>10.25280343</v>
      </c>
      <c r="AF86">
        <v>10.038058149999999</v>
      </c>
      <c r="AG86">
        <v>9.8354169789999997</v>
      </c>
      <c r="AH86">
        <v>9.6457275300000003</v>
      </c>
      <c r="AI86">
        <v>9.4806902070000003</v>
      </c>
      <c r="AJ86">
        <v>9.3249785270000007</v>
      </c>
      <c r="AK86">
        <v>9.1772099899999997</v>
      </c>
      <c r="AL86">
        <v>9.0343790350000006</v>
      </c>
      <c r="AM86">
        <v>8.8953391180000008</v>
      </c>
      <c r="AN86">
        <v>8.7594370769999994</v>
      </c>
      <c r="AO86">
        <v>8.6267331360000004</v>
      </c>
      <c r="AP86">
        <v>8.4955555080000007</v>
      </c>
      <c r="AQ86">
        <v>8.3664433200000001</v>
      </c>
      <c r="AR86">
        <v>8.2376958899999995</v>
      </c>
      <c r="AS86">
        <v>8.112068206</v>
      </c>
      <c r="AT86" s="39">
        <v>7.9862197009999996</v>
      </c>
      <c r="AU86" s="39">
        <v>7.8593828730000004</v>
      </c>
      <c r="AV86">
        <v>7.7315474670000004</v>
      </c>
      <c r="AW86">
        <v>7.6085187530000002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5.9903793959999998</v>
      </c>
      <c r="W87">
        <v>5.7382782160000003</v>
      </c>
      <c r="X87">
        <v>5.4958768510000002</v>
      </c>
      <c r="Y87">
        <v>5.3437394859999996</v>
      </c>
      <c r="Z87">
        <v>5.2749167139999997</v>
      </c>
      <c r="AA87">
        <v>5.2635681419999996</v>
      </c>
      <c r="AB87">
        <v>5.2853035359999998</v>
      </c>
      <c r="AC87">
        <v>5.323890188</v>
      </c>
      <c r="AD87">
        <v>5.3681006189999998</v>
      </c>
      <c r="AE87">
        <v>5.410387879</v>
      </c>
      <c r="AF87">
        <v>5.4498119430000003</v>
      </c>
      <c r="AG87">
        <v>5.4863209880000001</v>
      </c>
      <c r="AH87">
        <v>5.5214104429999997</v>
      </c>
      <c r="AI87">
        <v>5.5578867250000004</v>
      </c>
      <c r="AJ87">
        <v>5.5939125430000001</v>
      </c>
      <c r="AK87">
        <v>5.6284715030000001</v>
      </c>
      <c r="AL87">
        <v>5.6602602820000003</v>
      </c>
      <c r="AM87">
        <v>5.6888746000000001</v>
      </c>
      <c r="AN87">
        <v>5.7131089690000003</v>
      </c>
      <c r="AO87">
        <v>5.7340124479999997</v>
      </c>
      <c r="AP87">
        <v>5.7515956289999997</v>
      </c>
      <c r="AQ87">
        <v>5.7670595489999998</v>
      </c>
      <c r="AR87">
        <v>5.7803455110000002</v>
      </c>
      <c r="AS87">
        <v>5.7924947959999997</v>
      </c>
      <c r="AT87">
        <v>5.803962222</v>
      </c>
      <c r="AU87">
        <v>5.816088734</v>
      </c>
      <c r="AV87">
        <v>5.8302966280000001</v>
      </c>
      <c r="AW87">
        <v>5.8503637690000003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1.62277452E-5</v>
      </c>
      <c r="N88" s="39">
        <v>1.7687848200000001E-5</v>
      </c>
      <c r="O88" s="39">
        <v>1.88601409E-5</v>
      </c>
      <c r="P88" s="39">
        <v>2.0487767499999998E-5</v>
      </c>
      <c r="Q88" s="39">
        <v>2.2907997999999999E-5</v>
      </c>
      <c r="R88" s="39">
        <v>2.5228073700000001E-5</v>
      </c>
      <c r="S88" s="39">
        <v>2.8580802600000001E-5</v>
      </c>
      <c r="T88" s="39">
        <v>3.1040166999999998E-5</v>
      </c>
      <c r="U88" s="39">
        <v>3.3686070300000002E-5</v>
      </c>
      <c r="V88" s="39">
        <v>3.6409220399999998E-5</v>
      </c>
      <c r="W88" s="39">
        <v>3.9145355400000003E-5</v>
      </c>
      <c r="X88" s="39">
        <v>4.1773360300000001E-5</v>
      </c>
      <c r="Y88" s="39">
        <v>4.4073083400000003E-5</v>
      </c>
      <c r="Z88" s="39">
        <v>4.5831766200000001E-5</v>
      </c>
      <c r="AA88" s="39">
        <v>4.6901928400000002E-5</v>
      </c>
      <c r="AB88" s="39">
        <v>4.7204223700000002E-5</v>
      </c>
      <c r="AC88" s="39">
        <v>4.6744933900000002E-5</v>
      </c>
      <c r="AD88" s="39">
        <v>4.5407985599999998E-5</v>
      </c>
      <c r="AE88" s="39">
        <v>4.3254329999999999E-5</v>
      </c>
      <c r="AF88" s="39">
        <v>4.0537141599999997E-5</v>
      </c>
      <c r="AG88" s="39">
        <v>3.7603289999999999E-5</v>
      </c>
      <c r="AH88" s="39">
        <v>3.47262127E-5</v>
      </c>
      <c r="AI88" s="39">
        <v>3.2034125499999999E-5</v>
      </c>
      <c r="AJ88" s="39">
        <v>2.95433368E-5</v>
      </c>
      <c r="AK88" s="39">
        <v>2.7244685100000001E-5</v>
      </c>
      <c r="AL88" s="39">
        <v>2.5124566900000001E-5</v>
      </c>
      <c r="AM88" s="39">
        <v>2.3169366300000001E-5</v>
      </c>
      <c r="AN88" s="39">
        <v>2.1366306599999998E-5</v>
      </c>
      <c r="AO88" s="39">
        <v>1.97035598E-5</v>
      </c>
      <c r="AP88" s="39">
        <v>1.8170208999999999E-5</v>
      </c>
      <c r="AQ88" s="39">
        <v>1.6756185E-5</v>
      </c>
      <c r="AR88" s="39">
        <v>1.54522018E-5</v>
      </c>
      <c r="AS88" s="39">
        <v>1.4249695799999999E-5</v>
      </c>
      <c r="AT88" s="39">
        <v>1.3140769999999999E-5</v>
      </c>
      <c r="AU88" s="39">
        <v>1.2118142E-5</v>
      </c>
      <c r="AV88" s="39">
        <v>1.1175096E-5</v>
      </c>
      <c r="AW88" s="39">
        <v>1.03054387E-5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0.24843065550000001</v>
      </c>
      <c r="K89" s="39">
        <v>0.2712753987</v>
      </c>
      <c r="L89" s="39">
        <v>0.26059061560000002</v>
      </c>
      <c r="M89" s="39">
        <v>0.2484648448</v>
      </c>
      <c r="N89" s="39">
        <v>0.22967213559999999</v>
      </c>
      <c r="O89" s="39">
        <v>0.2135902187</v>
      </c>
      <c r="P89" s="39">
        <v>0.20719802200000001</v>
      </c>
      <c r="Q89" s="39">
        <v>0.20350237069999999</v>
      </c>
      <c r="R89" s="39">
        <v>0.1988662957</v>
      </c>
      <c r="S89" s="39">
        <v>0.1910965305</v>
      </c>
      <c r="T89" s="39">
        <v>0.18486842210000001</v>
      </c>
      <c r="U89" s="39">
        <v>0.183623702</v>
      </c>
      <c r="V89" s="39">
        <v>0.18578543419999999</v>
      </c>
      <c r="W89" s="39">
        <v>0.1902877083</v>
      </c>
      <c r="X89" s="39">
        <v>0.19494074310000001</v>
      </c>
      <c r="Y89" s="39">
        <v>0.1966478847</v>
      </c>
      <c r="Z89" s="39">
        <v>0.19729024889999999</v>
      </c>
      <c r="AA89" s="39">
        <v>0.19772296480000001</v>
      </c>
      <c r="AB89" s="39">
        <v>0.19823034449999999</v>
      </c>
      <c r="AC89" s="39">
        <v>0.1989468566</v>
      </c>
      <c r="AD89" s="39">
        <v>0.27231419829999998</v>
      </c>
      <c r="AE89" s="39">
        <v>0.34577906559999999</v>
      </c>
      <c r="AF89" s="39">
        <v>0.41950969770000002</v>
      </c>
      <c r="AG89" s="39">
        <v>0.49360891220000003</v>
      </c>
      <c r="AH89" s="39">
        <v>0.56823690510000002</v>
      </c>
      <c r="AI89" s="39">
        <v>0.64425369899999996</v>
      </c>
      <c r="AJ89" s="39">
        <v>0.72153037070000003</v>
      </c>
      <c r="AK89" s="39">
        <v>0.800004575</v>
      </c>
      <c r="AL89" s="39">
        <v>0.87956515980000005</v>
      </c>
      <c r="AM89" s="39">
        <v>0.96016236369999997</v>
      </c>
      <c r="AN89" s="39">
        <v>1.001137218</v>
      </c>
      <c r="AO89" s="39">
        <v>1.043360625</v>
      </c>
      <c r="AP89" s="39">
        <v>1.086589</v>
      </c>
      <c r="AQ89" s="39">
        <v>1.1307682800000001</v>
      </c>
      <c r="AR89" s="39">
        <v>1.175592897</v>
      </c>
      <c r="AS89" s="39">
        <v>1.221428763</v>
      </c>
      <c r="AT89" s="39">
        <v>1.2678956589999999</v>
      </c>
      <c r="AU89" s="39">
        <v>1.314824738</v>
      </c>
      <c r="AV89">
        <v>1.3621514800000001</v>
      </c>
      <c r="AW89">
        <v>1.410321476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36156347.689999998</v>
      </c>
      <c r="K91">
        <v>46788994.060000002</v>
      </c>
      <c r="L91">
        <v>57815841.960000001</v>
      </c>
      <c r="M91">
        <v>69723603.790000007</v>
      </c>
      <c r="N91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228433145.5</v>
      </c>
      <c r="W91">
        <v>253454278.19999999</v>
      </c>
      <c r="X91">
        <v>280495196.5</v>
      </c>
      <c r="Y91">
        <v>309672244.80000001</v>
      </c>
      <c r="Z91">
        <v>341040017.5</v>
      </c>
      <c r="AA91">
        <v>374482701.10000002</v>
      </c>
      <c r="AB91">
        <v>409682139.69999999</v>
      </c>
      <c r="AC91">
        <v>446221004</v>
      </c>
      <c r="AD91">
        <v>483774912.10000002</v>
      </c>
      <c r="AE91">
        <v>522044432.5</v>
      </c>
      <c r="AF91">
        <v>560723676</v>
      </c>
      <c r="AG91">
        <v>599536381</v>
      </c>
      <c r="AH91">
        <v>638290333.60000002</v>
      </c>
      <c r="AI91">
        <v>676826695.20000005</v>
      </c>
      <c r="AJ91">
        <v>715063794.70000005</v>
      </c>
      <c r="AK91">
        <v>753023256.89999998</v>
      </c>
      <c r="AL91">
        <v>790745232.10000002</v>
      </c>
      <c r="AM91">
        <v>828272571.60000002</v>
      </c>
      <c r="AN91">
        <v>865678843.70000005</v>
      </c>
      <c r="AO91">
        <v>903001781.10000002</v>
      </c>
      <c r="AP91">
        <v>940292789.70000005</v>
      </c>
      <c r="AQ91">
        <v>977644555.29999995</v>
      </c>
      <c r="AR91">
        <v>1015082281</v>
      </c>
      <c r="AS91">
        <v>1052645171</v>
      </c>
      <c r="AT91">
        <v>1090399249</v>
      </c>
      <c r="AU91">
        <v>1128379172</v>
      </c>
      <c r="AV91">
        <v>1166623996</v>
      </c>
      <c r="AW91">
        <v>1205159184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43573192.530000001</v>
      </c>
      <c r="K92">
        <v>45862589.549999997</v>
      </c>
      <c r="L92" s="273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76574504.930000007</v>
      </c>
      <c r="W92">
        <v>83086274.829999998</v>
      </c>
      <c r="X92">
        <v>89952114.379999995</v>
      </c>
      <c r="Y92">
        <v>96994250.719999999</v>
      </c>
      <c r="Z92">
        <v>103388889.09999999</v>
      </c>
      <c r="AA92">
        <v>108767459.09999999</v>
      </c>
      <c r="AB92">
        <v>113150059</v>
      </c>
      <c r="AC92">
        <v>116697519.5</v>
      </c>
      <c r="AD92">
        <v>119553840.09999999</v>
      </c>
      <c r="AE92">
        <v>121598680.5</v>
      </c>
      <c r="AF92">
        <v>122823296.90000001</v>
      </c>
      <c r="AG92">
        <v>123346000.5</v>
      </c>
      <c r="AH92">
        <v>123356346.8</v>
      </c>
      <c r="AI92">
        <v>123002904.7</v>
      </c>
      <c r="AJ92">
        <v>122481755.2</v>
      </c>
      <c r="AK92">
        <v>121960219.09999999</v>
      </c>
      <c r="AL92">
        <v>121486753.09999999</v>
      </c>
      <c r="AM92">
        <v>121061087.7</v>
      </c>
      <c r="AN92">
        <v>120726762.40000001</v>
      </c>
      <c r="AO92">
        <v>120475760.90000001</v>
      </c>
      <c r="AP92">
        <v>120308832.5</v>
      </c>
      <c r="AQ92">
        <v>120264129.59999999</v>
      </c>
      <c r="AR92">
        <v>120264724</v>
      </c>
      <c r="AS92">
        <v>120315099</v>
      </c>
      <c r="AT92">
        <v>120480176</v>
      </c>
      <c r="AU92">
        <v>120724621.90000001</v>
      </c>
      <c r="AV92">
        <v>121025942.59999999</v>
      </c>
      <c r="AW92">
        <v>121333659.7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>
        <v>436950522.69999999</v>
      </c>
      <c r="L93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595386181.89999998</v>
      </c>
      <c r="W93">
        <v>614436225.29999995</v>
      </c>
      <c r="X93">
        <v>636372064.89999998</v>
      </c>
      <c r="Y93">
        <v>660059820.89999998</v>
      </c>
      <c r="Z93">
        <v>682573550.5</v>
      </c>
      <c r="AA93">
        <v>702098485.70000005</v>
      </c>
      <c r="AB93">
        <v>717892418.5</v>
      </c>
      <c r="AC93">
        <v>730074161.60000002</v>
      </c>
      <c r="AD93">
        <v>739160790.70000005</v>
      </c>
      <c r="AE93">
        <v>745690357.39999998</v>
      </c>
      <c r="AF93">
        <v>750191093.79999995</v>
      </c>
      <c r="AG93">
        <v>753096362.39999998</v>
      </c>
      <c r="AH93">
        <v>754819345.5</v>
      </c>
      <c r="AI93">
        <v>755514228.79999995</v>
      </c>
      <c r="AJ93">
        <v>755355128.70000005</v>
      </c>
      <c r="AK93">
        <v>754564986.70000005</v>
      </c>
      <c r="AL93">
        <v>753212607.79999995</v>
      </c>
      <c r="AM93">
        <v>751326769.79999995</v>
      </c>
      <c r="AN93">
        <v>749009232.89999998</v>
      </c>
      <c r="AO93">
        <v>746249115.5</v>
      </c>
      <c r="AP93">
        <v>743063737</v>
      </c>
      <c r="AQ93">
        <v>739534959.20000005</v>
      </c>
      <c r="AR93">
        <v>735598695.39999998</v>
      </c>
      <c r="AS93">
        <v>731263759</v>
      </c>
      <c r="AT93">
        <v>726568587.5</v>
      </c>
      <c r="AU93">
        <v>721476628.79999995</v>
      </c>
      <c r="AV93">
        <v>715977138.5</v>
      </c>
      <c r="AW93">
        <v>710058064.20000005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760619697.10000002</v>
      </c>
      <c r="K94">
        <v>779512137.39999998</v>
      </c>
      <c r="L94">
        <v>798960222.20000005</v>
      </c>
      <c r="M94">
        <v>817011564.60000002</v>
      </c>
      <c r="N94">
        <v>832344749.60000002</v>
      </c>
      <c r="O94">
        <v>838484919.29999995</v>
      </c>
      <c r="P94">
        <v>841924427.79999995</v>
      </c>
      <c r="Q94">
        <v>845605901.20000005</v>
      </c>
      <c r="R94">
        <v>848896747.29999995</v>
      </c>
      <c r="S94">
        <v>851413369.20000005</v>
      </c>
      <c r="T94">
        <v>850738230.39999998</v>
      </c>
      <c r="U94">
        <v>848981579.70000005</v>
      </c>
      <c r="V94">
        <v>846471557.60000002</v>
      </c>
      <c r="W94">
        <v>843077126.39999998</v>
      </c>
      <c r="X94">
        <v>838615988.10000002</v>
      </c>
      <c r="Y94">
        <v>832913393.60000002</v>
      </c>
      <c r="Z94">
        <v>825382580.60000002</v>
      </c>
      <c r="AA94">
        <v>816120028.39999998</v>
      </c>
      <c r="AB94">
        <v>805444003.89999998</v>
      </c>
      <c r="AC94">
        <v>793722993.10000002</v>
      </c>
      <c r="AD94">
        <v>781462090.29999995</v>
      </c>
      <c r="AE94">
        <v>769087468.29999995</v>
      </c>
      <c r="AF94">
        <v>756917711.20000005</v>
      </c>
      <c r="AG94">
        <v>745116859.5</v>
      </c>
      <c r="AH94">
        <v>733837677.70000005</v>
      </c>
      <c r="AI94">
        <v>722898667.60000002</v>
      </c>
      <c r="AJ94">
        <v>712136197.20000005</v>
      </c>
      <c r="AK94">
        <v>701539329.10000002</v>
      </c>
      <c r="AL94">
        <v>690988409.70000005</v>
      </c>
      <c r="AM94">
        <v>680376925.5</v>
      </c>
      <c r="AN94">
        <v>669702791.70000005</v>
      </c>
      <c r="AO94">
        <v>658849961.89999998</v>
      </c>
      <c r="AP94">
        <v>647777532.20000005</v>
      </c>
      <c r="AQ94">
        <v>636525619.20000005</v>
      </c>
      <c r="AR94">
        <v>625026932.70000005</v>
      </c>
      <c r="AS94">
        <v>613273695.89999998</v>
      </c>
      <c r="AT94">
        <v>601253502.20000005</v>
      </c>
      <c r="AU94">
        <v>588928703.79999995</v>
      </c>
      <c r="AV94">
        <v>576293010.39999998</v>
      </c>
      <c r="AW94">
        <v>564318172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732144264.89999998</v>
      </c>
      <c r="K95">
        <v>720326644.29999995</v>
      </c>
      <c r="L95">
        <v>706445104.70000005</v>
      </c>
      <c r="M95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606878220.20000005</v>
      </c>
      <c r="W95">
        <v>589236238.70000005</v>
      </c>
      <c r="X95">
        <v>568821169</v>
      </c>
      <c r="Y95">
        <v>546496653.20000005</v>
      </c>
      <c r="Z95">
        <v>524720514.5</v>
      </c>
      <c r="AA95">
        <v>504892957.60000002</v>
      </c>
      <c r="AB95">
        <v>487383684.19999999</v>
      </c>
      <c r="AC95">
        <v>472044698.5</v>
      </c>
      <c r="AD95">
        <v>458499608.89999998</v>
      </c>
      <c r="AE95">
        <v>446364361.5</v>
      </c>
      <c r="AF95">
        <v>435301403.5</v>
      </c>
      <c r="AG95">
        <v>425052754.30000001</v>
      </c>
      <c r="AH95">
        <v>415437763.30000001</v>
      </c>
      <c r="AI95">
        <v>406308832</v>
      </c>
      <c r="AJ95">
        <v>397518191.10000002</v>
      </c>
      <c r="AK95">
        <v>388980554.10000002</v>
      </c>
      <c r="AL95">
        <v>380651891.10000002</v>
      </c>
      <c r="AM95">
        <v>372505484.19999999</v>
      </c>
      <c r="AN95">
        <v>364515973.69999999</v>
      </c>
      <c r="AO95">
        <v>356639989.30000001</v>
      </c>
      <c r="AP95">
        <v>348860958.60000002</v>
      </c>
      <c r="AQ95">
        <v>341184054.19999999</v>
      </c>
      <c r="AR95">
        <v>333617567.39999998</v>
      </c>
      <c r="AS95">
        <v>326161143.39999998</v>
      </c>
      <c r="AT95">
        <v>318798445.80000001</v>
      </c>
      <c r="AU95">
        <v>311522302.10000002</v>
      </c>
      <c r="AV95">
        <v>304333237.19999999</v>
      </c>
      <c r="AW95">
        <v>297250949.19999999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381271430.69999999</v>
      </c>
      <c r="K96">
        <v>373968498.60000002</v>
      </c>
      <c r="L96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305060710.5</v>
      </c>
      <c r="W96">
        <v>295365112.60000002</v>
      </c>
      <c r="X96">
        <v>284014115.60000002</v>
      </c>
      <c r="Y96">
        <v>271483108.30000001</v>
      </c>
      <c r="Z96">
        <v>259183984.19999999</v>
      </c>
      <c r="AA96">
        <v>247913203.40000001</v>
      </c>
      <c r="AB96">
        <v>237885289.19999999</v>
      </c>
      <c r="AC96">
        <v>229031301.69999999</v>
      </c>
      <c r="AD96">
        <v>221168063.80000001</v>
      </c>
      <c r="AE96">
        <v>214088080.09999999</v>
      </c>
      <c r="AF96">
        <v>207619095</v>
      </c>
      <c r="AG96">
        <v>201627227.90000001</v>
      </c>
      <c r="AH96">
        <v>196015750.69999999</v>
      </c>
      <c r="AI96">
        <v>190702901.59999999</v>
      </c>
      <c r="AJ96">
        <v>185605650.80000001</v>
      </c>
      <c r="AK96">
        <v>180674648.5</v>
      </c>
      <c r="AL96">
        <v>175882877.69999999</v>
      </c>
      <c r="AM96">
        <v>171213401.19999999</v>
      </c>
      <c r="AN96">
        <v>166650917.90000001</v>
      </c>
      <c r="AO96">
        <v>162171555.59999999</v>
      </c>
      <c r="AP96">
        <v>157765700.69999999</v>
      </c>
      <c r="AQ96">
        <v>153434980.09999999</v>
      </c>
      <c r="AR96">
        <v>149182938.5</v>
      </c>
      <c r="AS96">
        <v>145009428.09999999</v>
      </c>
      <c r="AT96">
        <v>140906541.30000001</v>
      </c>
      <c r="AU96">
        <v>136871227.69999999</v>
      </c>
      <c r="AV96">
        <v>132904386.40000001</v>
      </c>
      <c r="AW96">
        <v>129015585.2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148555910</v>
      </c>
      <c r="K97">
        <v>141058402</v>
      </c>
      <c r="L97">
        <v>133295328.3</v>
      </c>
      <c r="M97">
        <v>125935994.5</v>
      </c>
      <c r="N97">
        <v>119441056.09999999</v>
      </c>
      <c r="O97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80410535.530000001</v>
      </c>
      <c r="W97">
        <v>75270494.439999998</v>
      </c>
      <c r="X97">
        <v>69982619.299999997</v>
      </c>
      <c r="Y97">
        <v>64696633</v>
      </c>
      <c r="Z97">
        <v>59780955.240000002</v>
      </c>
      <c r="AA97">
        <v>55402876.590000004</v>
      </c>
      <c r="AB97">
        <v>51574770.909999996</v>
      </c>
      <c r="AC97">
        <v>48238572.600000001</v>
      </c>
      <c r="AD97">
        <v>45316315.5</v>
      </c>
      <c r="AE97">
        <v>42728889.909999996</v>
      </c>
      <c r="AF97">
        <v>40409670.600000001</v>
      </c>
      <c r="AG97">
        <v>38308166.770000003</v>
      </c>
      <c r="AH97">
        <v>36387622.630000003</v>
      </c>
      <c r="AI97">
        <v>34619388</v>
      </c>
      <c r="AJ97">
        <v>32979215.289999999</v>
      </c>
      <c r="AK97">
        <v>31450670.539999999</v>
      </c>
      <c r="AL97">
        <v>30022303.59</v>
      </c>
      <c r="AM97">
        <v>28684981.530000001</v>
      </c>
      <c r="AN97">
        <v>27430345.93</v>
      </c>
      <c r="AO97">
        <v>26249281.859999999</v>
      </c>
      <c r="AP97">
        <v>25135946.210000001</v>
      </c>
      <c r="AQ97">
        <v>24086404.940000001</v>
      </c>
      <c r="AR97">
        <v>23097514.550000001</v>
      </c>
      <c r="AS97">
        <v>22165799.510000002</v>
      </c>
      <c r="AT97">
        <v>21286984.940000001</v>
      </c>
      <c r="AU97">
        <v>20457580.280000001</v>
      </c>
      <c r="AV97">
        <v>19674682.809999999</v>
      </c>
      <c r="AW97">
        <v>18937020.280000001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57.36460151</v>
      </c>
      <c r="K98">
        <v>57.738875389999997</v>
      </c>
      <c r="L98">
        <v>57.331896059999998</v>
      </c>
      <c r="M98">
        <v>65.532693230000007</v>
      </c>
      <c r="N98">
        <v>73.782932209999998</v>
      </c>
      <c r="O98">
        <v>83.431045650000002</v>
      </c>
      <c r="P98">
        <v>93.634795830000002</v>
      </c>
      <c r="Q98">
        <v>109.5308409</v>
      </c>
      <c r="R98">
        <v>107.1201046</v>
      </c>
      <c r="S98">
        <v>107.2083372</v>
      </c>
      <c r="T98">
        <v>104.2549703</v>
      </c>
      <c r="U98">
        <v>100.6570009</v>
      </c>
      <c r="V98">
        <v>96.672020349999997</v>
      </c>
      <c r="W98">
        <v>92.682393570000002</v>
      </c>
      <c r="X98">
        <v>88.753289030000005</v>
      </c>
      <c r="Y98">
        <v>84.858878730000001</v>
      </c>
      <c r="Z98">
        <v>81.356481020000004</v>
      </c>
      <c r="AA98">
        <v>78.250668230000002</v>
      </c>
      <c r="AB98">
        <v>75.503954629999996</v>
      </c>
      <c r="AC98">
        <v>73.088788640000004</v>
      </c>
      <c r="AD98">
        <v>70.947192060000006</v>
      </c>
      <c r="AE98">
        <v>69.054787110000007</v>
      </c>
      <c r="AF98">
        <v>67.455961020000004</v>
      </c>
      <c r="AG98">
        <v>65.958061630000003</v>
      </c>
      <c r="AH98">
        <v>64.591856239999998</v>
      </c>
      <c r="AI98">
        <v>63.350031280000003</v>
      </c>
      <c r="AJ98">
        <v>62.214061340000001</v>
      </c>
      <c r="AK98">
        <v>61.145571289999999</v>
      </c>
      <c r="AL98">
        <v>60.133566600000002</v>
      </c>
      <c r="AM98">
        <v>59.175633900000001</v>
      </c>
      <c r="AN98">
        <v>58.294979040000001</v>
      </c>
      <c r="AO98">
        <v>57.458894909999998</v>
      </c>
      <c r="AP98">
        <v>56.651815900000003</v>
      </c>
      <c r="AQ98">
        <v>55.854071959999999</v>
      </c>
      <c r="AR98">
        <v>55.069141889999997</v>
      </c>
      <c r="AS98">
        <v>54.113168649999999</v>
      </c>
      <c r="AT98">
        <v>53.123855280000001</v>
      </c>
      <c r="AU98">
        <v>52.126985589999997</v>
      </c>
      <c r="AV98">
        <v>51.12391959</v>
      </c>
      <c r="AW98">
        <v>50.090527100000003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107.2083372</v>
      </c>
      <c r="T99">
        <v>104.2549703</v>
      </c>
      <c r="U99">
        <v>100.6570009</v>
      </c>
      <c r="V99">
        <v>96.675509039999994</v>
      </c>
      <c r="W99">
        <v>92.692975799999999</v>
      </c>
      <c r="X99">
        <v>88.774782299999998</v>
      </c>
      <c r="Y99">
        <v>84.896356639999894</v>
      </c>
      <c r="Z99">
        <v>81.415477480000007</v>
      </c>
      <c r="AA99">
        <v>78.33662228</v>
      </c>
      <c r="AB99">
        <v>75.621819329999994</v>
      </c>
      <c r="AC99">
        <v>73.242833410000003</v>
      </c>
      <c r="AD99">
        <v>71.143173880000006</v>
      </c>
      <c r="AE99">
        <v>69.298042449999997</v>
      </c>
      <c r="AF99">
        <v>67.7518867</v>
      </c>
      <c r="AG99">
        <v>66.306683579999998</v>
      </c>
      <c r="AH99">
        <v>64.99147112</v>
      </c>
      <c r="AI99">
        <v>63.797823030000004</v>
      </c>
      <c r="AJ99">
        <v>62.705473990000002</v>
      </c>
      <c r="AK99">
        <v>61.675251719999999</v>
      </c>
      <c r="AL99">
        <v>60.695124380000003</v>
      </c>
      <c r="AM99">
        <v>59.762197520000001</v>
      </c>
      <c r="AN99">
        <v>58.897741179999997</v>
      </c>
      <c r="AO99">
        <v>58.068367629999997</v>
      </c>
      <c r="AP99">
        <v>57.258181059999998</v>
      </c>
      <c r="AQ99">
        <v>56.44748714</v>
      </c>
      <c r="AR99">
        <v>55.639943850000002</v>
      </c>
      <c r="AS99">
        <v>54.672074799999997</v>
      </c>
      <c r="AT99">
        <v>53.662775310000001</v>
      </c>
      <c r="AU99">
        <v>52.636504979999998</v>
      </c>
      <c r="AV99">
        <v>51.595561250000003</v>
      </c>
      <c r="AW99">
        <v>50.517192950000002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1.0804011410000001</v>
      </c>
      <c r="K100">
        <v>1.0899338270000001</v>
      </c>
      <c r="L100">
        <v>1.1025680339999999</v>
      </c>
      <c r="M100">
        <v>1.117239868</v>
      </c>
      <c r="N100">
        <v>1.1334008710000001</v>
      </c>
      <c r="O100">
        <v>1.1488163419999999</v>
      </c>
      <c r="P100">
        <v>1.163741143</v>
      </c>
      <c r="Q100">
        <v>1.1863030210000001</v>
      </c>
      <c r="R100">
        <v>1.2206618010000001</v>
      </c>
      <c r="S100">
        <v>1.260457494</v>
      </c>
      <c r="T100">
        <v>1.299944532</v>
      </c>
      <c r="U100">
        <v>1.347196692</v>
      </c>
      <c r="V100">
        <v>1.402104609</v>
      </c>
      <c r="W100">
        <v>1.462756591</v>
      </c>
      <c r="X100">
        <v>1.528154233</v>
      </c>
      <c r="Y100">
        <v>1.597671979</v>
      </c>
      <c r="Z100">
        <v>1.665296798</v>
      </c>
      <c r="AA100">
        <v>1.730005979</v>
      </c>
      <c r="AB100">
        <v>1.7910453150000001</v>
      </c>
      <c r="AC100">
        <v>1.8479758449999999</v>
      </c>
      <c r="AD100">
        <v>1.900742792</v>
      </c>
      <c r="AE100">
        <v>1.949526855</v>
      </c>
      <c r="AF100">
        <v>1.994723434</v>
      </c>
      <c r="AG100">
        <v>2.0367643389999999</v>
      </c>
      <c r="AH100">
        <v>2.0763051080000001</v>
      </c>
      <c r="AI100">
        <v>2.1131932330000001</v>
      </c>
      <c r="AJ100">
        <v>2.1477749510000002</v>
      </c>
      <c r="AK100">
        <v>2.1809108180000001</v>
      </c>
      <c r="AL100">
        <v>2.2127167499999998</v>
      </c>
      <c r="AM100">
        <v>2.2434029249999998</v>
      </c>
      <c r="AN100">
        <v>2.2732802470000002</v>
      </c>
      <c r="AO100">
        <v>2.3025401209999998</v>
      </c>
      <c r="AP100">
        <v>2.3317225119999998</v>
      </c>
      <c r="AQ100">
        <v>2.361518346</v>
      </c>
      <c r="AR100">
        <v>2.3919953459999999</v>
      </c>
      <c r="AS100">
        <v>2.423611744</v>
      </c>
      <c r="AT100">
        <v>2.456830729</v>
      </c>
      <c r="AU100">
        <v>2.4917378179999998</v>
      </c>
      <c r="AV100">
        <v>2.5286192459999999</v>
      </c>
      <c r="AW100">
        <v>2.5686143299999999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1.4627637410000001</v>
      </c>
      <c r="X101">
        <v>1.528160328</v>
      </c>
      <c r="Y101">
        <v>1.597672083</v>
      </c>
      <c r="Z101">
        <v>1.6652740210000001</v>
      </c>
      <c r="AA101">
        <v>1.7299340700000001</v>
      </c>
      <c r="AB101">
        <v>1.7908840829999999</v>
      </c>
      <c r="AC101">
        <v>1.8476654539999999</v>
      </c>
      <c r="AD101">
        <v>1.900209796</v>
      </c>
      <c r="AE101">
        <v>1.94865135</v>
      </c>
      <c r="AF101">
        <v>1.9933290159999999</v>
      </c>
      <c r="AG101">
        <v>2.0346365660000001</v>
      </c>
      <c r="AH101">
        <v>2.073228651</v>
      </c>
      <c r="AI101">
        <v>2.108985793</v>
      </c>
      <c r="AJ101">
        <v>2.1423135850000001</v>
      </c>
      <c r="AK101">
        <v>2.1741332070000001</v>
      </c>
      <c r="AL101">
        <v>2.2046185569999999</v>
      </c>
      <c r="AM101">
        <v>2.23404414</v>
      </c>
      <c r="AN101">
        <v>2.2628361259999998</v>
      </c>
      <c r="AO101">
        <v>2.2912384540000001</v>
      </c>
      <c r="AP101">
        <v>2.3198415950000002</v>
      </c>
      <c r="AQ101">
        <v>2.349380043</v>
      </c>
      <c r="AR101">
        <v>2.3799582369999999</v>
      </c>
      <c r="AS101">
        <v>2.4120565599999999</v>
      </c>
      <c r="AT101">
        <v>2.446155815</v>
      </c>
      <c r="AU101">
        <v>2.4823431170000001</v>
      </c>
      <c r="AV101">
        <v>2.5208924700000002</v>
      </c>
      <c r="AW101">
        <v>2.5629169599999999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1.19134548978605E-2</v>
      </c>
      <c r="W102">
        <v>2.59329381798734E-2</v>
      </c>
      <c r="X102">
        <v>4.00190953318224E-2</v>
      </c>
      <c r="Y102">
        <v>5.6057621397975703E-2</v>
      </c>
      <c r="Z102">
        <v>7.4027493566286504E-2</v>
      </c>
      <c r="AA102">
        <v>9.3236426491327601E-2</v>
      </c>
      <c r="AB102">
        <v>0.112425392854631</v>
      </c>
      <c r="AC102">
        <v>0.12979243143838001</v>
      </c>
      <c r="AD102">
        <v>0.15489242457413699</v>
      </c>
      <c r="AE102">
        <v>0.179939923089733</v>
      </c>
      <c r="AF102">
        <v>0.196528529678174</v>
      </c>
      <c r="AG102" s="39">
        <v>0.19905721715407501</v>
      </c>
      <c r="AH102" s="39">
        <v>0.18809696811650201</v>
      </c>
      <c r="AI102">
        <v>0.168113326541807</v>
      </c>
      <c r="AJ102">
        <v>0.14316306657025099</v>
      </c>
      <c r="AK102">
        <v>0.11499279784765699</v>
      </c>
      <c r="AL102" s="39">
        <v>8.4595388759578505E-2</v>
      </c>
      <c r="AM102">
        <v>5.2832136784441902E-2</v>
      </c>
      <c r="AN102">
        <v>2.09440880097666E-2</v>
      </c>
      <c r="AO102">
        <v>-1.04148544444626E-2</v>
      </c>
      <c r="AP102">
        <v>-4.0669667048764901E-2</v>
      </c>
      <c r="AQ102">
        <v>-6.9214378661630604E-2</v>
      </c>
      <c r="AR102">
        <v>-9.5622045023935301E-2</v>
      </c>
      <c r="AS102">
        <v>-0.11928041932248699</v>
      </c>
      <c r="AT102">
        <v>-0.140317073173401</v>
      </c>
      <c r="AU102">
        <v>-0.158556324524461</v>
      </c>
      <c r="AV102">
        <v>-0.17402583695760299</v>
      </c>
      <c r="AW102">
        <v>-0.186699785217181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4.0976641218826097E-2</v>
      </c>
      <c r="W103">
        <v>8.9349027952834101E-2</v>
      </c>
      <c r="X103">
        <v>0.14215281482303699</v>
      </c>
      <c r="Y103">
        <v>0.20643002374254299</v>
      </c>
      <c r="Z103">
        <v>0.28006834435252398</v>
      </c>
      <c r="AA103">
        <v>0.35787440549854799</v>
      </c>
      <c r="AB103">
        <v>0.43183684887986301</v>
      </c>
      <c r="AC103">
        <v>0.49292519845360799</v>
      </c>
      <c r="AD103">
        <v>0.57195028881977805</v>
      </c>
      <c r="AE103">
        <v>0.63891915984068903</v>
      </c>
      <c r="AF103">
        <v>0.66504927141506298</v>
      </c>
      <c r="AG103">
        <v>0.63506731520408499</v>
      </c>
      <c r="AH103">
        <v>0.55911566217785602</v>
      </c>
      <c r="AI103">
        <v>0.46105388170252198</v>
      </c>
      <c r="AJ103">
        <v>0.35956778393357802</v>
      </c>
      <c r="AK103">
        <v>0.26126245999147302</v>
      </c>
      <c r="AL103">
        <v>0.16884274253925399</v>
      </c>
      <c r="AM103">
        <v>8.3327150568490702E-2</v>
      </c>
      <c r="AN103">
        <v>6.6444823300093603E-3</v>
      </c>
      <c r="AO103">
        <v>-6.2826337038479604E-2</v>
      </c>
      <c r="AP103">
        <v>-0.12542996002600201</v>
      </c>
      <c r="AQ103">
        <v>-0.18133486590729</v>
      </c>
      <c r="AR103">
        <v>-0.23112752558126501</v>
      </c>
      <c r="AS103">
        <v>-0.274951377206267</v>
      </c>
      <c r="AT103">
        <v>-0.31371901076147002</v>
      </c>
      <c r="AU103">
        <v>-0.34830523474930197</v>
      </c>
      <c r="AV103">
        <v>-0.37939490768649198</v>
      </c>
      <c r="AW103">
        <v>-0.40697189343213902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2.0210859269908999E-2</v>
      </c>
      <c r="W104">
        <v>5.8450322684455699E-2</v>
      </c>
      <c r="X104">
        <v>0.116287304120321</v>
      </c>
      <c r="Y104">
        <v>0.19863798087780199</v>
      </c>
      <c r="Z104">
        <v>0.30960228321674699</v>
      </c>
      <c r="AA104">
        <v>0.44879389737766401</v>
      </c>
      <c r="AB104">
        <v>0.61401438172046197</v>
      </c>
      <c r="AC104">
        <v>0.79847545744724502</v>
      </c>
      <c r="AD104">
        <v>1.0093630045416799</v>
      </c>
      <c r="AE104">
        <v>1.23787574847005</v>
      </c>
      <c r="AF104">
        <v>1.46061124314003</v>
      </c>
      <c r="AG104">
        <v>1.6522107677998199</v>
      </c>
      <c r="AH104">
        <v>1.79671262493676</v>
      </c>
      <c r="AI104">
        <v>1.8910188482414501</v>
      </c>
      <c r="AJ104">
        <v>1.9372940404661401</v>
      </c>
      <c r="AK104">
        <v>1.94118789585406</v>
      </c>
      <c r="AL104">
        <v>1.9081322891202701</v>
      </c>
      <c r="AM104" s="39">
        <v>1.8435328383093099</v>
      </c>
      <c r="AN104">
        <v>1.7539974456440799</v>
      </c>
      <c r="AO104">
        <v>1.6433479469077601</v>
      </c>
      <c r="AP104">
        <v>1.51728863311215</v>
      </c>
      <c r="AQ104">
        <v>1.3804307318395099</v>
      </c>
      <c r="AR104">
        <v>1.23705113661907</v>
      </c>
      <c r="AS104">
        <v>1.09145625872142</v>
      </c>
      <c r="AT104">
        <v>0.94534645194803701</v>
      </c>
      <c r="AU104">
        <v>0.80215992431371597</v>
      </c>
      <c r="AV104">
        <v>0.66415609591834401</v>
      </c>
      <c r="AW104" s="39">
        <v>0.53304288249666998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1.34004095100337E-3</v>
      </c>
      <c r="W105">
        <v>3.47473160662303E-3</v>
      </c>
      <c r="X105">
        <v>6.0129331079350401E-3</v>
      </c>
      <c r="Y105">
        <v>8.5558615479097693E-3</v>
      </c>
      <c r="Z105">
        <v>1.0657636670652299E-2</v>
      </c>
      <c r="AA105">
        <v>1.19017758240413E-2</v>
      </c>
      <c r="AB105">
        <v>1.1869686533816299E-2</v>
      </c>
      <c r="AC105">
        <v>1.01037249237823E-2</v>
      </c>
      <c r="AD105" s="39">
        <v>7.13599558790356E-3</v>
      </c>
      <c r="AE105" s="39">
        <v>2.1316150663475099E-3</v>
      </c>
      <c r="AF105" s="39">
        <v>-6.35869534156841E-3</v>
      </c>
      <c r="AG105" s="39">
        <v>-1.9077285725632699E-2</v>
      </c>
      <c r="AH105">
        <v>-3.53082942858962E-2</v>
      </c>
      <c r="AI105" s="39">
        <v>-5.33977347138559E-2</v>
      </c>
      <c r="AJ105" s="39">
        <v>-7.1572298855004907E-2</v>
      </c>
      <c r="AK105" s="39">
        <v>-8.8667717139312402E-2</v>
      </c>
      <c r="AL105" s="39">
        <v>-0.104280298784964</v>
      </c>
      <c r="AM105" s="39">
        <v>-0.11810751838035</v>
      </c>
      <c r="AN105" s="39">
        <v>-0.12972185491577601</v>
      </c>
      <c r="AO105">
        <v>-0.13860394648828001</v>
      </c>
      <c r="AP105">
        <v>-0.144236338993941</v>
      </c>
      <c r="AQ105">
        <v>-0.146173402745475</v>
      </c>
      <c r="AR105">
        <v>-0.14408852454992299</v>
      </c>
      <c r="AS105">
        <v>-0.137777950017414</v>
      </c>
      <c r="AT105">
        <v>-0.12714242892737301</v>
      </c>
      <c r="AU105">
        <v>-0.112282787501527</v>
      </c>
      <c r="AV105">
        <v>-9.3490847189181506E-2</v>
      </c>
      <c r="AW105">
        <v>-7.11866411117867E-2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>
        <v>5.34101052287239E-2</v>
      </c>
      <c r="W106">
        <v>0.124509046102061</v>
      </c>
      <c r="X106">
        <v>0.213852200023878</v>
      </c>
      <c r="Y106">
        <v>0.33107890618346802</v>
      </c>
      <c r="Z106">
        <v>0.47375233475579398</v>
      </c>
      <c r="AA106">
        <v>0.63369028599649102</v>
      </c>
      <c r="AB106">
        <v>0.79804235072204999</v>
      </c>
      <c r="AC106">
        <v>0.95155735415943798</v>
      </c>
      <c r="AD106">
        <v>1.12826129358973</v>
      </c>
      <c r="AE106">
        <v>1.28934401264242</v>
      </c>
      <c r="AF106">
        <v>1.39313186498495</v>
      </c>
      <c r="AG106">
        <v>1.4144776443649301</v>
      </c>
      <c r="AH106">
        <v>1.3636218756609699</v>
      </c>
      <c r="AI106">
        <v>1.27152214175052</v>
      </c>
      <c r="AJ106">
        <v>1.16413039440042</v>
      </c>
      <c r="AK106">
        <v>1.05258122966964</v>
      </c>
      <c r="AL106">
        <v>0.94194365396049695</v>
      </c>
      <c r="AM106">
        <v>0.83443962992879595</v>
      </c>
      <c r="AN106">
        <v>0.73281669134459504</v>
      </c>
      <c r="AO106">
        <v>0.63583366786688</v>
      </c>
      <c r="AP106">
        <v>0.54374639586760498</v>
      </c>
      <c r="AQ106">
        <v>0.45687834202145999</v>
      </c>
      <c r="AR106">
        <v>0.37539613909804898</v>
      </c>
      <c r="AS106">
        <v>0.29979134453927903</v>
      </c>
      <c r="AT106">
        <v>0.228770953068169</v>
      </c>
      <c r="AU106">
        <v>0.162396067495751</v>
      </c>
      <c r="AV106">
        <v>0.100361692606032</v>
      </c>
      <c r="AW106">
        <v>4.2397908712965497E-2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>
        <v>-1.7840245420075802E-2</v>
      </c>
      <c r="W107">
        <v>-4.0650683503004603E-2</v>
      </c>
      <c r="X107">
        <v>-6.7610520622760906E-2</v>
      </c>
      <c r="Y107">
        <v>-0.102451825248618</v>
      </c>
      <c r="Z107" s="39">
        <v>-0.14370486975430499</v>
      </c>
      <c r="AA107">
        <v>-0.18882323608215701</v>
      </c>
      <c r="AB107">
        <v>-0.2341708336162</v>
      </c>
      <c r="AC107">
        <v>-0.27554765484577498</v>
      </c>
      <c r="AD107">
        <v>-0.32327231236648302</v>
      </c>
      <c r="AE107">
        <v>-0.366086790687218</v>
      </c>
      <c r="AF107">
        <v>-0.39173268016063401</v>
      </c>
      <c r="AG107">
        <v>-0.39292596018056303</v>
      </c>
      <c r="AH107" s="39">
        <v>-0.37281443871849201</v>
      </c>
      <c r="AI107" s="39">
        <v>-0.34007202131464498</v>
      </c>
      <c r="AJ107">
        <v>-0.30332058901868503</v>
      </c>
      <c r="AK107" s="39">
        <v>-0.265891155353778</v>
      </c>
      <c r="AL107">
        <v>-0.229285653386476</v>
      </c>
      <c r="AM107">
        <v>-0.19416783840420099</v>
      </c>
      <c r="AN107">
        <v>-0.16096702391565501</v>
      </c>
      <c r="AO107">
        <v>-0.13001049583917301</v>
      </c>
      <c r="AP107">
        <v>-0.101565312136111</v>
      </c>
      <c r="AQ107">
        <v>-7.5909522294678206E-2</v>
      </c>
      <c r="AR107">
        <v>-5.3303954966461099E-2</v>
      </c>
      <c r="AS107">
        <v>-3.3664866635951203E-2</v>
      </c>
      <c r="AT107">
        <v>-1.70455214394526E-2</v>
      </c>
      <c r="AU107">
        <v>-3.44142325134459E-3</v>
      </c>
      <c r="AV107">
        <v>7.3611157512431299E-3</v>
      </c>
      <c r="AW107">
        <v>1.55977119083133E-2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 s="39">
        <v>-8.4779999999506903E-5</v>
      </c>
      <c r="W108" s="39">
        <v>8.8729999998815495E-5</v>
      </c>
      <c r="X108">
        <v>1.3778600000000001E-3</v>
      </c>
      <c r="Y108">
        <v>3.7351699999993398E-3</v>
      </c>
      <c r="Z108">
        <v>6.7547500000000801E-3</v>
      </c>
      <c r="AA108">
        <v>9.7877699999998607E-3</v>
      </c>
      <c r="AB108">
        <v>1.20579999999995E-2</v>
      </c>
      <c r="AC108">
        <v>1.2896779999999001E-2</v>
      </c>
      <c r="AD108" s="39">
        <v>1.08522400000005E-2</v>
      </c>
      <c r="AE108">
        <v>5.36996999999928E-3</v>
      </c>
      <c r="AF108">
        <v>-3.15440000000083E-3</v>
      </c>
      <c r="AG108">
        <v>-1.331574E-2</v>
      </c>
      <c r="AH108">
        <v>-2.3210760000000299E-2</v>
      </c>
      <c r="AI108">
        <v>-3.1226530000000301E-2</v>
      </c>
      <c r="AJ108">
        <v>-3.6295930000000698E-2</v>
      </c>
      <c r="AK108" s="39">
        <v>-3.7949460000000199E-2</v>
      </c>
      <c r="AL108">
        <v>-3.6092510000000598E-2</v>
      </c>
      <c r="AM108" s="39">
        <v>-3.0888730000000399E-2</v>
      </c>
      <c r="AN108" s="39">
        <v>-2.2665250000000699E-2</v>
      </c>
      <c r="AO108">
        <v>-1.1934919999999301E-2</v>
      </c>
      <c r="AP108">
        <v>7.6110000000045798E-4</v>
      </c>
      <c r="AQ108">
        <v>1.4862410000000799E-2</v>
      </c>
      <c r="AR108">
        <v>2.98451800000002E-2</v>
      </c>
      <c r="AS108" s="39">
        <v>4.5248349999998903E-2</v>
      </c>
      <c r="AT108" s="39">
        <v>6.0645339999999798E-2</v>
      </c>
      <c r="AU108">
        <v>7.5636819999999605E-2</v>
      </c>
      <c r="AV108">
        <v>8.9914850000000199E-2</v>
      </c>
      <c r="AW108">
        <v>0.10323698000000001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1.2864941050239E-4</v>
      </c>
      <c r="W109">
        <v>-1.4052370034267601E-4</v>
      </c>
      <c r="X109">
        <v>-2.0837141503138299E-3</v>
      </c>
      <c r="Y109">
        <v>-5.5518348400229699E-3</v>
      </c>
      <c r="Z109">
        <v>-9.8831229233375898E-3</v>
      </c>
      <c r="AA109">
        <v>-1.4094644182538399E-2</v>
      </c>
      <c r="AB109">
        <v>-1.70566117355774E-2</v>
      </c>
      <c r="AC109">
        <v>-1.78437690989574E-2</v>
      </c>
      <c r="AD109">
        <v>-1.43640429572378E-2</v>
      </c>
      <c r="AE109">
        <v>-5.9621979471291501E-3</v>
      </c>
      <c r="AF109">
        <v>6.59078504825494E-3</v>
      </c>
      <c r="AG109">
        <v>2.1081791656851701E-2</v>
      </c>
      <c r="AH109">
        <v>3.4685601425521399E-2</v>
      </c>
      <c r="AI109">
        <v>4.5160028290736003E-2</v>
      </c>
      <c r="AJ109">
        <v>5.1157350004293799E-2</v>
      </c>
      <c r="AK109">
        <v>5.2209905184241699E-2</v>
      </c>
      <c r="AL109">
        <v>4.83668916261503E-2</v>
      </c>
      <c r="AM109">
        <v>3.9998202658630903E-2</v>
      </c>
      <c r="AN109">
        <v>2.76571514330026E-2</v>
      </c>
      <c r="AO109">
        <v>1.21235494950022E-2</v>
      </c>
      <c r="AP109">
        <v>-5.82822222566781E-3</v>
      </c>
      <c r="AQ109">
        <v>-2.5416703393232799E-2</v>
      </c>
      <c r="AR109">
        <v>-4.5930643160840799E-2</v>
      </c>
      <c r="AS109">
        <v>-6.67616730084752E-2</v>
      </c>
      <c r="AT109">
        <v>-8.7356200564914194E-2</v>
      </c>
      <c r="AU109">
        <v>-0.107204958402773</v>
      </c>
      <c r="AV109">
        <v>-0.12593077717909501</v>
      </c>
      <c r="AW109">
        <v>-0.14320143596882001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2.2828078932057802E-3</v>
      </c>
      <c r="W110">
        <v>9.59390890384881E-3</v>
      </c>
      <c r="X110">
        <v>2.3436143892330199E-2</v>
      </c>
      <c r="Y110">
        <v>4.07598065973458E-2</v>
      </c>
      <c r="Z110">
        <v>6.0699185173795897E-2</v>
      </c>
      <c r="AA110">
        <v>8.1329741296887095E-2</v>
      </c>
      <c r="AB110">
        <v>0.100336185936966</v>
      </c>
      <c r="AC110">
        <v>0.115556469657063</v>
      </c>
      <c r="AD110">
        <v>0.12953650296236799</v>
      </c>
      <c r="AE110">
        <v>0.14027416543813601</v>
      </c>
      <c r="AF110">
        <v>0.14534042178133699</v>
      </c>
      <c r="AG110">
        <v>0.14373333445485401</v>
      </c>
      <c r="AH110">
        <v>0.13735681160451599</v>
      </c>
      <c r="AI110">
        <v>0.13080610018849601</v>
      </c>
      <c r="AJ110">
        <v>0.12529121908906299</v>
      </c>
      <c r="AK110">
        <v>0.12181953718664</v>
      </c>
      <c r="AL110">
        <v>0.120317905806732</v>
      </c>
      <c r="AM110">
        <v>0.12029783666083201</v>
      </c>
      <c r="AN110" s="39">
        <v>0.123117911031678</v>
      </c>
      <c r="AO110">
        <v>0.12615063597878301</v>
      </c>
      <c r="AP110">
        <v>0.12806499268105401</v>
      </c>
      <c r="AQ110">
        <v>0.12789140608115901</v>
      </c>
      <c r="AR110">
        <v>0.12489327352367401</v>
      </c>
      <c r="AS110">
        <v>0.118984942330846</v>
      </c>
      <c r="AT110">
        <v>0.109367498803258</v>
      </c>
      <c r="AU110">
        <v>9.5915266529966695E-2</v>
      </c>
      <c r="AV110">
        <v>7.8698911649466297E-2</v>
      </c>
      <c r="AW110">
        <v>5.7909774721931401E-2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1.3453599999997601E-5</v>
      </c>
      <c r="W111" s="39">
        <v>7.1448999999987303E-6</v>
      </c>
      <c r="X111" s="39">
        <v>-1.64209000000012E-5</v>
      </c>
      <c r="Y111" s="39">
        <v>-2.3782600000001001E-5</v>
      </c>
      <c r="Z111" s="39">
        <v>-3.5216600000005602E-5</v>
      </c>
      <c r="AA111" s="39">
        <v>-3.9920700000001198E-5</v>
      </c>
      <c r="AB111" s="39">
        <v>-3.0982499999998499E-5</v>
      </c>
      <c r="AC111" s="39">
        <v>-4.2068999999977904E-6</v>
      </c>
      <c r="AD111" s="39">
        <v>2.1280600000002999E-5</v>
      </c>
      <c r="AE111" s="39">
        <v>8.1393199999998196E-5</v>
      </c>
      <c r="AF111" s="39">
        <v>1.73990200000001E-4</v>
      </c>
      <c r="AG111" s="39">
        <v>2.8396249999999802E-4</v>
      </c>
      <c r="AH111" s="39">
        <v>3.8472339999999798E-4</v>
      </c>
      <c r="AI111" s="39">
        <v>4.45052300000001E-4</v>
      </c>
      <c r="AJ111" s="39">
        <v>4.8592559999999902E-4</v>
      </c>
      <c r="AK111" s="39">
        <v>4.9919270000000097E-4</v>
      </c>
      <c r="AL111" s="39">
        <v>4.86654899999999E-4</v>
      </c>
      <c r="AM111" s="39">
        <v>4.48745999999999E-4</v>
      </c>
      <c r="AN111" s="39">
        <v>3.6682009999999999E-4</v>
      </c>
      <c r="AO111" s="39">
        <v>2.7526189999999798E-4</v>
      </c>
      <c r="AP111" s="39">
        <v>1.6875829999999999E-4</v>
      </c>
      <c r="AQ111" s="39">
        <v>5.1020000000000497E-5</v>
      </c>
      <c r="AR111" s="39">
        <v>-7.4060000000000697E-5</v>
      </c>
      <c r="AS111" s="39">
        <v>-2.0576479999999999E-4</v>
      </c>
      <c r="AT111" s="39">
        <v>-3.3145280000000102E-4</v>
      </c>
      <c r="AU111" s="39">
        <v>-4.5106389999999898E-4</v>
      </c>
      <c r="AV111" s="39">
        <v>-5.6047390000000001E-4</v>
      </c>
      <c r="AW111" s="39">
        <v>-6.5508029999999896E-4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7.4192000000042301E-6</v>
      </c>
      <c r="W112" s="39">
        <v>7.2382000000023603E-6</v>
      </c>
      <c r="X112" s="39">
        <v>-1.06744000000005E-5</v>
      </c>
      <c r="Y112" s="39">
        <v>-3.3786899999998997E-5</v>
      </c>
      <c r="Z112" s="39">
        <v>-6.4444400000002096E-5</v>
      </c>
      <c r="AA112" s="39">
        <v>-9.5455399999999594E-5</v>
      </c>
      <c r="AB112" s="39">
        <v>-1.16166399999999E-4</v>
      </c>
      <c r="AC112" s="39">
        <v>-1.16034000000001E-4</v>
      </c>
      <c r="AD112" s="39">
        <v>-9.3570299999998205E-5</v>
      </c>
      <c r="AE112" s="39">
        <v>-2.69138000000002E-5</v>
      </c>
      <c r="AF112" s="39">
        <v>9.2431099999998296E-5</v>
      </c>
      <c r="AG112" s="39">
        <v>2.54872799999996E-4</v>
      </c>
      <c r="AH112" s="39">
        <v>4.33271999999998E-4</v>
      </c>
      <c r="AI112" s="39">
        <v>5.9020739999999996E-4</v>
      </c>
      <c r="AJ112" s="39">
        <v>7.12734499999999E-4</v>
      </c>
      <c r="AK112" s="39">
        <v>7.8802290000000105E-4</v>
      </c>
      <c r="AL112" s="39">
        <v>8.1014149999999996E-4</v>
      </c>
      <c r="AM112" s="39">
        <v>7.7715249999999901E-4</v>
      </c>
      <c r="AN112" s="39">
        <v>6.7986819999999901E-4</v>
      </c>
      <c r="AO112" s="39">
        <v>5.3393639999999704E-4</v>
      </c>
      <c r="AP112" s="39">
        <v>3.4722140000000002E-4</v>
      </c>
      <c r="AQ112" s="39">
        <v>1.28265999999998E-4</v>
      </c>
      <c r="AR112" s="39">
        <v>-1.14139700000001E-4</v>
      </c>
      <c r="AS112" s="39">
        <v>-3.7305480000000097E-4</v>
      </c>
      <c r="AT112" s="39">
        <v>-6.3642790000000005E-4</v>
      </c>
      <c r="AU112" s="39">
        <v>-8.9629940000000104E-4</v>
      </c>
      <c r="AV112" s="39">
        <v>-1.1451394E-3</v>
      </c>
      <c r="AW112" s="39">
        <v>-1.3756923999999999E-3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-5.45603555740514E-3</v>
      </c>
      <c r="W113">
        <v>-1.40103727658491E-2</v>
      </c>
      <c r="X113">
        <v>-3.0230624846949699E-2</v>
      </c>
      <c r="Y113">
        <v>-5.93496536916426E-2</v>
      </c>
      <c r="Z113">
        <v>-0.104530250491252</v>
      </c>
      <c r="AA113">
        <v>-0.16822036986847699</v>
      </c>
      <c r="AB113">
        <v>-0.251859025005718</v>
      </c>
      <c r="AC113">
        <v>-0.35508685642673399</v>
      </c>
      <c r="AD113">
        <v>-0.481126656807362</v>
      </c>
      <c r="AE113">
        <v>-0.62695945378269302</v>
      </c>
      <c r="AF113">
        <v>-0.78566291000689004</v>
      </c>
      <c r="AG113">
        <v>-0.94815472949457602</v>
      </c>
      <c r="AH113">
        <v>-1.1064777997278601</v>
      </c>
      <c r="AI113">
        <v>-1.25709315658008</v>
      </c>
      <c r="AJ113">
        <v>-1.3972583887430501</v>
      </c>
      <c r="AK113">
        <v>-1.5235892092220999</v>
      </c>
      <c r="AL113">
        <v>-1.6354193228580101</v>
      </c>
      <c r="AM113">
        <v>-1.7324252027937299</v>
      </c>
      <c r="AN113">
        <v>-1.8139424127841299</v>
      </c>
      <c r="AO113">
        <v>-1.88219193547898</v>
      </c>
      <c r="AP113">
        <v>-1.9378538826277301</v>
      </c>
      <c r="AQ113">
        <v>-1.98148449524686</v>
      </c>
      <c r="AR113">
        <v>-2.0156385026731098</v>
      </c>
      <c r="AS113">
        <v>-2.0412722025977299</v>
      </c>
      <c r="AT113">
        <v>-2.05967116728152</v>
      </c>
      <c r="AU113">
        <v>-2.0725548373776399</v>
      </c>
      <c r="AV113">
        <v>-2.0807764856491802</v>
      </c>
      <c r="AW113">
        <v>-2.0830045841896201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2.90374999999988E-3</v>
      </c>
      <c r="W114">
        <v>9.5160000000010705E-4</v>
      </c>
      <c r="X114" s="39">
        <v>-7.0445799999999097E-3</v>
      </c>
      <c r="Y114">
        <v>-1.92869200000001E-2</v>
      </c>
      <c r="Z114">
        <v>-3.4684160000000103E-2</v>
      </c>
      <c r="AA114">
        <v>-5.3288580000000002E-2</v>
      </c>
      <c r="AB114">
        <v>-7.4263230000000402E-2</v>
      </c>
      <c r="AC114">
        <v>-9.5999699999999993E-2</v>
      </c>
      <c r="AD114">
        <v>-0.11444534000000001</v>
      </c>
      <c r="AE114">
        <v>-0.1340383</v>
      </c>
      <c r="AF114">
        <v>-0.15113024</v>
      </c>
      <c r="AG114">
        <v>-0.16209968999999999</v>
      </c>
      <c r="AH114">
        <v>-0.16519410000000001</v>
      </c>
      <c r="AI114">
        <v>-0.16188764</v>
      </c>
      <c r="AJ114">
        <v>-0.15501734</v>
      </c>
      <c r="AK114">
        <v>-0.145983329999999</v>
      </c>
      <c r="AL114">
        <v>-0.13656067</v>
      </c>
      <c r="AM114">
        <v>-0.12767481999999999</v>
      </c>
      <c r="AN114">
        <v>-0.12085628</v>
      </c>
      <c r="AO114">
        <v>-0.11654144</v>
      </c>
      <c r="AP114">
        <v>-0.113912509999999</v>
      </c>
      <c r="AQ114">
        <v>-0.11309485</v>
      </c>
      <c r="AR114">
        <v>-0.11417919</v>
      </c>
      <c r="AS114">
        <v>-0.11680594999999901</v>
      </c>
      <c r="AT114">
        <v>-0.120948289999999</v>
      </c>
      <c r="AU114">
        <v>-0.125901139999999</v>
      </c>
      <c r="AV114">
        <v>-0.13113042999999999</v>
      </c>
      <c r="AW114">
        <v>-0.13622673999999901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88.583365862399404</v>
      </c>
      <c r="K115">
        <v>84.467946232045094</v>
      </c>
      <c r="L115">
        <v>82.083612345124806</v>
      </c>
      <c r="M115">
        <v>81.069108578356406</v>
      </c>
      <c r="N115">
        <v>80.593720809908106</v>
      </c>
      <c r="O115">
        <v>79.9955983360272</v>
      </c>
      <c r="P115">
        <v>77.786489538173896</v>
      </c>
      <c r="Q115">
        <v>74.708766688822095</v>
      </c>
      <c r="R115">
        <v>72.4537368772923</v>
      </c>
      <c r="S115">
        <v>71.148624718538102</v>
      </c>
      <c r="T115">
        <v>70.296679413460595</v>
      </c>
      <c r="U115">
        <v>69.472110211771493</v>
      </c>
      <c r="V115">
        <v>68.837195281504506</v>
      </c>
      <c r="W115">
        <v>67.872635693627501</v>
      </c>
      <c r="X115">
        <v>66.605393299111299</v>
      </c>
      <c r="Y115">
        <v>65.851591091982996</v>
      </c>
      <c r="Z115">
        <v>65.299499242568601</v>
      </c>
      <c r="AA115">
        <v>64.888177206395596</v>
      </c>
      <c r="AB115">
        <v>64.553188708319496</v>
      </c>
      <c r="AC115">
        <v>64.2604558435971</v>
      </c>
      <c r="AD115">
        <v>63.836209212850697</v>
      </c>
      <c r="AE115">
        <v>63.369640598284803</v>
      </c>
      <c r="AF115">
        <v>62.818561256080997</v>
      </c>
      <c r="AG115">
        <v>62.347131852206402</v>
      </c>
      <c r="AH115">
        <v>61.9484685145963</v>
      </c>
      <c r="AI115">
        <v>61.614050756309602</v>
      </c>
      <c r="AJ115">
        <v>61.327336399941998</v>
      </c>
      <c r="AK115">
        <v>61.115165489227898</v>
      </c>
      <c r="AL115">
        <v>60.959093178647201</v>
      </c>
      <c r="AM115">
        <v>60.8462174696215</v>
      </c>
      <c r="AN115">
        <v>60.779448214166202</v>
      </c>
      <c r="AO115">
        <v>60.733921642104796</v>
      </c>
      <c r="AP115">
        <v>60.714656063334097</v>
      </c>
      <c r="AQ115">
        <v>60.740911216705697</v>
      </c>
      <c r="AR115">
        <v>60.779224432957101</v>
      </c>
      <c r="AS115">
        <v>61.007651589650301</v>
      </c>
      <c r="AT115">
        <v>61.293982195946903</v>
      </c>
      <c r="AU115">
        <v>61.605494511094399</v>
      </c>
      <c r="AV115">
        <v>61.944678115081402</v>
      </c>
      <c r="AW115">
        <v>62.388334862597098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1.19134548978605E-2</v>
      </c>
      <c r="W116">
        <v>2.59329381798734E-2</v>
      </c>
      <c r="X116">
        <v>4.00190953318224E-2</v>
      </c>
      <c r="Y116">
        <v>5.6057621397975703E-2</v>
      </c>
      <c r="Z116">
        <v>7.4027493566286504E-2</v>
      </c>
      <c r="AA116">
        <v>9.3236426491327601E-2</v>
      </c>
      <c r="AB116">
        <v>0.112425392854631</v>
      </c>
      <c r="AC116">
        <v>0.12979243143838001</v>
      </c>
      <c r="AD116">
        <v>0.15489242457413699</v>
      </c>
      <c r="AE116">
        <v>0.179939923089733</v>
      </c>
      <c r="AF116">
        <v>0.196528529678174</v>
      </c>
      <c r="AG116" s="39">
        <v>0.19905721715407501</v>
      </c>
      <c r="AH116" s="39">
        <v>0.18809696811650201</v>
      </c>
      <c r="AI116">
        <v>0.168113326541807</v>
      </c>
      <c r="AJ116">
        <v>0.14316306657025099</v>
      </c>
      <c r="AK116">
        <v>0.11499279784765699</v>
      </c>
      <c r="AL116" s="39">
        <v>8.4595388759578505E-2</v>
      </c>
      <c r="AM116">
        <v>5.2832136784441902E-2</v>
      </c>
      <c r="AN116">
        <v>2.09440880097666E-2</v>
      </c>
      <c r="AO116">
        <v>-1.04148544444626E-2</v>
      </c>
      <c r="AP116">
        <v>-4.0669667048764901E-2</v>
      </c>
      <c r="AQ116">
        <v>-6.9214378661630604E-2</v>
      </c>
      <c r="AR116">
        <v>-9.5622045023935301E-2</v>
      </c>
      <c r="AS116">
        <v>-0.11928041932248699</v>
      </c>
      <c r="AT116">
        <v>-0.140317073173401</v>
      </c>
      <c r="AU116">
        <v>-0.158556324524461</v>
      </c>
      <c r="AV116">
        <v>-0.17402583695760299</v>
      </c>
      <c r="AW116">
        <v>-0.186699785217181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4.0976641218826097E-2</v>
      </c>
      <c r="W117">
        <v>8.9349027952834101E-2</v>
      </c>
      <c r="X117">
        <v>0.14215281482303699</v>
      </c>
      <c r="Y117">
        <v>0.20643002374254299</v>
      </c>
      <c r="Z117">
        <v>0.28006834435252398</v>
      </c>
      <c r="AA117">
        <v>0.35787440549854799</v>
      </c>
      <c r="AB117">
        <v>0.43183684887986301</v>
      </c>
      <c r="AC117">
        <v>0.49292519845360799</v>
      </c>
      <c r="AD117">
        <v>0.57195028881977805</v>
      </c>
      <c r="AE117">
        <v>0.63891915984068903</v>
      </c>
      <c r="AF117">
        <v>0.66504927141506298</v>
      </c>
      <c r="AG117">
        <v>0.63506731520408499</v>
      </c>
      <c r="AH117">
        <v>0.55911566217785602</v>
      </c>
      <c r="AI117">
        <v>0.46105388170252198</v>
      </c>
      <c r="AJ117">
        <v>0.35956778393357802</v>
      </c>
      <c r="AK117">
        <v>0.26126245999147302</v>
      </c>
      <c r="AL117">
        <v>0.16884274253925399</v>
      </c>
      <c r="AM117">
        <v>8.3327150568490702E-2</v>
      </c>
      <c r="AN117">
        <v>6.6444823300093603E-3</v>
      </c>
      <c r="AO117">
        <v>-6.2826337038479604E-2</v>
      </c>
      <c r="AP117">
        <v>-0.12542996002600201</v>
      </c>
      <c r="AQ117">
        <v>-0.18133486590729</v>
      </c>
      <c r="AR117">
        <v>-0.23112752558126501</v>
      </c>
      <c r="AS117">
        <v>-0.274951377206267</v>
      </c>
      <c r="AT117">
        <v>-0.31371901076147002</v>
      </c>
      <c r="AU117">
        <v>-0.34830523474930197</v>
      </c>
      <c r="AV117">
        <v>-0.37939490768649198</v>
      </c>
      <c r="AW117">
        <v>-0.40697189343213902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2.0210859269908999E-2</v>
      </c>
      <c r="W118">
        <v>5.8450322684455699E-2</v>
      </c>
      <c r="X118">
        <v>0.116287304120321</v>
      </c>
      <c r="Y118">
        <v>0.19863798087780199</v>
      </c>
      <c r="Z118">
        <v>0.30960228321674699</v>
      </c>
      <c r="AA118">
        <v>0.44879389737766401</v>
      </c>
      <c r="AB118">
        <v>0.61401438172046197</v>
      </c>
      <c r="AC118">
        <v>0.79847545744724502</v>
      </c>
      <c r="AD118">
        <v>1.0093630045416799</v>
      </c>
      <c r="AE118">
        <v>1.23787574847005</v>
      </c>
      <c r="AF118">
        <v>1.46061124314003</v>
      </c>
      <c r="AG118">
        <v>1.6522107677998199</v>
      </c>
      <c r="AH118">
        <v>1.79671262493676</v>
      </c>
      <c r="AI118">
        <v>1.8910188482414501</v>
      </c>
      <c r="AJ118">
        <v>1.9372940404661401</v>
      </c>
      <c r="AK118">
        <v>1.94118789585406</v>
      </c>
      <c r="AL118">
        <v>1.9081322891202701</v>
      </c>
      <c r="AM118" s="39">
        <v>1.8435328383093099</v>
      </c>
      <c r="AN118">
        <v>1.7539974456440799</v>
      </c>
      <c r="AO118">
        <v>1.6433479469077601</v>
      </c>
      <c r="AP118">
        <v>1.51728863311215</v>
      </c>
      <c r="AQ118">
        <v>1.3804307318395099</v>
      </c>
      <c r="AR118">
        <v>1.23705113661907</v>
      </c>
      <c r="AS118">
        <v>1.09145625872142</v>
      </c>
      <c r="AT118">
        <v>0.94534645194803701</v>
      </c>
      <c r="AU118">
        <v>0.80215992431371597</v>
      </c>
      <c r="AV118">
        <v>0.66415609591834401</v>
      </c>
      <c r="AW118" s="39">
        <v>0.53304288249666998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1.34004095100337E-3</v>
      </c>
      <c r="W119">
        <v>3.47473160662303E-3</v>
      </c>
      <c r="X119">
        <v>6.0129331079350401E-3</v>
      </c>
      <c r="Y119">
        <v>8.5558615479097693E-3</v>
      </c>
      <c r="Z119">
        <v>1.0657636670652299E-2</v>
      </c>
      <c r="AA119">
        <v>1.19017758240413E-2</v>
      </c>
      <c r="AB119">
        <v>1.1869686533816299E-2</v>
      </c>
      <c r="AC119">
        <v>1.01037249237823E-2</v>
      </c>
      <c r="AD119" s="39">
        <v>7.13599558790356E-3</v>
      </c>
      <c r="AE119" s="39">
        <v>2.1316150663475099E-3</v>
      </c>
      <c r="AF119" s="39">
        <v>-6.35869534156841E-3</v>
      </c>
      <c r="AG119" s="39">
        <v>-1.9077285725632699E-2</v>
      </c>
      <c r="AH119">
        <v>-3.53082942858962E-2</v>
      </c>
      <c r="AI119" s="39">
        <v>-5.33977347138559E-2</v>
      </c>
      <c r="AJ119" s="39">
        <v>-7.1572298855004907E-2</v>
      </c>
      <c r="AK119" s="39">
        <v>-8.8667717139312402E-2</v>
      </c>
      <c r="AL119" s="39">
        <v>-0.104280298784964</v>
      </c>
      <c r="AM119" s="39">
        <v>-0.11810751838035</v>
      </c>
      <c r="AN119" s="39">
        <v>-0.12972185491577601</v>
      </c>
      <c r="AO119">
        <v>-0.13860394648828001</v>
      </c>
      <c r="AP119">
        <v>-0.144236338993941</v>
      </c>
      <c r="AQ119">
        <v>-0.146173402745475</v>
      </c>
      <c r="AR119">
        <v>-0.14408852454992299</v>
      </c>
      <c r="AS119">
        <v>-0.137777950017414</v>
      </c>
      <c r="AT119">
        <v>-0.12714242892737301</v>
      </c>
      <c r="AU119">
        <v>-0.112282787501527</v>
      </c>
      <c r="AV119">
        <v>-9.3490847189181506E-2</v>
      </c>
      <c r="AW119">
        <v>-7.11866411117867E-2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>
        <v>5.34101052287239E-2</v>
      </c>
      <c r="W120">
        <v>0.124509046102061</v>
      </c>
      <c r="X120">
        <v>0.213852200023878</v>
      </c>
      <c r="Y120">
        <v>0.33107890618346802</v>
      </c>
      <c r="Z120">
        <v>0.47375233475579398</v>
      </c>
      <c r="AA120">
        <v>0.63369028599649102</v>
      </c>
      <c r="AB120">
        <v>0.79804235072204999</v>
      </c>
      <c r="AC120">
        <v>0.95155735415943798</v>
      </c>
      <c r="AD120">
        <v>1.12826129358973</v>
      </c>
      <c r="AE120">
        <v>1.28934401264242</v>
      </c>
      <c r="AF120">
        <v>1.39313186498495</v>
      </c>
      <c r="AG120">
        <v>1.4144776443649301</v>
      </c>
      <c r="AH120">
        <v>1.3636218756609699</v>
      </c>
      <c r="AI120">
        <v>1.27152214175052</v>
      </c>
      <c r="AJ120">
        <v>1.16413039440042</v>
      </c>
      <c r="AK120">
        <v>1.05258122966964</v>
      </c>
      <c r="AL120">
        <v>0.94194365396049695</v>
      </c>
      <c r="AM120">
        <v>0.83443962992879595</v>
      </c>
      <c r="AN120">
        <v>0.73281669134459504</v>
      </c>
      <c r="AO120">
        <v>0.63583366786688</v>
      </c>
      <c r="AP120">
        <v>0.54374639586760498</v>
      </c>
      <c r="AQ120">
        <v>0.45687834202145999</v>
      </c>
      <c r="AR120">
        <v>0.37539613909804898</v>
      </c>
      <c r="AS120">
        <v>0.29979134453927903</v>
      </c>
      <c r="AT120">
        <v>0.228770953068169</v>
      </c>
      <c r="AU120">
        <v>0.162396067495751</v>
      </c>
      <c r="AV120">
        <v>0.100361692606032</v>
      </c>
      <c r="AW120">
        <v>4.2397908712965497E-2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 s="39">
        <v>-8.4779999999506903E-5</v>
      </c>
      <c r="W121" s="39">
        <v>8.8729999998815495E-5</v>
      </c>
      <c r="X121">
        <v>1.3778600000000001E-3</v>
      </c>
      <c r="Y121">
        <v>3.7351699999993398E-3</v>
      </c>
      <c r="Z121">
        <v>6.7547500000000801E-3</v>
      </c>
      <c r="AA121">
        <v>9.7877699999998607E-3</v>
      </c>
      <c r="AB121">
        <v>1.20579999999995E-2</v>
      </c>
      <c r="AC121">
        <v>1.2896779999999001E-2</v>
      </c>
      <c r="AD121" s="39">
        <v>1.08522400000005E-2</v>
      </c>
      <c r="AE121">
        <v>5.36996999999928E-3</v>
      </c>
      <c r="AF121">
        <v>-3.15440000000083E-3</v>
      </c>
      <c r="AG121">
        <v>-1.331574E-2</v>
      </c>
      <c r="AH121">
        <v>-2.3210760000000299E-2</v>
      </c>
      <c r="AI121">
        <v>-3.1226530000000301E-2</v>
      </c>
      <c r="AJ121">
        <v>-3.6295930000000698E-2</v>
      </c>
      <c r="AK121" s="39">
        <v>-3.7949460000000199E-2</v>
      </c>
      <c r="AL121">
        <v>-3.6092510000000598E-2</v>
      </c>
      <c r="AM121" s="39">
        <v>-3.0888730000000399E-2</v>
      </c>
      <c r="AN121" s="39">
        <v>-2.2665250000000699E-2</v>
      </c>
      <c r="AO121">
        <v>-1.1934919999999301E-2</v>
      </c>
      <c r="AP121">
        <v>7.6110000000045798E-4</v>
      </c>
      <c r="AQ121">
        <v>1.4862410000000799E-2</v>
      </c>
      <c r="AR121">
        <v>2.98451800000002E-2</v>
      </c>
      <c r="AS121" s="39">
        <v>4.5248349999998903E-2</v>
      </c>
      <c r="AT121" s="39">
        <v>6.0645339999999798E-2</v>
      </c>
      <c r="AU121">
        <v>7.5636819999999605E-2</v>
      </c>
      <c r="AV121">
        <v>8.9914850000000199E-2</v>
      </c>
      <c r="AW121">
        <v>0.10323698000000001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1.2864941050239E-4</v>
      </c>
      <c r="W122">
        <v>-1.4052370034267601E-4</v>
      </c>
      <c r="X122">
        <v>-2.0837141503138299E-3</v>
      </c>
      <c r="Y122">
        <v>-5.5518348400229699E-3</v>
      </c>
      <c r="Z122">
        <v>-9.8831229233375898E-3</v>
      </c>
      <c r="AA122">
        <v>-1.4094644182538399E-2</v>
      </c>
      <c r="AB122">
        <v>-1.70566117355774E-2</v>
      </c>
      <c r="AC122">
        <v>-1.78437690989574E-2</v>
      </c>
      <c r="AD122">
        <v>-1.43640429572378E-2</v>
      </c>
      <c r="AE122">
        <v>-5.9621979471291501E-3</v>
      </c>
      <c r="AF122">
        <v>6.59078504825494E-3</v>
      </c>
      <c r="AG122">
        <v>2.1081791656851701E-2</v>
      </c>
      <c r="AH122">
        <v>3.4685601425521399E-2</v>
      </c>
      <c r="AI122">
        <v>4.5160028290736003E-2</v>
      </c>
      <c r="AJ122">
        <v>5.1157350004293799E-2</v>
      </c>
      <c r="AK122">
        <v>5.2209905184241699E-2</v>
      </c>
      <c r="AL122">
        <v>4.83668916261503E-2</v>
      </c>
      <c r="AM122">
        <v>3.9998202658630903E-2</v>
      </c>
      <c r="AN122">
        <v>2.76571514330026E-2</v>
      </c>
      <c r="AO122">
        <v>1.21235494950022E-2</v>
      </c>
      <c r="AP122">
        <v>-5.82822222566781E-3</v>
      </c>
      <c r="AQ122">
        <v>-2.5416703393232799E-2</v>
      </c>
      <c r="AR122">
        <v>-4.5930643160840799E-2</v>
      </c>
      <c r="AS122">
        <v>-6.67616730084752E-2</v>
      </c>
      <c r="AT122">
        <v>-8.7356200564914194E-2</v>
      </c>
      <c r="AU122">
        <v>-0.107204958402773</v>
      </c>
      <c r="AV122">
        <v>-0.12593077717909501</v>
      </c>
      <c r="AW122">
        <v>-0.14320143596882001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2.2408276934226998E-3</v>
      </c>
      <c r="W123">
        <v>9.3725785237363992E-3</v>
      </c>
      <c r="X123">
        <v>2.2819405821383702E-2</v>
      </c>
      <c r="Y123">
        <v>3.9497852059944202E-2</v>
      </c>
      <c r="Z123">
        <v>5.8542557372875899E-2</v>
      </c>
      <c r="AA123">
        <v>7.8060378858046897E-2</v>
      </c>
      <c r="AB123" s="39">
        <v>9.5797456797486094E-2</v>
      </c>
      <c r="AC123">
        <v>0.109674612530374</v>
      </c>
      <c r="AD123">
        <v>0.122335754729197</v>
      </c>
      <c r="AE123">
        <v>0.13182529957389499</v>
      </c>
      <c r="AF123">
        <v>0.13577819172900699</v>
      </c>
      <c r="AG123">
        <v>0.13328455502807901</v>
      </c>
      <c r="AH123">
        <v>0.12632911842584901</v>
      </c>
      <c r="AI123">
        <v>0.11954094216422</v>
      </c>
      <c r="AJ123">
        <v>0.114084427801897</v>
      </c>
      <c r="AK123">
        <v>0.110868070623482</v>
      </c>
      <c r="AL123">
        <v>0.109728001903697</v>
      </c>
      <c r="AM123">
        <v>0.110100369849819</v>
      </c>
      <c r="AN123">
        <v>0.113288894984031</v>
      </c>
      <c r="AO123">
        <v>0.116645056815545</v>
      </c>
      <c r="AP123">
        <v>0.118820850323775</v>
      </c>
      <c r="AQ123">
        <v>0.118841148051007</v>
      </c>
      <c r="AR123">
        <v>0.11598665351997201</v>
      </c>
      <c r="AS123">
        <v>0.11019054700287501</v>
      </c>
      <c r="AT123">
        <v>0.10065649196908601</v>
      </c>
      <c r="AU123">
        <v>8.7268365112080901E-2</v>
      </c>
      <c r="AV123">
        <v>7.0099958016633906E-2</v>
      </c>
      <c r="AW123">
        <v>4.9335509823866801E-2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1.29647617355122E-3</v>
      </c>
      <c r="W124">
        <v>1.9837689733348501E-3</v>
      </c>
      <c r="X124">
        <v>4.0641245711015001E-4</v>
      </c>
      <c r="Y124">
        <v>-1.8855745124612901E-3</v>
      </c>
      <c r="Z124">
        <v>-5.2866825062447501E-3</v>
      </c>
      <c r="AA124">
        <v>-9.1508957970276496E-3</v>
      </c>
      <c r="AB124">
        <v>-1.2157076556384899E-2</v>
      </c>
      <c r="AC124">
        <v>-1.25662957568772E-2</v>
      </c>
      <c r="AD124">
        <v>-1.04919166371675E-2</v>
      </c>
      <c r="AE124">
        <v>-2.5410637036538098E-3</v>
      </c>
      <c r="AF124">
        <v>1.4487497192861E-2</v>
      </c>
      <c r="AG124">
        <v>4.2327640512240798E-2</v>
      </c>
      <c r="AH124">
        <v>8.0103489996741203E-2</v>
      </c>
      <c r="AI124">
        <v>0.123867817439915</v>
      </c>
      <c r="AJ124">
        <v>0.17172139947929599</v>
      </c>
      <c r="AK124">
        <v>0.22093671650764701</v>
      </c>
      <c r="AL124">
        <v>0.268967331588498</v>
      </c>
      <c r="AM124">
        <v>0.31329851131998099</v>
      </c>
      <c r="AN124">
        <v>0.34956143695175002</v>
      </c>
      <c r="AO124">
        <v>0.37678951107304998</v>
      </c>
      <c r="AP124">
        <v>0.39348772395759701</v>
      </c>
      <c r="AQ124">
        <v>0.39853586320488499</v>
      </c>
      <c r="AR124">
        <v>0.39120913284240699</v>
      </c>
      <c r="AS124">
        <v>0.37086273736381897</v>
      </c>
      <c r="AT124">
        <v>0.33811046784499799</v>
      </c>
      <c r="AU124">
        <v>0.29357475126618998</v>
      </c>
      <c r="AV124">
        <v>0.238290829282994</v>
      </c>
      <c r="AW124">
        <v>0.17376570895522001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7.4192000000042303E-4</v>
      </c>
      <c r="W125">
        <v>7.2382000000023605E-4</v>
      </c>
      <c r="X125">
        <v>-1.0674400000000501E-3</v>
      </c>
      <c r="Y125">
        <v>-3.3786899999999E-3</v>
      </c>
      <c r="Z125">
        <v>-6.44444000000021E-3</v>
      </c>
      <c r="AA125">
        <v>-9.54553999999996E-3</v>
      </c>
      <c r="AB125">
        <v>-1.16166399999999E-2</v>
      </c>
      <c r="AC125">
        <v>-1.16034000000001E-2</v>
      </c>
      <c r="AD125">
        <v>-9.3570299999998201E-3</v>
      </c>
      <c r="AE125">
        <v>-2.6913800000000201E-3</v>
      </c>
      <c r="AF125">
        <v>9.2431099999998306E-3</v>
      </c>
      <c r="AG125">
        <v>2.5487279999999599E-2</v>
      </c>
      <c r="AH125">
        <v>4.3327199999999802E-2</v>
      </c>
      <c r="AI125">
        <v>5.9020740000000002E-2</v>
      </c>
      <c r="AJ125">
        <v>7.1273449999999905E-2</v>
      </c>
      <c r="AK125">
        <v>7.8802290000000094E-2</v>
      </c>
      <c r="AL125">
        <v>8.1014149999999993E-2</v>
      </c>
      <c r="AM125">
        <v>7.7715249999999902E-2</v>
      </c>
      <c r="AN125">
        <v>6.7986819999999906E-2</v>
      </c>
      <c r="AO125" s="39">
        <v>5.3393639999999701E-2</v>
      </c>
      <c r="AP125" s="39">
        <v>3.4722139999999999E-2</v>
      </c>
      <c r="AQ125" s="39">
        <v>1.2826599999999799E-2</v>
      </c>
      <c r="AR125">
        <v>-1.14139700000001E-2</v>
      </c>
      <c r="AS125">
        <v>-3.7305480000000099E-2</v>
      </c>
      <c r="AT125" s="39">
        <v>-6.3642790000000005E-2</v>
      </c>
      <c r="AU125">
        <v>-8.9629940000000102E-2</v>
      </c>
      <c r="AV125">
        <v>-0.11451393999999999</v>
      </c>
      <c r="AW125">
        <v>-0.13756924000000001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-5.45603555740514E-3</v>
      </c>
      <c r="W126">
        <v>-1.40103727658491E-2</v>
      </c>
      <c r="X126">
        <v>-3.0230624846949699E-2</v>
      </c>
      <c r="Y126">
        <v>-5.93496536916426E-2</v>
      </c>
      <c r="Z126">
        <v>-0.104530250491252</v>
      </c>
      <c r="AA126">
        <v>-0.16822036986847699</v>
      </c>
      <c r="AB126">
        <v>-0.251859025005718</v>
      </c>
      <c r="AC126">
        <v>-0.35508685642673399</v>
      </c>
      <c r="AD126">
        <v>-0.481126656807362</v>
      </c>
      <c r="AE126">
        <v>-0.62695945378269302</v>
      </c>
      <c r="AF126">
        <v>-0.78566291000689004</v>
      </c>
      <c r="AG126">
        <v>-0.94815472949457602</v>
      </c>
      <c r="AH126">
        <v>-1.1064777997278601</v>
      </c>
      <c r="AI126">
        <v>-1.25709315658008</v>
      </c>
      <c r="AJ126">
        <v>-1.3972583887430501</v>
      </c>
      <c r="AK126">
        <v>-1.5235892092220999</v>
      </c>
      <c r="AL126">
        <v>-1.6354193228580101</v>
      </c>
      <c r="AM126">
        <v>-1.7324252027937299</v>
      </c>
      <c r="AN126">
        <v>-1.8139424127841299</v>
      </c>
      <c r="AO126">
        <v>-1.88219193547898</v>
      </c>
      <c r="AP126">
        <v>-1.9378538826277301</v>
      </c>
      <c r="AQ126">
        <v>-1.98148449524686</v>
      </c>
      <c r="AR126">
        <v>-2.0156385026731098</v>
      </c>
      <c r="AS126">
        <v>-2.0412722025977299</v>
      </c>
      <c r="AT126">
        <v>-2.05967116728152</v>
      </c>
      <c r="AU126">
        <v>-2.0725548373776399</v>
      </c>
      <c r="AV126">
        <v>-2.0807764856491802</v>
      </c>
      <c r="AW126">
        <v>-2.0830045841896201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2.90374999999988E-3</v>
      </c>
      <c r="W127">
        <v>9.5160000000010705E-4</v>
      </c>
      <c r="X127" s="39">
        <v>-7.0445799999999097E-3</v>
      </c>
      <c r="Y127">
        <v>-1.92869200000001E-2</v>
      </c>
      <c r="Z127">
        <v>-3.4684160000000103E-2</v>
      </c>
      <c r="AA127">
        <v>-5.3288580000000002E-2</v>
      </c>
      <c r="AB127">
        <v>-7.4263230000000402E-2</v>
      </c>
      <c r="AC127">
        <v>-9.5999699999999993E-2</v>
      </c>
      <c r="AD127">
        <v>-0.11444534000000001</v>
      </c>
      <c r="AE127">
        <v>-0.1340383</v>
      </c>
      <c r="AF127">
        <v>-0.15113024</v>
      </c>
      <c r="AG127">
        <v>-0.16209968999999999</v>
      </c>
      <c r="AH127">
        <v>-0.16519410000000001</v>
      </c>
      <c r="AI127">
        <v>-0.16188764</v>
      </c>
      <c r="AJ127">
        <v>-0.15501734</v>
      </c>
      <c r="AK127">
        <v>-0.145983329999999</v>
      </c>
      <c r="AL127">
        <v>-0.13656067</v>
      </c>
      <c r="AM127">
        <v>-0.12767481999999999</v>
      </c>
      <c r="AN127">
        <v>-0.12085628</v>
      </c>
      <c r="AO127">
        <v>-0.11654144</v>
      </c>
      <c r="AP127">
        <v>-0.113912509999999</v>
      </c>
      <c r="AQ127">
        <v>-0.11309485</v>
      </c>
      <c r="AR127">
        <v>-0.11417919</v>
      </c>
      <c r="AS127">
        <v>-0.11680594999999901</v>
      </c>
      <c r="AT127">
        <v>-0.120948289999999</v>
      </c>
      <c r="AU127">
        <v>-0.125901139999999</v>
      </c>
      <c r="AV127">
        <v>-0.13113042999999999</v>
      </c>
      <c r="AW127">
        <v>-0.13622673999999901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103.505221022367</v>
      </c>
      <c r="K128">
        <v>103.845593992112</v>
      </c>
      <c r="L128">
        <v>104.225406997796</v>
      </c>
      <c r="M128">
        <v>105.23824164273699</v>
      </c>
      <c r="N128">
        <v>105.949861964964</v>
      </c>
      <c r="O128">
        <v>108.73525259320699</v>
      </c>
      <c r="P128">
        <v>111.656697967573</v>
      </c>
      <c r="Q128">
        <v>114.69182363103501</v>
      </c>
      <c r="R128">
        <v>117.81295642846599</v>
      </c>
      <c r="S128">
        <v>121.230562759625</v>
      </c>
      <c r="T128">
        <v>123.533747185341</v>
      </c>
      <c r="U128">
        <v>125.342631550045</v>
      </c>
      <c r="V128">
        <v>127.583291924644</v>
      </c>
      <c r="W128">
        <v>129.27066513393399</v>
      </c>
      <c r="X128">
        <v>130.48583588707501</v>
      </c>
      <c r="Y128">
        <v>131.59008856556</v>
      </c>
      <c r="Z128">
        <v>132.73931212669899</v>
      </c>
      <c r="AA128">
        <v>134.01116802811899</v>
      </c>
      <c r="AB128">
        <v>135.36821594302199</v>
      </c>
      <c r="AC128">
        <v>136.82639423490301</v>
      </c>
      <c r="AD128">
        <v>138.44038978137601</v>
      </c>
      <c r="AE128">
        <v>140.115856300617</v>
      </c>
      <c r="AF128">
        <v>141.84635039603799</v>
      </c>
      <c r="AG128">
        <v>143.62216116268499</v>
      </c>
      <c r="AH128">
        <v>145.48176087110701</v>
      </c>
      <c r="AI128">
        <v>147.350132765328</v>
      </c>
      <c r="AJ128">
        <v>149.27470476328199</v>
      </c>
      <c r="AK128">
        <v>151.302070408909</v>
      </c>
      <c r="AL128">
        <v>153.38685394262899</v>
      </c>
      <c r="AM128">
        <v>155.518812553678</v>
      </c>
      <c r="AN128">
        <v>157.73467330384801</v>
      </c>
      <c r="AO128">
        <v>160.00224532414899</v>
      </c>
      <c r="AP128">
        <v>162.322157341196</v>
      </c>
      <c r="AQ128">
        <v>164.72324967102901</v>
      </c>
      <c r="AR128">
        <v>167.128693680884</v>
      </c>
      <c r="AS128">
        <v>169.58472783133001</v>
      </c>
      <c r="AT128">
        <v>172.07589769689801</v>
      </c>
      <c r="AU128">
        <v>174.58036233083101</v>
      </c>
      <c r="AV128">
        <v>177.110082366196</v>
      </c>
      <c r="AW128">
        <v>179.819473092397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-2.9425979533326201E-2</v>
      </c>
      <c r="W129">
        <v>-0.103453962573907</v>
      </c>
      <c r="X129">
        <v>-0.234280658942709</v>
      </c>
      <c r="Y129">
        <v>-0.43664376149773398</v>
      </c>
      <c r="Z129">
        <v>-0.72215826723033205</v>
      </c>
      <c r="AA129">
        <v>-1.09512700289826</v>
      </c>
      <c r="AB129">
        <v>-1.5504996015022401</v>
      </c>
      <c r="AC129">
        <v>-2.0728078834999799</v>
      </c>
      <c r="AD129">
        <v>-2.6714164082741698</v>
      </c>
      <c r="AE129">
        <v>-3.3293933245352099</v>
      </c>
      <c r="AF129">
        <v>-3.9995131604933798</v>
      </c>
      <c r="AG129">
        <v>-4.6276389134060301</v>
      </c>
      <c r="AH129">
        <v>-5.1675342450131598</v>
      </c>
      <c r="AI129">
        <v>-5.6006366138933803</v>
      </c>
      <c r="AJ129">
        <v>-5.9312279094333</v>
      </c>
      <c r="AK129">
        <v>-6.1643669054879204</v>
      </c>
      <c r="AL129">
        <v>-6.3116822339621699</v>
      </c>
      <c r="AM129">
        <v>-6.3826729547960301</v>
      </c>
      <c r="AN129">
        <v>-6.3826927431132603</v>
      </c>
      <c r="AO129">
        <v>-6.3277087483473604</v>
      </c>
      <c r="AP129">
        <v>-6.2257384703813097</v>
      </c>
      <c r="AQ129">
        <v>-6.0830859611788597</v>
      </c>
      <c r="AR129">
        <v>-5.9105396382097002</v>
      </c>
      <c r="AS129">
        <v>-5.6837932668940399</v>
      </c>
      <c r="AT129">
        <v>-5.4378735258101001</v>
      </c>
      <c r="AU129">
        <v>-5.18299497657459</v>
      </c>
      <c r="AV129">
        <v>-4.9242147570592403</v>
      </c>
      <c r="AW129">
        <v>-4.6603490724909502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88.583365772998405</v>
      </c>
      <c r="K130">
        <v>84.467946146797601</v>
      </c>
      <c r="L130">
        <v>82.083612262283495</v>
      </c>
      <c r="M130">
        <v>81.069108496539002</v>
      </c>
      <c r="N130">
        <v>80.593720728570503</v>
      </c>
      <c r="O130">
        <v>79.995598255293203</v>
      </c>
      <c r="P130">
        <v>77.786489459669397</v>
      </c>
      <c r="Q130">
        <v>74.708766613423805</v>
      </c>
      <c r="R130">
        <v>72.453736804169793</v>
      </c>
      <c r="S130">
        <v>71.148624646732699</v>
      </c>
      <c r="T130">
        <v>70.296679342515105</v>
      </c>
      <c r="U130">
        <v>69.472110141658206</v>
      </c>
      <c r="V130">
        <v>68.837195212031901</v>
      </c>
      <c r="W130">
        <v>67.872635625128396</v>
      </c>
      <c r="X130">
        <v>66.605393231891199</v>
      </c>
      <c r="Y130">
        <v>65.851591025523604</v>
      </c>
      <c r="Z130">
        <v>65.299499176666401</v>
      </c>
      <c r="AA130">
        <v>64.888177140908496</v>
      </c>
      <c r="AB130">
        <v>64.5531886431705</v>
      </c>
      <c r="AC130">
        <v>64.260455778743506</v>
      </c>
      <c r="AD130">
        <v>63.836209148425297</v>
      </c>
      <c r="AE130">
        <v>63.369640534330202</v>
      </c>
      <c r="AF130">
        <v>62.818561192682601</v>
      </c>
      <c r="AG130">
        <v>62.3471317892838</v>
      </c>
      <c r="AH130">
        <v>61.948468452076</v>
      </c>
      <c r="AI130">
        <v>61.614050694126803</v>
      </c>
      <c r="AJ130">
        <v>61.327336338048603</v>
      </c>
      <c r="AK130">
        <v>61.115165427548597</v>
      </c>
      <c r="AL130">
        <v>60.959093117125498</v>
      </c>
      <c r="AM130">
        <v>60.846217408213697</v>
      </c>
      <c r="AN130">
        <v>60.779448152825701</v>
      </c>
      <c r="AO130">
        <v>60.733921580810303</v>
      </c>
      <c r="AP130">
        <v>60.714656002059101</v>
      </c>
      <c r="AQ130">
        <v>60.740911155404198</v>
      </c>
      <c r="AR130">
        <v>60.779224371616898</v>
      </c>
      <c r="AS130">
        <v>61.007651528079499</v>
      </c>
      <c r="AT130">
        <v>61.293982134087202</v>
      </c>
      <c r="AU130">
        <v>61.605494448920297</v>
      </c>
      <c r="AV130">
        <v>61.944678052565003</v>
      </c>
      <c r="AW130">
        <v>62.388334799632901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775040.22750000004</v>
      </c>
      <c r="T131">
        <v>791818.20880000002</v>
      </c>
      <c r="U131">
        <v>802882.89980000001</v>
      </c>
      <c r="V131">
        <v>815669.64399999997</v>
      </c>
      <c r="W131">
        <v>825167.92989999999</v>
      </c>
      <c r="X131">
        <v>832417.27639999997</v>
      </c>
      <c r="Y131">
        <v>839611.41529999999</v>
      </c>
      <c r="Z131">
        <v>847477.34939999995</v>
      </c>
      <c r="AA131">
        <v>856379.09880000004</v>
      </c>
      <c r="AB131">
        <v>866158.70620000002</v>
      </c>
      <c r="AC131">
        <v>876825.5294</v>
      </c>
      <c r="AD131">
        <v>888620.44739999995</v>
      </c>
      <c r="AE131">
        <v>901027.67649999994</v>
      </c>
      <c r="AF131">
        <v>913953.42819999997</v>
      </c>
      <c r="AG131">
        <v>927292.77190000005</v>
      </c>
      <c r="AH131">
        <v>941150.13890000002</v>
      </c>
      <c r="AI131">
        <v>955174.95730000001</v>
      </c>
      <c r="AJ131">
        <v>969552.24950000003</v>
      </c>
      <c r="AK131">
        <v>984480.57010000001</v>
      </c>
      <c r="AL131">
        <v>999786.29070000001</v>
      </c>
      <c r="AM131">
        <v>1015438.893</v>
      </c>
      <c r="AN131">
        <v>1031567.422</v>
      </c>
      <c r="AO131">
        <v>1048058.277</v>
      </c>
      <c r="AP131">
        <v>1064918.1580000001</v>
      </c>
      <c r="AQ131">
        <v>1082258.966</v>
      </c>
      <c r="AR131">
        <v>1099752.4550000001</v>
      </c>
      <c r="AS131">
        <v>1117530.666</v>
      </c>
      <c r="AT131">
        <v>1135533.8600000001</v>
      </c>
      <c r="AU131">
        <v>1153660.094</v>
      </c>
      <c r="AV131">
        <v>1171949.08</v>
      </c>
      <c r="AW131">
        <v>1191019.9380000001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13927086.93</v>
      </c>
      <c r="T132">
        <v>14074458.18</v>
      </c>
      <c r="U132">
        <v>14183935.48</v>
      </c>
      <c r="V132">
        <v>14647929.59</v>
      </c>
      <c r="W132">
        <v>14956420.9</v>
      </c>
      <c r="X132">
        <v>15136901.609999999</v>
      </c>
      <c r="Y132">
        <v>15299773.640000001</v>
      </c>
      <c r="Z132">
        <v>15416329.560000001</v>
      </c>
      <c r="AA132">
        <v>15529408.640000001</v>
      </c>
      <c r="AB132">
        <v>15623181.42</v>
      </c>
      <c r="AC132">
        <v>15716189.75</v>
      </c>
      <c r="AD132">
        <v>15847569.789999999</v>
      </c>
      <c r="AE132">
        <v>15968186.310000001</v>
      </c>
      <c r="AF132">
        <v>16088528.369999999</v>
      </c>
      <c r="AG132">
        <v>16211823.869999999</v>
      </c>
      <c r="AH132">
        <v>16367107.220000001</v>
      </c>
      <c r="AI132">
        <v>16490625.4</v>
      </c>
      <c r="AJ132">
        <v>16604987.050000001</v>
      </c>
      <c r="AK132">
        <v>16755286.93</v>
      </c>
      <c r="AL132">
        <v>16906457.98</v>
      </c>
      <c r="AM132">
        <v>17052405.579999998</v>
      </c>
      <c r="AN132">
        <v>17220185.449999999</v>
      </c>
      <c r="AO132">
        <v>17377876.32</v>
      </c>
      <c r="AP132">
        <v>17540974.75</v>
      </c>
      <c r="AQ132">
        <v>17739271.620000001</v>
      </c>
      <c r="AR132">
        <v>17920181.07</v>
      </c>
      <c r="AS132">
        <v>18111874.98</v>
      </c>
      <c r="AT132">
        <v>18318168.329999998</v>
      </c>
      <c r="AU132">
        <v>18516182.600000001</v>
      </c>
      <c r="AV132">
        <v>18715971.449999999</v>
      </c>
      <c r="AW132">
        <v>19034006.850000001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14702127.15</v>
      </c>
      <c r="T133">
        <v>14866276.390000001</v>
      </c>
      <c r="U133">
        <v>14986818.380000001</v>
      </c>
      <c r="V133">
        <v>15463599.24</v>
      </c>
      <c r="W133">
        <v>15781588.83</v>
      </c>
      <c r="X133">
        <v>15969318.890000001</v>
      </c>
      <c r="Y133">
        <v>16139385.060000001</v>
      </c>
      <c r="Z133">
        <v>16263806.9</v>
      </c>
      <c r="AA133">
        <v>16385787.73</v>
      </c>
      <c r="AB133">
        <v>16489340.119999999</v>
      </c>
      <c r="AC133">
        <v>16593015.279999999</v>
      </c>
      <c r="AD133">
        <v>16736190.24</v>
      </c>
      <c r="AE133">
        <v>16869213.989999998</v>
      </c>
      <c r="AF133">
        <v>17002481.800000001</v>
      </c>
      <c r="AG133">
        <v>17139116.640000001</v>
      </c>
      <c r="AH133">
        <v>17308257.359999999</v>
      </c>
      <c r="AI133">
        <v>17445800.359999999</v>
      </c>
      <c r="AJ133">
        <v>17574539.300000001</v>
      </c>
      <c r="AK133">
        <v>17739767.510000002</v>
      </c>
      <c r="AL133">
        <v>17906244.27</v>
      </c>
      <c r="AM133">
        <v>18067844.469999999</v>
      </c>
      <c r="AN133">
        <v>18251752.870000001</v>
      </c>
      <c r="AO133">
        <v>18425934.600000001</v>
      </c>
      <c r="AP133">
        <v>18605892.91</v>
      </c>
      <c r="AQ133">
        <v>18821530.579999998</v>
      </c>
      <c r="AR133">
        <v>19019933.52</v>
      </c>
      <c r="AS133">
        <v>19229405.649999999</v>
      </c>
      <c r="AT133">
        <v>19453702.199999999</v>
      </c>
      <c r="AU133">
        <v>19669842.690000001</v>
      </c>
      <c r="AV133">
        <v>19887920.530000001</v>
      </c>
      <c r="AW133">
        <v>20225026.789999999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145570877.80000001</v>
      </c>
      <c r="K134">
        <v>141027181.59999999</v>
      </c>
      <c r="L134">
        <v>137577397.90000001</v>
      </c>
      <c r="M134">
        <v>134663090.80000001</v>
      </c>
      <c r="N134">
        <v>133306265.40000001</v>
      </c>
      <c r="O134">
        <v>131374608.7</v>
      </c>
      <c r="P134">
        <v>127809505.7</v>
      </c>
      <c r="Q134">
        <v>123196640.3</v>
      </c>
      <c r="R134">
        <v>119590243</v>
      </c>
      <c r="S134">
        <v>119258053.5</v>
      </c>
      <c r="T134">
        <v>117336030.7</v>
      </c>
      <c r="U134">
        <v>115113063.2</v>
      </c>
      <c r="V134">
        <v>112484742.8</v>
      </c>
      <c r="W134">
        <v>109323257.7</v>
      </c>
      <c r="X134">
        <v>105695517.59999999</v>
      </c>
      <c r="Y134">
        <v>102488260.5</v>
      </c>
      <c r="Z134">
        <v>99162176.709999904</v>
      </c>
      <c r="AA134">
        <v>95699216.379999995</v>
      </c>
      <c r="AB134">
        <v>92079759.340000004</v>
      </c>
      <c r="AC134">
        <v>88313808.170000002</v>
      </c>
      <c r="AD134">
        <v>84302151.700000003</v>
      </c>
      <c r="AE134">
        <v>80079832.920000002</v>
      </c>
      <c r="AF134">
        <v>75787674.120000005</v>
      </c>
      <c r="AG134">
        <v>71588158.159999996</v>
      </c>
      <c r="AH134">
        <v>67611007.319999903</v>
      </c>
      <c r="AI134">
        <v>63966587.479999997</v>
      </c>
      <c r="AJ134">
        <v>60575051.810000002</v>
      </c>
      <c r="AK134">
        <v>57420655.600000001</v>
      </c>
      <c r="AL134">
        <v>54479645.890000001</v>
      </c>
      <c r="AM134">
        <v>51734973.100000001</v>
      </c>
      <c r="AN134">
        <v>49141886.299999997</v>
      </c>
      <c r="AO134">
        <v>46716397.090000004</v>
      </c>
      <c r="AP134">
        <v>44444363.020000003</v>
      </c>
      <c r="AQ134">
        <v>42317314.789999999</v>
      </c>
      <c r="AR134">
        <v>40321141.07</v>
      </c>
      <c r="AS134">
        <v>38443530.329999998</v>
      </c>
      <c r="AT134">
        <v>36679195.060000002</v>
      </c>
      <c r="AU134">
        <v>35017306.270000003</v>
      </c>
      <c r="AV134">
        <v>33450443.59</v>
      </c>
      <c r="AW134">
        <v>31987557.329999998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1000117.703</v>
      </c>
      <c r="K135">
        <v>973359.15960000001</v>
      </c>
      <c r="L135">
        <v>944188.81880000001</v>
      </c>
      <c r="M135">
        <v>916026.88690000004</v>
      </c>
      <c r="N135">
        <v>891649.55119999999</v>
      </c>
      <c r="O135">
        <v>873777.01289999997</v>
      </c>
      <c r="P135">
        <v>859512.46810000006</v>
      </c>
      <c r="Q135">
        <v>843874.36880000005</v>
      </c>
      <c r="R135">
        <v>821951.10400000005</v>
      </c>
      <c r="S135">
        <v>800048.6727</v>
      </c>
      <c r="T135">
        <v>779249.81900000002</v>
      </c>
      <c r="U135">
        <v>758764.2426</v>
      </c>
      <c r="V135">
        <v>735039.73049999995</v>
      </c>
      <c r="W135">
        <v>708206.81799999997</v>
      </c>
      <c r="X135">
        <v>678647.2095</v>
      </c>
      <c r="Y135">
        <v>647388.71779999998</v>
      </c>
      <c r="Z135">
        <v>617254.11880000005</v>
      </c>
      <c r="AA135">
        <v>589776.87910000002</v>
      </c>
      <c r="AB135">
        <v>565310.56799999997</v>
      </c>
      <c r="AC135">
        <v>543638.39450000005</v>
      </c>
      <c r="AD135">
        <v>524338.98239999998</v>
      </c>
      <c r="AE135">
        <v>506958.94660000002</v>
      </c>
      <c r="AF135">
        <v>491110.51309999998</v>
      </c>
      <c r="AG135">
        <v>476489.6263</v>
      </c>
      <c r="AH135">
        <v>462881.72389999998</v>
      </c>
      <c r="AI135">
        <v>450083.68930000003</v>
      </c>
      <c r="AJ135">
        <v>437904.06679999997</v>
      </c>
      <c r="AK135">
        <v>426233.58179999999</v>
      </c>
      <c r="AL135">
        <v>414996.53490000003</v>
      </c>
      <c r="AM135">
        <v>404137.94520000002</v>
      </c>
      <c r="AN135">
        <v>393616.52730000002</v>
      </c>
      <c r="AO135">
        <v>383364.89760000003</v>
      </c>
      <c r="AP135">
        <v>373351.4975</v>
      </c>
      <c r="AQ135">
        <v>363573.83519999997</v>
      </c>
      <c r="AR135">
        <v>354023.21189999999</v>
      </c>
      <c r="AS135">
        <v>344690.08360000001</v>
      </c>
      <c r="AT135">
        <v>335550.98680000001</v>
      </c>
      <c r="AU135">
        <v>326588.6298</v>
      </c>
      <c r="AV135">
        <v>317796.0307</v>
      </c>
      <c r="AW135">
        <v>309272.29139999999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1000117.703</v>
      </c>
      <c r="K136">
        <v>973359.15960000001</v>
      </c>
      <c r="L136">
        <v>944188.81880000001</v>
      </c>
      <c r="M136">
        <v>916026.88690000004</v>
      </c>
      <c r="N136">
        <v>891649.55119999999</v>
      </c>
      <c r="O136">
        <v>873777.01289999997</v>
      </c>
      <c r="P136">
        <v>859512.46810000006</v>
      </c>
      <c r="Q136">
        <v>843874.36880000005</v>
      </c>
      <c r="R136">
        <v>821951.10400000005</v>
      </c>
      <c r="S136">
        <v>800048.6727</v>
      </c>
      <c r="T136">
        <v>779249.81900000002</v>
      </c>
      <c r="U136">
        <v>758764.2426</v>
      </c>
      <c r="V136">
        <v>735039.73049999995</v>
      </c>
      <c r="W136">
        <v>708206.81799999997</v>
      </c>
      <c r="X136">
        <v>678647.2095</v>
      </c>
      <c r="Y136">
        <v>647388.71779999998</v>
      </c>
      <c r="Z136">
        <v>617254.11880000005</v>
      </c>
      <c r="AA136">
        <v>589776.87910000002</v>
      </c>
      <c r="AB136">
        <v>565310.56799999997</v>
      </c>
      <c r="AC136">
        <v>543638.39450000005</v>
      </c>
      <c r="AD136">
        <v>524338.98239999998</v>
      </c>
      <c r="AE136">
        <v>506958.94660000002</v>
      </c>
      <c r="AF136">
        <v>491110.51309999998</v>
      </c>
      <c r="AG136">
        <v>476489.6263</v>
      </c>
      <c r="AH136">
        <v>462881.72389999998</v>
      </c>
      <c r="AI136">
        <v>450083.68930000003</v>
      </c>
      <c r="AJ136">
        <v>437904.06679999997</v>
      </c>
      <c r="AK136">
        <v>426233.58179999999</v>
      </c>
      <c r="AL136">
        <v>414996.53490000003</v>
      </c>
      <c r="AM136">
        <v>404137.94520000002</v>
      </c>
      <c r="AN136">
        <v>393616.52730000002</v>
      </c>
      <c r="AO136">
        <v>383364.89760000003</v>
      </c>
      <c r="AP136">
        <v>373351.4975</v>
      </c>
      <c r="AQ136">
        <v>363573.83519999997</v>
      </c>
      <c r="AR136">
        <v>354023.21189999999</v>
      </c>
      <c r="AS136">
        <v>344690.08360000001</v>
      </c>
      <c r="AT136">
        <v>335550.98680000001</v>
      </c>
      <c r="AU136">
        <v>326588.6298</v>
      </c>
      <c r="AV136">
        <v>317796.0307</v>
      </c>
      <c r="AW136">
        <v>309272.29139999999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108395704.8</v>
      </c>
      <c r="K137">
        <v>105272653</v>
      </c>
      <c r="L137">
        <v>102795198.2</v>
      </c>
      <c r="M137">
        <v>100555788.40000001</v>
      </c>
      <c r="N137">
        <v>99571854.340000004</v>
      </c>
      <c r="O137">
        <v>98533092.939999998</v>
      </c>
      <c r="P137">
        <v>96701280.099999994</v>
      </c>
      <c r="Q137">
        <v>94666101.670000002</v>
      </c>
      <c r="R137">
        <v>93587845.329999998</v>
      </c>
      <c r="S137">
        <v>95323694.879999995</v>
      </c>
      <c r="T137">
        <v>94288367.709999904</v>
      </c>
      <c r="U137">
        <v>92585077.019999996</v>
      </c>
      <c r="V137">
        <v>90512679.760000005</v>
      </c>
      <c r="W137">
        <v>88157805.829999998</v>
      </c>
      <c r="X137">
        <v>85420937.859999999</v>
      </c>
      <c r="Y137">
        <v>83068875.150000006</v>
      </c>
      <c r="Z137">
        <v>80516585.329999998</v>
      </c>
      <c r="AA137">
        <v>77750714.230000004</v>
      </c>
      <c r="AB137">
        <v>74763880.519999996</v>
      </c>
      <c r="AC137">
        <v>71573092.900000006</v>
      </c>
      <c r="AD137">
        <v>68093218.109999999</v>
      </c>
      <c r="AE137">
        <v>64378737.740000002</v>
      </c>
      <c r="AF137">
        <v>60565836.32</v>
      </c>
      <c r="AG137">
        <v>56822953.43</v>
      </c>
      <c r="AH137">
        <v>53275872.079999998</v>
      </c>
      <c r="AI137">
        <v>49944355.479999997</v>
      </c>
      <c r="AJ137">
        <v>46849355.049999997</v>
      </c>
      <c r="AK137">
        <v>43977396.32</v>
      </c>
      <c r="AL137">
        <v>41310547.399999999</v>
      </c>
      <c r="AM137">
        <v>38832165.659999996</v>
      </c>
      <c r="AN137">
        <v>36514419.810000002</v>
      </c>
      <c r="AO137">
        <v>34357188.200000003</v>
      </c>
      <c r="AP137">
        <v>32348751.41</v>
      </c>
      <c r="AQ137">
        <v>30479945.670000002</v>
      </c>
      <c r="AR137">
        <v>28739042.260000002</v>
      </c>
      <c r="AS137">
        <v>27111886.460000001</v>
      </c>
      <c r="AT137">
        <v>25596201.379999999</v>
      </c>
      <c r="AU137">
        <v>24182185.079999998</v>
      </c>
      <c r="AV137">
        <v>22862401.16</v>
      </c>
      <c r="AW137">
        <v>21638002.969999999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108395704.8</v>
      </c>
      <c r="K138">
        <v>105272653</v>
      </c>
      <c r="L138">
        <v>102795198.2</v>
      </c>
      <c r="M138">
        <v>100555788.40000001</v>
      </c>
      <c r="N138">
        <v>99571854.340000004</v>
      </c>
      <c r="O138">
        <v>98533092.939999998</v>
      </c>
      <c r="P138">
        <v>96701280.099999994</v>
      </c>
      <c r="Q138">
        <v>94666101.670000002</v>
      </c>
      <c r="R138">
        <v>93587845.329999998</v>
      </c>
      <c r="S138">
        <v>95323694.879999995</v>
      </c>
      <c r="T138">
        <v>94288367.709999904</v>
      </c>
      <c r="U138">
        <v>92585077.019999996</v>
      </c>
      <c r="V138">
        <v>90512679.760000005</v>
      </c>
      <c r="W138">
        <v>88157805.829999998</v>
      </c>
      <c r="X138">
        <v>85420937.859999999</v>
      </c>
      <c r="Y138">
        <v>83068875.150000006</v>
      </c>
      <c r="Z138">
        <v>80516585.329999998</v>
      </c>
      <c r="AA138">
        <v>77750714.230000004</v>
      </c>
      <c r="AB138">
        <v>74763880.519999996</v>
      </c>
      <c r="AC138">
        <v>71573092.900000006</v>
      </c>
      <c r="AD138">
        <v>68093218.109999999</v>
      </c>
      <c r="AE138">
        <v>64378737.740000002</v>
      </c>
      <c r="AF138">
        <v>60565836.32</v>
      </c>
      <c r="AG138">
        <v>56822953.43</v>
      </c>
      <c r="AH138">
        <v>53275872.079999998</v>
      </c>
      <c r="AI138">
        <v>49944355.479999997</v>
      </c>
      <c r="AJ138">
        <v>46849355.049999997</v>
      </c>
      <c r="AK138">
        <v>43977396.32</v>
      </c>
      <c r="AL138">
        <v>41310547.399999999</v>
      </c>
      <c r="AM138">
        <v>38832165.659999996</v>
      </c>
      <c r="AN138">
        <v>36514419.810000002</v>
      </c>
      <c r="AO138">
        <v>34357188.200000003</v>
      </c>
      <c r="AP138">
        <v>32348751.41</v>
      </c>
      <c r="AQ138">
        <v>30479945.670000002</v>
      </c>
      <c r="AR138">
        <v>28739042.260000002</v>
      </c>
      <c r="AS138">
        <v>27111886.460000001</v>
      </c>
      <c r="AT138">
        <v>25596201.379999999</v>
      </c>
      <c r="AU138">
        <v>24182185.079999998</v>
      </c>
      <c r="AV138">
        <v>22862401.16</v>
      </c>
      <c r="AW138">
        <v>21638002.969999999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36175055.289999999</v>
      </c>
      <c r="K139">
        <v>34781169.450000003</v>
      </c>
      <c r="L139">
        <v>33838010.93</v>
      </c>
      <c r="M139">
        <v>33191275.52</v>
      </c>
      <c r="N139">
        <v>32842761.52</v>
      </c>
      <c r="O139">
        <v>31967738.75</v>
      </c>
      <c r="P139">
        <v>30248713.140000001</v>
      </c>
      <c r="Q139">
        <v>27686664.260000002</v>
      </c>
      <c r="R139">
        <v>25180446.59</v>
      </c>
      <c r="S139">
        <v>23134309.899999999</v>
      </c>
      <c r="T139">
        <v>22268413.190000001</v>
      </c>
      <c r="U139">
        <v>21769221.969999999</v>
      </c>
      <c r="V139">
        <v>21237023.350000001</v>
      </c>
      <c r="W139">
        <v>20457245.039999999</v>
      </c>
      <c r="X139">
        <v>19595932.52</v>
      </c>
      <c r="Y139">
        <v>18771996.66</v>
      </c>
      <c r="Z139">
        <v>18028337.27</v>
      </c>
      <c r="AA139">
        <v>17358725.27</v>
      </c>
      <c r="AB139">
        <v>16750568.25</v>
      </c>
      <c r="AC139">
        <v>16197076.880000001</v>
      </c>
      <c r="AD139">
        <v>15684594.6</v>
      </c>
      <c r="AE139">
        <v>15194136.23</v>
      </c>
      <c r="AF139">
        <v>14730727.289999999</v>
      </c>
      <c r="AG139">
        <v>14288715.09</v>
      </c>
      <c r="AH139">
        <v>13872253.52</v>
      </c>
      <c r="AI139">
        <v>13572148.310000001</v>
      </c>
      <c r="AJ139">
        <v>13287792.689999999</v>
      </c>
      <c r="AK139">
        <v>13017025.699999999</v>
      </c>
      <c r="AL139">
        <v>12754101.960000001</v>
      </c>
      <c r="AM139">
        <v>12498669.5</v>
      </c>
      <c r="AN139">
        <v>12233849.960000001</v>
      </c>
      <c r="AO139">
        <v>11975843.99</v>
      </c>
      <c r="AP139">
        <v>11722260.109999999</v>
      </c>
      <c r="AQ139">
        <v>11473795.289999999</v>
      </c>
      <c r="AR139">
        <v>11228075.6</v>
      </c>
      <c r="AS139">
        <v>10986953.789999999</v>
      </c>
      <c r="AT139">
        <v>10747442.689999999</v>
      </c>
      <c r="AU139">
        <v>10508532.560000001</v>
      </c>
      <c r="AV139">
        <v>10270246.4</v>
      </c>
      <c r="AW139">
        <v>10040282.060000001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36175055.289999999</v>
      </c>
      <c r="K140">
        <v>34781169.450000003</v>
      </c>
      <c r="L140">
        <v>33838010.93</v>
      </c>
      <c r="M140">
        <v>33191275.52</v>
      </c>
      <c r="N140">
        <v>32842761.52</v>
      </c>
      <c r="O140">
        <v>31967738.75</v>
      </c>
      <c r="P140">
        <v>30248713.140000001</v>
      </c>
      <c r="Q140">
        <v>27686664.260000002</v>
      </c>
      <c r="R140">
        <v>25180446.59</v>
      </c>
      <c r="S140">
        <v>23134309.899999999</v>
      </c>
      <c r="T140">
        <v>22268413.190000001</v>
      </c>
      <c r="U140">
        <v>21769221.969999999</v>
      </c>
      <c r="V140">
        <v>21237023.350000001</v>
      </c>
      <c r="W140">
        <v>20457245.039999999</v>
      </c>
      <c r="X140">
        <v>19595932.52</v>
      </c>
      <c r="Y140">
        <v>18771996.66</v>
      </c>
      <c r="Z140">
        <v>18028337.27</v>
      </c>
      <c r="AA140">
        <v>17358725.27</v>
      </c>
      <c r="AB140">
        <v>16750568.25</v>
      </c>
      <c r="AC140">
        <v>16197076.880000001</v>
      </c>
      <c r="AD140">
        <v>15684594.6</v>
      </c>
      <c r="AE140">
        <v>15194136.23</v>
      </c>
      <c r="AF140">
        <v>14730727.289999999</v>
      </c>
      <c r="AG140">
        <v>14288715.09</v>
      </c>
      <c r="AH140">
        <v>13872253.52</v>
      </c>
      <c r="AI140">
        <v>13572148.310000001</v>
      </c>
      <c r="AJ140">
        <v>13287792.689999999</v>
      </c>
      <c r="AK140">
        <v>13017025.699999999</v>
      </c>
      <c r="AL140">
        <v>12754101.960000001</v>
      </c>
      <c r="AM140">
        <v>12498669.5</v>
      </c>
      <c r="AN140">
        <v>12233849.960000001</v>
      </c>
      <c r="AO140">
        <v>11975843.99</v>
      </c>
      <c r="AP140">
        <v>11722260.109999999</v>
      </c>
      <c r="AQ140">
        <v>11473795.289999999</v>
      </c>
      <c r="AR140">
        <v>11228075.6</v>
      </c>
      <c r="AS140">
        <v>10986953.789999999</v>
      </c>
      <c r="AT140">
        <v>10747442.689999999</v>
      </c>
      <c r="AU140">
        <v>10508532.560000001</v>
      </c>
      <c r="AV140">
        <v>10270246.4</v>
      </c>
      <c r="AW140">
        <v>10040282.060000001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7403279.9100000001</v>
      </c>
      <c r="K141">
        <v>7209445.1449999996</v>
      </c>
      <c r="L141">
        <v>6837424.3090000004</v>
      </c>
      <c r="M141">
        <v>7104491.932</v>
      </c>
      <c r="N141">
        <v>7206609.1500000004</v>
      </c>
      <c r="O141">
        <v>7510853.0630000001</v>
      </c>
      <c r="P141">
        <v>7635249.0060000001</v>
      </c>
      <c r="Q141">
        <v>7553976.301</v>
      </c>
      <c r="R141">
        <v>7578558.8059999999</v>
      </c>
      <c r="S141">
        <v>7910154.2699999996</v>
      </c>
      <c r="T141">
        <v>8086251.9950000001</v>
      </c>
      <c r="U141">
        <v>8153842.7290000003</v>
      </c>
      <c r="V141">
        <v>8156065.5609999998</v>
      </c>
      <c r="W141">
        <v>8074103.0159999998</v>
      </c>
      <c r="X141">
        <v>7923150.2989999996</v>
      </c>
      <c r="Y141">
        <v>7874044.3279999997</v>
      </c>
      <c r="Z141">
        <v>7902995.6169999996</v>
      </c>
      <c r="AA141">
        <v>7990716.9500000002</v>
      </c>
      <c r="AB141">
        <v>8117678.4510000004</v>
      </c>
      <c r="AC141">
        <v>8269976.9419999998</v>
      </c>
      <c r="AD141">
        <v>8437578.0739999898</v>
      </c>
      <c r="AE141">
        <v>8609903.5600000005</v>
      </c>
      <c r="AF141">
        <v>8783642.1630000006</v>
      </c>
      <c r="AG141">
        <v>8956864.6559999995</v>
      </c>
      <c r="AH141">
        <v>9130012.0099999998</v>
      </c>
      <c r="AI141">
        <v>9296862.1140000001</v>
      </c>
      <c r="AJ141">
        <v>9457172.6980000008</v>
      </c>
      <c r="AK141">
        <v>9612982.7170000002</v>
      </c>
      <c r="AL141">
        <v>9764804.9739999995</v>
      </c>
      <c r="AM141">
        <v>9913483.62099999</v>
      </c>
      <c r="AN141">
        <v>10053301.52</v>
      </c>
      <c r="AO141">
        <v>10188628.09</v>
      </c>
      <c r="AP141">
        <v>10320776.060000001</v>
      </c>
      <c r="AQ141">
        <v>10451758.66</v>
      </c>
      <c r="AR141">
        <v>10581247.65</v>
      </c>
      <c r="AS141">
        <v>10707424.960000001</v>
      </c>
      <c r="AT141">
        <v>10832113.890000001</v>
      </c>
      <c r="AU141">
        <v>10956463.199999999</v>
      </c>
      <c r="AV141">
        <v>11082058.529999999</v>
      </c>
      <c r="AW141">
        <v>11213855.09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11068242.6</v>
      </c>
      <c r="K142">
        <v>10408433.51</v>
      </c>
      <c r="L142">
        <v>10066074.220000001</v>
      </c>
      <c r="M142">
        <v>10105690.82</v>
      </c>
      <c r="N142">
        <v>10278969.970000001</v>
      </c>
      <c r="O142">
        <v>9893748.8859999999</v>
      </c>
      <c r="P142">
        <v>9082541.8589999899</v>
      </c>
      <c r="Q142">
        <v>8083807.0539999995</v>
      </c>
      <c r="R142">
        <v>7310642.7609999999</v>
      </c>
      <c r="S142">
        <v>7055588.2699999996</v>
      </c>
      <c r="T142">
        <v>6941468.7690000003</v>
      </c>
      <c r="U142">
        <v>6897880.6509999996</v>
      </c>
      <c r="V142">
        <v>6886969.3099999996</v>
      </c>
      <c r="W142">
        <v>6858418.3099999996</v>
      </c>
      <c r="X142">
        <v>6829463.7390000001</v>
      </c>
      <c r="Y142">
        <v>6884355.0489999996</v>
      </c>
      <c r="Z142">
        <v>7001026.9610000001</v>
      </c>
      <c r="AA142">
        <v>7158919.0779999997</v>
      </c>
      <c r="AB142">
        <v>7340710.9340000004</v>
      </c>
      <c r="AC142">
        <v>7535169.4610000001</v>
      </c>
      <c r="AD142">
        <v>7733745.5199999996</v>
      </c>
      <c r="AE142">
        <v>7926500.8439999996</v>
      </c>
      <c r="AF142">
        <v>8111929.8329999996</v>
      </c>
      <c r="AG142">
        <v>8289014.4479999999</v>
      </c>
      <c r="AH142">
        <v>8459735.7369999997</v>
      </c>
      <c r="AI142">
        <v>8639536.2379999999</v>
      </c>
      <c r="AJ142">
        <v>8813691.8609999996</v>
      </c>
      <c r="AK142">
        <v>8983598.5399999898</v>
      </c>
      <c r="AL142">
        <v>9150037.3650000002</v>
      </c>
      <c r="AM142">
        <v>9314254.3169999998</v>
      </c>
      <c r="AN142">
        <v>9469340.852</v>
      </c>
      <c r="AO142">
        <v>9622782.2369999997</v>
      </c>
      <c r="AP142">
        <v>9775370.1219999995</v>
      </c>
      <c r="AQ142">
        <v>9928323.8660000004</v>
      </c>
      <c r="AR142">
        <v>10082112.82</v>
      </c>
      <c r="AS142">
        <v>10235414.84</v>
      </c>
      <c r="AT142">
        <v>10390449.65</v>
      </c>
      <c r="AU142">
        <v>10548480.73</v>
      </c>
      <c r="AV142">
        <v>10710580.4</v>
      </c>
      <c r="AW142">
        <v>10879915.91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945063.37470000004</v>
      </c>
      <c r="K143">
        <v>889020.62289999996</v>
      </c>
      <c r="L143">
        <v>845043.57990000001</v>
      </c>
      <c r="M143">
        <v>831701.83050000004</v>
      </c>
      <c r="N143">
        <v>855158.60019999999</v>
      </c>
      <c r="O143">
        <v>852097.09719999996</v>
      </c>
      <c r="P143">
        <v>812425.87340000004</v>
      </c>
      <c r="Q143">
        <v>748280.97270000004</v>
      </c>
      <c r="R143">
        <v>691775.22589999996</v>
      </c>
      <c r="S143">
        <v>642597.01729999995</v>
      </c>
      <c r="T143">
        <v>607002.38500000001</v>
      </c>
      <c r="U143">
        <v>583543.37780000002</v>
      </c>
      <c r="V143">
        <v>569428.44380000001</v>
      </c>
      <c r="W143">
        <v>557104.2672</v>
      </c>
      <c r="X143">
        <v>546932.97400000005</v>
      </c>
      <c r="Y143">
        <v>545672.96109999996</v>
      </c>
      <c r="Z143">
        <v>549917.0318</v>
      </c>
      <c r="AA143">
        <v>557825.92260000005</v>
      </c>
      <c r="AB143">
        <v>567801.11959999998</v>
      </c>
      <c r="AC143">
        <v>578927.53249999997</v>
      </c>
      <c r="AD143">
        <v>591036.13089999999</v>
      </c>
      <c r="AE143">
        <v>602957.59970000002</v>
      </c>
      <c r="AF143">
        <v>614250.45700000005</v>
      </c>
      <c r="AG143">
        <v>624543.73939999996</v>
      </c>
      <c r="AH143">
        <v>634078.80079999997</v>
      </c>
      <c r="AI143">
        <v>645062.80969999998</v>
      </c>
      <c r="AJ143">
        <v>655879.22100000002</v>
      </c>
      <c r="AK143">
        <v>666616.61899999995</v>
      </c>
      <c r="AL143">
        <v>677235.06499999994</v>
      </c>
      <c r="AM143">
        <v>687751.90899999999</v>
      </c>
      <c r="AN143">
        <v>697701.01529999997</v>
      </c>
      <c r="AO143">
        <v>707511.56240000005</v>
      </c>
      <c r="AP143">
        <v>717153.19739999995</v>
      </c>
      <c r="AQ143">
        <v>726735.44409999996</v>
      </c>
      <c r="AR143">
        <v>736240.59</v>
      </c>
      <c r="AS143">
        <v>745629.25569999998</v>
      </c>
      <c r="AT143">
        <v>754980.66749999998</v>
      </c>
      <c r="AU143">
        <v>764358.10919999995</v>
      </c>
      <c r="AV143">
        <v>773820.53960000002</v>
      </c>
      <c r="AW143">
        <v>783646.75699999998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5739526.5669999998</v>
      </c>
      <c r="K144">
        <v>5166056.0530000003</v>
      </c>
      <c r="L144">
        <v>4918215.7489999998</v>
      </c>
      <c r="M144">
        <v>4998711.3640000001</v>
      </c>
      <c r="N144">
        <v>5100896.5369999995</v>
      </c>
      <c r="O144">
        <v>5106168.1710000001</v>
      </c>
      <c r="P144">
        <v>4860685.3420000002</v>
      </c>
      <c r="Q144">
        <v>4528882.6849999996</v>
      </c>
      <c r="R144">
        <v>4302995.5199999996</v>
      </c>
      <c r="S144">
        <v>4273953.46</v>
      </c>
      <c r="T144">
        <v>4243368.4620000003</v>
      </c>
      <c r="U144">
        <v>4237698.5760000004</v>
      </c>
      <c r="V144">
        <v>4240874.3159999996</v>
      </c>
      <c r="W144">
        <v>4218988.16</v>
      </c>
      <c r="X144">
        <v>4176596.4530000002</v>
      </c>
      <c r="Y144">
        <v>4197406.977</v>
      </c>
      <c r="Z144">
        <v>4252374.3030000003</v>
      </c>
      <c r="AA144">
        <v>4329064.9759999998</v>
      </c>
      <c r="AB144">
        <v>4418482.426</v>
      </c>
      <c r="AC144">
        <v>4515949.9119999995</v>
      </c>
      <c r="AD144">
        <v>4616417.0350000001</v>
      </c>
      <c r="AE144">
        <v>4715039.9730000002</v>
      </c>
      <c r="AF144">
        <v>4811728.8119999999</v>
      </c>
      <c r="AG144">
        <v>4906325.2910000002</v>
      </c>
      <c r="AH144">
        <v>5000516.1610000003</v>
      </c>
      <c r="AI144">
        <v>5093362.4129999997</v>
      </c>
      <c r="AJ144">
        <v>5183626.1279999996</v>
      </c>
      <c r="AK144">
        <v>5274017.4349999996</v>
      </c>
      <c r="AL144">
        <v>5364225.84</v>
      </c>
      <c r="AM144">
        <v>5454485.5109999999</v>
      </c>
      <c r="AN144">
        <v>5533057.4910000004</v>
      </c>
      <c r="AO144">
        <v>5603852.9330000002</v>
      </c>
      <c r="AP144">
        <v>5668767.9019999998</v>
      </c>
      <c r="AQ144">
        <v>5729991.5520000001</v>
      </c>
      <c r="AR144">
        <v>5786592.3210000005</v>
      </c>
      <c r="AS144">
        <v>5846014.7199999997</v>
      </c>
      <c r="AT144">
        <v>5908232.0999999996</v>
      </c>
      <c r="AU144">
        <v>5972238.6260000002</v>
      </c>
      <c r="AV144">
        <v>6037959.7319999998</v>
      </c>
      <c r="AW144">
        <v>6109396.5970000001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17794504.780000001</v>
      </c>
      <c r="K145">
        <v>15971942.84</v>
      </c>
      <c r="L145">
        <v>15208036.300000001</v>
      </c>
      <c r="M145">
        <v>15432329.57</v>
      </c>
      <c r="N145">
        <v>15548821.76</v>
      </c>
      <c r="O145">
        <v>15515289.369999999</v>
      </c>
      <c r="P145">
        <v>14881921.970000001</v>
      </c>
      <c r="Q145">
        <v>14064734.560000001</v>
      </c>
      <c r="R145">
        <v>13530581.26</v>
      </c>
      <c r="S145">
        <v>13689526.9</v>
      </c>
      <c r="T145">
        <v>13422859</v>
      </c>
      <c r="U145">
        <v>13314057.83</v>
      </c>
      <c r="V145">
        <v>13542399.74</v>
      </c>
      <c r="W145">
        <v>13614879.24</v>
      </c>
      <c r="X145">
        <v>13542093.01</v>
      </c>
      <c r="Y145">
        <v>13637414.4</v>
      </c>
      <c r="Z145">
        <v>13779563.699999999</v>
      </c>
      <c r="AA145">
        <v>13966871.85</v>
      </c>
      <c r="AB145">
        <v>14161715.689999999</v>
      </c>
      <c r="AC145">
        <v>14366420.609999999</v>
      </c>
      <c r="AD145">
        <v>14598933.18</v>
      </c>
      <c r="AE145">
        <v>14809595.949999999</v>
      </c>
      <c r="AF145">
        <v>15008293.65</v>
      </c>
      <c r="AG145">
        <v>15198859.039999999</v>
      </c>
      <c r="AH145">
        <v>15410953.43</v>
      </c>
      <c r="AI145">
        <v>15579972.609999999</v>
      </c>
      <c r="AJ145">
        <v>15728111.210000001</v>
      </c>
      <c r="AK145">
        <v>15902159.15</v>
      </c>
      <c r="AL145">
        <v>16070770.83</v>
      </c>
      <c r="AM145">
        <v>16229088.550000001</v>
      </c>
      <c r="AN145">
        <v>16360221.880000001</v>
      </c>
      <c r="AO145">
        <v>16447482.15</v>
      </c>
      <c r="AP145">
        <v>16512740.359999999</v>
      </c>
      <c r="AQ145">
        <v>16589597.689999999</v>
      </c>
      <c r="AR145">
        <v>16632206.6</v>
      </c>
      <c r="AS145">
        <v>16693809.93</v>
      </c>
      <c r="AT145">
        <v>16776504.220000001</v>
      </c>
      <c r="AU145">
        <v>16856953.859999999</v>
      </c>
      <c r="AV145">
        <v>16942914.989999998</v>
      </c>
      <c r="AW145">
        <v>17140233.350000001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12323573.32</v>
      </c>
      <c r="K146">
        <v>11251094.4</v>
      </c>
      <c r="L146">
        <v>11075091.58</v>
      </c>
      <c r="M146">
        <v>10991302.130000001</v>
      </c>
      <c r="N146">
        <v>11545341.140000001</v>
      </c>
      <c r="O146">
        <v>11244841.41</v>
      </c>
      <c r="P146">
        <v>10408093.42</v>
      </c>
      <c r="Q146">
        <v>9442200.7039999999</v>
      </c>
      <c r="R146">
        <v>8789215.6270000003</v>
      </c>
      <c r="S146">
        <v>8801067.47299999</v>
      </c>
      <c r="T146">
        <v>8791580.3499999996</v>
      </c>
      <c r="U146">
        <v>8837671.5160000008</v>
      </c>
      <c r="V146">
        <v>8884433.5830000006</v>
      </c>
      <c r="W146">
        <v>8849473.7750000004</v>
      </c>
      <c r="X146">
        <v>8758975.5549999997</v>
      </c>
      <c r="Y146">
        <v>8793029.2080000006</v>
      </c>
      <c r="Z146">
        <v>8890112.1899999995</v>
      </c>
      <c r="AA146">
        <v>9024265.66599999</v>
      </c>
      <c r="AB146">
        <v>9179533.0720000006</v>
      </c>
      <c r="AC146">
        <v>9347531.2559999898</v>
      </c>
      <c r="AD146">
        <v>9522998.4680000003</v>
      </c>
      <c r="AE146">
        <v>9694710.2420000006</v>
      </c>
      <c r="AF146">
        <v>9862502.4179999996</v>
      </c>
      <c r="AG146">
        <v>10026563.82</v>
      </c>
      <c r="AH146">
        <v>10189815.43</v>
      </c>
      <c r="AI146">
        <v>10348319.779999999</v>
      </c>
      <c r="AJ146">
        <v>10502495.6</v>
      </c>
      <c r="AK146">
        <v>10657090.039999999</v>
      </c>
      <c r="AL146">
        <v>10812202.630000001</v>
      </c>
      <c r="AM146">
        <v>10968186.109999999</v>
      </c>
      <c r="AN146">
        <v>11110849.810000001</v>
      </c>
      <c r="AO146">
        <v>11246922.380000001</v>
      </c>
      <c r="AP146">
        <v>11378340.98</v>
      </c>
      <c r="AQ146">
        <v>11508008.880000001</v>
      </c>
      <c r="AR146">
        <v>11634402.560000001</v>
      </c>
      <c r="AS146">
        <v>11764012.560000001</v>
      </c>
      <c r="AT146">
        <v>11897379.470000001</v>
      </c>
      <c r="AU146">
        <v>12033860.93</v>
      </c>
      <c r="AV146">
        <v>12173575.85</v>
      </c>
      <c r="AW146">
        <v>12322836.83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9030025.2540000007</v>
      </c>
      <c r="K147">
        <v>8681398.4529999997</v>
      </c>
      <c r="L147">
        <v>8706962.4550000001</v>
      </c>
      <c r="M147">
        <v>8724924.9240000006</v>
      </c>
      <c r="N147">
        <v>8945335.3249999899</v>
      </c>
      <c r="O147">
        <v>8852084.4839999899</v>
      </c>
      <c r="P147">
        <v>8564393.9829999898</v>
      </c>
      <c r="Q147">
        <v>8230648.3669999996</v>
      </c>
      <c r="R147">
        <v>7993740.2800000003</v>
      </c>
      <c r="S147">
        <v>7802069.6969999997</v>
      </c>
      <c r="T147">
        <v>7697164.5760000004</v>
      </c>
      <c r="U147">
        <v>7642255.7640000004</v>
      </c>
      <c r="V147">
        <v>7615911.7800000003</v>
      </c>
      <c r="W147">
        <v>7549245.8660000004</v>
      </c>
      <c r="X147">
        <v>7462530.3039999995</v>
      </c>
      <c r="Y147">
        <v>7447251.7379999999</v>
      </c>
      <c r="Z147">
        <v>7472424.3130000001</v>
      </c>
      <c r="AA147">
        <v>7523755.3760000002</v>
      </c>
      <c r="AB147">
        <v>7590698.7489999998</v>
      </c>
      <c r="AC147">
        <v>7669214.0939999996</v>
      </c>
      <c r="AD147">
        <v>7758073.54</v>
      </c>
      <c r="AE147">
        <v>7848600.1710000001</v>
      </c>
      <c r="AF147">
        <v>7941224.852</v>
      </c>
      <c r="AG147">
        <v>8035286.5149999997</v>
      </c>
      <c r="AH147">
        <v>8132689.7580000004</v>
      </c>
      <c r="AI147">
        <v>8250746.102</v>
      </c>
      <c r="AJ147">
        <v>8371610.1339999996</v>
      </c>
      <c r="AK147">
        <v>8496161.0319999997</v>
      </c>
      <c r="AL147">
        <v>8623475.0549999997</v>
      </c>
      <c r="AM147">
        <v>8753545.4649999999</v>
      </c>
      <c r="AN147">
        <v>8875603.6789999995</v>
      </c>
      <c r="AO147">
        <v>8996563.54099999</v>
      </c>
      <c r="AP147">
        <v>9116571.22299999</v>
      </c>
      <c r="AQ147">
        <v>9236444.2259999998</v>
      </c>
      <c r="AR147">
        <v>9354978.0859999899</v>
      </c>
      <c r="AS147">
        <v>9474900.0700000003</v>
      </c>
      <c r="AT147">
        <v>9596308.716</v>
      </c>
      <c r="AU147">
        <v>9718566.21199999</v>
      </c>
      <c r="AV147">
        <v>9841445.4030000009</v>
      </c>
      <c r="AW147">
        <v>9967619.5920000002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10897934.85</v>
      </c>
      <c r="M148">
        <v>10899953.01</v>
      </c>
      <c r="N148">
        <v>11045156.02</v>
      </c>
      <c r="O148">
        <v>11233141.68</v>
      </c>
      <c r="P148">
        <v>11278697.539999999</v>
      </c>
      <c r="Q148">
        <v>11218899.92</v>
      </c>
      <c r="R148">
        <v>11129392.880000001</v>
      </c>
      <c r="S148">
        <v>11223180.630000001</v>
      </c>
      <c r="T148">
        <v>11166076.310000001</v>
      </c>
      <c r="U148">
        <v>11106906.050000001</v>
      </c>
      <c r="V148">
        <v>11070442.99</v>
      </c>
      <c r="W148">
        <v>11000467.220000001</v>
      </c>
      <c r="X148">
        <v>10910514.949999999</v>
      </c>
      <c r="Y148">
        <v>10919621.130000001</v>
      </c>
      <c r="Z148">
        <v>10990182.060000001</v>
      </c>
      <c r="AA148">
        <v>11103478.93</v>
      </c>
      <c r="AB148">
        <v>11243522.16</v>
      </c>
      <c r="AC148">
        <v>11401607.359999999</v>
      </c>
      <c r="AD148">
        <v>11575213.720000001</v>
      </c>
      <c r="AE148">
        <v>11755476.640000001</v>
      </c>
      <c r="AF148">
        <v>11941176.9</v>
      </c>
      <c r="AG148">
        <v>12130888.300000001</v>
      </c>
      <c r="AH148">
        <v>12325483.25</v>
      </c>
      <c r="AI148">
        <v>12540064.91</v>
      </c>
      <c r="AJ148">
        <v>12757573.98</v>
      </c>
      <c r="AK148">
        <v>12978487.970000001</v>
      </c>
      <c r="AL148">
        <v>13202731.84</v>
      </c>
      <c r="AM148">
        <v>13430671.34</v>
      </c>
      <c r="AN148">
        <v>13653194.779999999</v>
      </c>
      <c r="AO148">
        <v>13877475</v>
      </c>
      <c r="AP148">
        <v>14103580.73</v>
      </c>
      <c r="AQ148">
        <v>14331736.1</v>
      </c>
      <c r="AR148">
        <v>14561582.35</v>
      </c>
      <c r="AS148">
        <v>14790212.77</v>
      </c>
      <c r="AT148">
        <v>15019031.060000001</v>
      </c>
      <c r="AU148">
        <v>15248525.029999999</v>
      </c>
      <c r="AV148">
        <v>15479089.1</v>
      </c>
      <c r="AW148">
        <v>15711654.939999999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534693.01119999995</v>
      </c>
      <c r="K149">
        <v>495017.59710000001</v>
      </c>
      <c r="L149">
        <v>460394.8823</v>
      </c>
      <c r="M149">
        <v>446089.73190000001</v>
      </c>
      <c r="N149">
        <v>462855.0638</v>
      </c>
      <c r="O149">
        <v>454034.55290000001</v>
      </c>
      <c r="P149">
        <v>430599.32150000002</v>
      </c>
      <c r="Q149">
        <v>397955.10159999999</v>
      </c>
      <c r="R149">
        <v>367245.25309999997</v>
      </c>
      <c r="S149">
        <v>353052.11729999998</v>
      </c>
      <c r="T149">
        <v>340329.55810000002</v>
      </c>
      <c r="U149">
        <v>332717.67849999998</v>
      </c>
      <c r="V149">
        <v>329096.53889999999</v>
      </c>
      <c r="W149">
        <v>324919.07640000002</v>
      </c>
      <c r="X149">
        <v>320597.8432</v>
      </c>
      <c r="Y149">
        <v>319799.27590000001</v>
      </c>
      <c r="Z149">
        <v>321277.06969999999</v>
      </c>
      <c r="AA149">
        <v>324341.52029999997</v>
      </c>
      <c r="AB149">
        <v>328251.77110000001</v>
      </c>
      <c r="AC149">
        <v>332695.35810000001</v>
      </c>
      <c r="AD149">
        <v>337602.29019999999</v>
      </c>
      <c r="AE149">
        <v>342426.95159999997</v>
      </c>
      <c r="AF149">
        <v>347201.98070000001</v>
      </c>
      <c r="AG149">
        <v>351905.79800000001</v>
      </c>
      <c r="AH149">
        <v>356717.25569999998</v>
      </c>
      <c r="AI149">
        <v>362181.42229999998</v>
      </c>
      <c r="AJ149">
        <v>367669.23</v>
      </c>
      <c r="AK149">
        <v>373341.58860000002</v>
      </c>
      <c r="AL149">
        <v>379050.09279999998</v>
      </c>
      <c r="AM149">
        <v>384775.02059999999</v>
      </c>
      <c r="AN149">
        <v>390232.18119999999</v>
      </c>
      <c r="AO149">
        <v>395590.57949999999</v>
      </c>
      <c r="AP149">
        <v>400897.58880000003</v>
      </c>
      <c r="AQ149">
        <v>406286.07559999998</v>
      </c>
      <c r="AR149">
        <v>411561.9999</v>
      </c>
      <c r="AS149">
        <v>416869.31400000001</v>
      </c>
      <c r="AT149">
        <v>422237.33279999997</v>
      </c>
      <c r="AU149">
        <v>427607.29220000003</v>
      </c>
      <c r="AV149">
        <v>433028.51569999999</v>
      </c>
      <c r="AW149">
        <v>438988.201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18149377.16</v>
      </c>
      <c r="K150">
        <v>17087666.870000001</v>
      </c>
      <c r="L150">
        <v>17624456.079999998</v>
      </c>
      <c r="M150">
        <v>18149916.550000001</v>
      </c>
      <c r="N150">
        <v>18013315.32</v>
      </c>
      <c r="O150">
        <v>16300346.49</v>
      </c>
      <c r="P150">
        <v>14394324.470000001</v>
      </c>
      <c r="Q150">
        <v>13062156.720000001</v>
      </c>
      <c r="R150">
        <v>12363422.939999999</v>
      </c>
      <c r="S150">
        <v>11873198.67</v>
      </c>
      <c r="T150">
        <v>11626298.24</v>
      </c>
      <c r="U150">
        <v>11598983.689999999</v>
      </c>
      <c r="V150">
        <v>11685071.08</v>
      </c>
      <c r="W150">
        <v>11762013.210000001</v>
      </c>
      <c r="X150">
        <v>11824980.800000001</v>
      </c>
      <c r="Y150">
        <v>11963032.359999999</v>
      </c>
      <c r="Z150">
        <v>12136719.25</v>
      </c>
      <c r="AA150">
        <v>12333076.99</v>
      </c>
      <c r="AB150">
        <v>12543850.390000001</v>
      </c>
      <c r="AC150">
        <v>12766733.140000001</v>
      </c>
      <c r="AD150">
        <v>12995396.91</v>
      </c>
      <c r="AE150">
        <v>13221475.630000001</v>
      </c>
      <c r="AF150">
        <v>13446999.85</v>
      </c>
      <c r="AG150">
        <v>13672396.92</v>
      </c>
      <c r="AH150">
        <v>13901781.390000001</v>
      </c>
      <c r="AI150">
        <v>14134267.16</v>
      </c>
      <c r="AJ150">
        <v>14369232.060000001</v>
      </c>
      <c r="AK150">
        <v>14611800.119999999</v>
      </c>
      <c r="AL150">
        <v>14858839.83</v>
      </c>
      <c r="AM150">
        <v>15109617.83</v>
      </c>
      <c r="AN150">
        <v>15356393.380000001</v>
      </c>
      <c r="AO150">
        <v>15600059.310000001</v>
      </c>
      <c r="AP150">
        <v>15841706.529999999</v>
      </c>
      <c r="AQ150">
        <v>16084791.939999999</v>
      </c>
      <c r="AR150">
        <v>16324616.91</v>
      </c>
      <c r="AS150">
        <v>16575487.5</v>
      </c>
      <c r="AT150">
        <v>16834668</v>
      </c>
      <c r="AU150">
        <v>17098929.25</v>
      </c>
      <c r="AV150">
        <v>17367995.82</v>
      </c>
      <c r="AW150">
        <v>17653366.25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514963.06089999998</v>
      </c>
      <c r="K151">
        <v>474703.20549999998</v>
      </c>
      <c r="L151">
        <v>453355.84529999999</v>
      </c>
      <c r="M151">
        <v>452632.40169999999</v>
      </c>
      <c r="N151">
        <v>433930.4117</v>
      </c>
      <c r="O151">
        <v>419569.92910000001</v>
      </c>
      <c r="P151">
        <v>387617.11320000002</v>
      </c>
      <c r="Q151">
        <v>341920.06780000002</v>
      </c>
      <c r="R151">
        <v>304525.652</v>
      </c>
      <c r="S151">
        <v>279845.11800000002</v>
      </c>
      <c r="T151">
        <v>266112.93829999998</v>
      </c>
      <c r="U151">
        <v>257080.24170000001</v>
      </c>
      <c r="V151">
        <v>251305.55350000001</v>
      </c>
      <c r="W151">
        <v>245107.5392</v>
      </c>
      <c r="X151">
        <v>239520.307</v>
      </c>
      <c r="Y151">
        <v>237211.9742</v>
      </c>
      <c r="Z151">
        <v>237239.84570000001</v>
      </c>
      <c r="AA151">
        <v>238718.75659999999</v>
      </c>
      <c r="AB151">
        <v>240894.598</v>
      </c>
      <c r="AC151">
        <v>243397.39180000001</v>
      </c>
      <c r="AD151">
        <v>246068.23920000001</v>
      </c>
      <c r="AE151">
        <v>248427.1588</v>
      </c>
      <c r="AF151">
        <v>250560.9529</v>
      </c>
      <c r="AG151">
        <v>252480.00450000001</v>
      </c>
      <c r="AH151">
        <v>254341.9871</v>
      </c>
      <c r="AI151">
        <v>257670.0662</v>
      </c>
      <c r="AJ151">
        <v>261070.51389999999</v>
      </c>
      <c r="AK151">
        <v>264558.42950000003</v>
      </c>
      <c r="AL151">
        <v>268047.91800000001</v>
      </c>
      <c r="AM151">
        <v>271542.07770000002</v>
      </c>
      <c r="AN151">
        <v>274650.33309999999</v>
      </c>
      <c r="AO151">
        <v>277733.43829999998</v>
      </c>
      <c r="AP151">
        <v>280791.64649999997</v>
      </c>
      <c r="AQ151">
        <v>283861.91970000003</v>
      </c>
      <c r="AR151">
        <v>286896.3308</v>
      </c>
      <c r="AS151">
        <v>289878.00630000001</v>
      </c>
      <c r="AT151">
        <v>292834.55369999999</v>
      </c>
      <c r="AU151">
        <v>295759.90950000001</v>
      </c>
      <c r="AV151">
        <v>298674.66350000002</v>
      </c>
      <c r="AW151">
        <v>301735.98129999998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16949706.449999999</v>
      </c>
      <c r="K152">
        <v>16185962.92</v>
      </c>
      <c r="L152">
        <v>15735133.33</v>
      </c>
      <c r="M152">
        <v>15692977.310000001</v>
      </c>
      <c r="N152">
        <v>15857698.380000001</v>
      </c>
      <c r="O152">
        <v>15567935.42</v>
      </c>
      <c r="P152">
        <v>14863308.48</v>
      </c>
      <c r="Q152">
        <v>13872441.609999999</v>
      </c>
      <c r="R152">
        <v>13121002.390000001</v>
      </c>
      <c r="S152">
        <v>12778505.93</v>
      </c>
      <c r="T152">
        <v>12431276.48</v>
      </c>
      <c r="U152">
        <v>12291390.640000001</v>
      </c>
      <c r="V152">
        <v>12250892.039999999</v>
      </c>
      <c r="W152">
        <v>12156834.58</v>
      </c>
      <c r="X152">
        <v>12036841.199999999</v>
      </c>
      <c r="Y152">
        <v>12026433.800000001</v>
      </c>
      <c r="Z152">
        <v>12091195.33</v>
      </c>
      <c r="AA152">
        <v>12205519.5</v>
      </c>
      <c r="AB152">
        <v>12347470.529999999</v>
      </c>
      <c r="AC152">
        <v>12506876.529999999</v>
      </c>
      <c r="AD152">
        <v>12681511.779999999</v>
      </c>
      <c r="AE152">
        <v>12849642.039999999</v>
      </c>
      <c r="AF152">
        <v>13015020.27</v>
      </c>
      <c r="AG152">
        <v>13176995.550000001</v>
      </c>
      <c r="AH152">
        <v>13340438.66</v>
      </c>
      <c r="AI152">
        <v>13530283.93</v>
      </c>
      <c r="AJ152">
        <v>13720518.18</v>
      </c>
      <c r="AK152">
        <v>13915216.57</v>
      </c>
      <c r="AL152">
        <v>14110939.859999999</v>
      </c>
      <c r="AM152">
        <v>14307280.9</v>
      </c>
      <c r="AN152">
        <v>14493229.15</v>
      </c>
      <c r="AO152">
        <v>14681935.529999999</v>
      </c>
      <c r="AP152">
        <v>14871801.949999999</v>
      </c>
      <c r="AQ152">
        <v>15065809.960000001</v>
      </c>
      <c r="AR152">
        <v>15259273.300000001</v>
      </c>
      <c r="AS152">
        <v>15455389.810000001</v>
      </c>
      <c r="AT152">
        <v>15650554.15</v>
      </c>
      <c r="AU152">
        <v>15845958.85</v>
      </c>
      <c r="AV152">
        <v>16043081.800000001</v>
      </c>
      <c r="AW152">
        <v>16254323.85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545038.55039999995</v>
      </c>
      <c r="K153">
        <v>531245.85660000006</v>
      </c>
      <c r="L153">
        <v>522813.93119999999</v>
      </c>
      <c r="M153">
        <v>487962.7831</v>
      </c>
      <c r="N153">
        <v>445891.10359999997</v>
      </c>
      <c r="O153">
        <v>422429.08370000002</v>
      </c>
      <c r="P153">
        <v>404613.64059999998</v>
      </c>
      <c r="Q153">
        <v>382599.56349999999</v>
      </c>
      <c r="R153">
        <v>360721.85509999999</v>
      </c>
      <c r="S153">
        <v>340992.66269999999</v>
      </c>
      <c r="T153">
        <v>332229.67340000003</v>
      </c>
      <c r="U153">
        <v>332250.47930000001</v>
      </c>
      <c r="V153">
        <v>350790.74910000002</v>
      </c>
      <c r="W153">
        <v>364021.64929999999</v>
      </c>
      <c r="X153">
        <v>373148.14240000001</v>
      </c>
      <c r="Y153">
        <v>375199.44910000003</v>
      </c>
      <c r="Z153">
        <v>372706.25099999999</v>
      </c>
      <c r="AA153">
        <v>369104.7378</v>
      </c>
      <c r="AB153">
        <v>364382.48060000001</v>
      </c>
      <c r="AC153">
        <v>359590.5722</v>
      </c>
      <c r="AD153">
        <v>356756.63929999998</v>
      </c>
      <c r="AE153">
        <v>353505.92129999999</v>
      </c>
      <c r="AF153">
        <v>350247.00640000001</v>
      </c>
      <c r="AG153">
        <v>347015.00679999997</v>
      </c>
      <c r="AH153">
        <v>344909.51419999998</v>
      </c>
      <c r="AI153">
        <v>344058.44059999997</v>
      </c>
      <c r="AJ153">
        <v>343030.90460000001</v>
      </c>
      <c r="AK153">
        <v>343265.73310000001</v>
      </c>
      <c r="AL153">
        <v>343418.17</v>
      </c>
      <c r="AM153">
        <v>343281.7586</v>
      </c>
      <c r="AN153">
        <v>343479.60519999999</v>
      </c>
      <c r="AO153">
        <v>343261.89500000002</v>
      </c>
      <c r="AP153">
        <v>343131.17300000001</v>
      </c>
      <c r="AQ153">
        <v>344088.70500000002</v>
      </c>
      <c r="AR153">
        <v>344341.7977</v>
      </c>
      <c r="AS153">
        <v>344929.3334</v>
      </c>
      <c r="AT153">
        <v>345931.93050000002</v>
      </c>
      <c r="AU153">
        <v>346532.57870000001</v>
      </c>
      <c r="AV153">
        <v>347056.69579999999</v>
      </c>
      <c r="AW153">
        <v>351354.2414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1179410.656</v>
      </c>
      <c r="K154">
        <v>1123567.304</v>
      </c>
      <c r="L154">
        <v>1131677.2080000001</v>
      </c>
      <c r="M154">
        <v>1140137.0930000001</v>
      </c>
      <c r="N154">
        <v>1111491.023</v>
      </c>
      <c r="O154">
        <v>1176927.74</v>
      </c>
      <c r="P154">
        <v>1193191.551</v>
      </c>
      <c r="Q154">
        <v>1163290.7679999999</v>
      </c>
      <c r="R154">
        <v>1200889.31</v>
      </c>
      <c r="S154">
        <v>1284549.0970000001</v>
      </c>
      <c r="T154">
        <v>1317398.7290000001</v>
      </c>
      <c r="U154">
        <v>1328601.8559999999</v>
      </c>
      <c r="V154">
        <v>1332334.7239999999</v>
      </c>
      <c r="W154">
        <v>1325352.3870000001</v>
      </c>
      <c r="X154">
        <v>1309023.2080000001</v>
      </c>
      <c r="Y154">
        <v>1318194.899</v>
      </c>
      <c r="Z154">
        <v>1340828.0530000001</v>
      </c>
      <c r="AA154">
        <v>1371250.6610000001</v>
      </c>
      <c r="AB154">
        <v>1404161.63</v>
      </c>
      <c r="AC154">
        <v>1437580.82</v>
      </c>
      <c r="AD154">
        <v>1468797.08</v>
      </c>
      <c r="AE154">
        <v>1497344.8489999999</v>
      </c>
      <c r="AF154">
        <v>1523544.7339999999</v>
      </c>
      <c r="AG154">
        <v>1547718.3770000001</v>
      </c>
      <c r="AH154">
        <v>1570654.7620000001</v>
      </c>
      <c r="AI154">
        <v>1591158.2490000001</v>
      </c>
      <c r="AJ154">
        <v>1610419.7709999999</v>
      </c>
      <c r="AK154">
        <v>1629267.176</v>
      </c>
      <c r="AL154">
        <v>1647884.2420000001</v>
      </c>
      <c r="AM154">
        <v>1666324.5889999999</v>
      </c>
      <c r="AN154">
        <v>1683925.7039999999</v>
      </c>
      <c r="AO154">
        <v>1701092.432</v>
      </c>
      <c r="AP154">
        <v>1717946.743</v>
      </c>
      <c r="AQ154">
        <v>1734874.007</v>
      </c>
      <c r="AR154">
        <v>1751649.0619999999</v>
      </c>
      <c r="AS154">
        <v>1767846.966</v>
      </c>
      <c r="AT154">
        <v>1783843.395</v>
      </c>
      <c r="AU154">
        <v>1799729.9620000001</v>
      </c>
      <c r="AV154">
        <v>1815669.344</v>
      </c>
      <c r="AW154">
        <v>1832761.1669999999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2990247.3459999999</v>
      </c>
      <c r="K155">
        <v>2838920.5759999999</v>
      </c>
      <c r="L155">
        <v>2776517.1370000001</v>
      </c>
      <c r="M155">
        <v>2715443.4479999999</v>
      </c>
      <c r="N155">
        <v>2528442.247</v>
      </c>
      <c r="O155">
        <v>2642264.9109999998</v>
      </c>
      <c r="P155">
        <v>2734601.2889999999</v>
      </c>
      <c r="Q155">
        <v>2806007.3080000002</v>
      </c>
      <c r="R155">
        <v>2901024.3840000001</v>
      </c>
      <c r="S155">
        <v>3025702.3629999999</v>
      </c>
      <c r="T155">
        <v>3058334.7149999999</v>
      </c>
      <c r="U155">
        <v>3073427.5290000001</v>
      </c>
      <c r="V155">
        <v>3079831.19</v>
      </c>
      <c r="W155">
        <v>3079185.5809999998</v>
      </c>
      <c r="X155">
        <v>3069124.0729999999</v>
      </c>
      <c r="Y155">
        <v>3076193.8769999999</v>
      </c>
      <c r="Z155">
        <v>3093348.9139999999</v>
      </c>
      <c r="AA155">
        <v>3117576.97</v>
      </c>
      <c r="AB155">
        <v>3145838.9780000001</v>
      </c>
      <c r="AC155">
        <v>3176335.0389999999</v>
      </c>
      <c r="AD155">
        <v>3027915.327</v>
      </c>
      <c r="AE155">
        <v>2875974.031</v>
      </c>
      <c r="AF155">
        <v>2720031.2110000001</v>
      </c>
      <c r="AG155">
        <v>2559879.9929999998</v>
      </c>
      <c r="AH155">
        <v>2396187.2969999998</v>
      </c>
      <c r="AI155">
        <v>2229599.2450000001</v>
      </c>
      <c r="AJ155">
        <v>2060129.3929999999</v>
      </c>
      <c r="AK155">
        <v>1888635.861</v>
      </c>
      <c r="AL155">
        <v>1715354.0689999999</v>
      </c>
      <c r="AM155">
        <v>1540425.3489999999</v>
      </c>
      <c r="AN155">
        <v>1544985.9609999999</v>
      </c>
      <c r="AO155">
        <v>1550068.632</v>
      </c>
      <c r="AP155">
        <v>1555463.5959999999</v>
      </c>
      <c r="AQ155" s="39">
        <v>1561205.2120000001</v>
      </c>
      <c r="AR155" s="39">
        <v>1567086.5379999999</v>
      </c>
      <c r="AS155" s="39">
        <v>1572680.9069999999</v>
      </c>
      <c r="AT155" s="39">
        <v>1578341.754</v>
      </c>
      <c r="AU155" s="39">
        <v>1584114.6610000001</v>
      </c>
      <c r="AV155">
        <v>1590081.388</v>
      </c>
      <c r="AW155">
        <v>1596811.65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47556777.509999998</v>
      </c>
      <c r="K156">
        <v>44975871.630000003</v>
      </c>
      <c r="L156">
        <v>43585371.060000002</v>
      </c>
      <c r="M156">
        <v>43080068.100000001</v>
      </c>
      <c r="N156">
        <v>41690976.780000001</v>
      </c>
      <c r="O156">
        <v>42884202.439999998</v>
      </c>
      <c r="P156">
        <v>43634937.119999997</v>
      </c>
      <c r="Q156">
        <v>43845103.700000003</v>
      </c>
      <c r="R156">
        <v>44453470.159999996</v>
      </c>
      <c r="S156">
        <v>46363920.149999999</v>
      </c>
      <c r="T156">
        <v>46866358.600000001</v>
      </c>
      <c r="U156">
        <v>46998571.990000002</v>
      </c>
      <c r="V156">
        <v>47058570.299999997</v>
      </c>
      <c r="W156">
        <v>46807065.539999999</v>
      </c>
      <c r="X156">
        <v>46265972.729999997</v>
      </c>
      <c r="Y156">
        <v>46012651.859999999</v>
      </c>
      <c r="Z156">
        <v>45956286.009999998</v>
      </c>
      <c r="AA156">
        <v>46084353.060000002</v>
      </c>
      <c r="AB156">
        <v>46361690.909999996</v>
      </c>
      <c r="AC156">
        <v>46769644.420000002</v>
      </c>
      <c r="AD156">
        <v>46760077.609999999</v>
      </c>
      <c r="AE156">
        <v>46825337.07</v>
      </c>
      <c r="AF156">
        <v>46951475.109999999</v>
      </c>
      <c r="AG156">
        <v>47124486.82</v>
      </c>
      <c r="AH156">
        <v>47343131.390000001</v>
      </c>
      <c r="AI156">
        <v>47568965.600000001</v>
      </c>
      <c r="AJ156">
        <v>47817924.359999999</v>
      </c>
      <c r="AK156">
        <v>48096032.859999999</v>
      </c>
      <c r="AL156">
        <v>48396128.270000003</v>
      </c>
      <c r="AM156">
        <v>48714336.119999997</v>
      </c>
      <c r="AN156">
        <v>49032917.140000001</v>
      </c>
      <c r="AO156">
        <v>49362824.869999997</v>
      </c>
      <c r="AP156">
        <v>49699406.18</v>
      </c>
      <c r="AQ156">
        <v>50045212.100000001</v>
      </c>
      <c r="AR156">
        <v>50385140.43</v>
      </c>
      <c r="AS156">
        <v>50714785.909999996</v>
      </c>
      <c r="AT156">
        <v>51031045.490000002</v>
      </c>
      <c r="AU156">
        <v>51333565.420000002</v>
      </c>
      <c r="AV156">
        <v>51624650.409999996</v>
      </c>
      <c r="AW156">
        <v>51929335.350000001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1521231.6370000001</v>
      </c>
      <c r="K157">
        <v>1910383.2069999999</v>
      </c>
      <c r="L157">
        <v>1806267.412</v>
      </c>
      <c r="M157">
        <v>1908345.132</v>
      </c>
      <c r="N157">
        <v>2025290.6950000001</v>
      </c>
      <c r="O157">
        <v>2028646.8970000001</v>
      </c>
      <c r="P157">
        <v>2018627.92</v>
      </c>
      <c r="Q157">
        <v>1983940.3570000001</v>
      </c>
      <c r="R157">
        <v>1959276.027</v>
      </c>
      <c r="S157">
        <v>2193843.398</v>
      </c>
      <c r="T157">
        <v>2151977.8659999999</v>
      </c>
      <c r="U157">
        <v>2116273.0269999998</v>
      </c>
      <c r="V157">
        <v>2088877.175</v>
      </c>
      <c r="W157">
        <v>2085563.6629999999</v>
      </c>
      <c r="X157">
        <v>2070496.202</v>
      </c>
      <c r="Y157">
        <v>2068148.939</v>
      </c>
      <c r="Z157">
        <v>2074373.0519999999</v>
      </c>
      <c r="AA157">
        <v>2088224.206</v>
      </c>
      <c r="AB157">
        <v>2107885.77</v>
      </c>
      <c r="AC157">
        <v>2132143.227</v>
      </c>
      <c r="AD157">
        <v>2160548.7829999998</v>
      </c>
      <c r="AE157">
        <v>2191165.73</v>
      </c>
      <c r="AF157">
        <v>2223547.406</v>
      </c>
      <c r="AG157">
        <v>2257306.0299999998</v>
      </c>
      <c r="AH157">
        <v>2292545.389</v>
      </c>
      <c r="AI157">
        <v>2328472.2579999999</v>
      </c>
      <c r="AJ157">
        <v>2365085.6310000001</v>
      </c>
      <c r="AK157">
        <v>2402601.8969999999</v>
      </c>
      <c r="AL157">
        <v>2440862.3149999999</v>
      </c>
      <c r="AM157">
        <v>2479784.426</v>
      </c>
      <c r="AN157">
        <v>2518485.0890000002</v>
      </c>
      <c r="AO157">
        <v>2557677.9070000001</v>
      </c>
      <c r="AP157">
        <v>2597218.1310000001</v>
      </c>
      <c r="AQ157">
        <v>2637314.8939999999</v>
      </c>
      <c r="AR157">
        <v>2677560.6039999998</v>
      </c>
      <c r="AS157">
        <v>2717953.483</v>
      </c>
      <c r="AT157">
        <v>2758315.358</v>
      </c>
      <c r="AU157">
        <v>2798718.8420000002</v>
      </c>
      <c r="AV157">
        <v>2839305.1039999998</v>
      </c>
      <c r="AW157">
        <v>2881062.2209999999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3680225.8650000002</v>
      </c>
      <c r="L158">
        <v>3553334.9010000001</v>
      </c>
      <c r="M158">
        <v>3511916.6770000001</v>
      </c>
      <c r="N158">
        <v>3557505.1140000001</v>
      </c>
      <c r="O158">
        <v>3605971.125</v>
      </c>
      <c r="P158">
        <v>3638790.1379999998</v>
      </c>
      <c r="Q158">
        <v>3649878.4819999998</v>
      </c>
      <c r="R158">
        <v>3659556.36</v>
      </c>
      <c r="S158">
        <v>3774726.7960000001</v>
      </c>
      <c r="T158">
        <v>3798173.1</v>
      </c>
      <c r="U158">
        <v>3785648.6340000001</v>
      </c>
      <c r="V158">
        <v>3765337.59</v>
      </c>
      <c r="W158">
        <v>3763143.0449999999</v>
      </c>
      <c r="X158">
        <v>3738419.86</v>
      </c>
      <c r="Y158">
        <v>3738061.645</v>
      </c>
      <c r="Z158">
        <v>3754751.6630000002</v>
      </c>
      <c r="AA158">
        <v>3785277.1949999998</v>
      </c>
      <c r="AB158">
        <v>3825492.9920000001</v>
      </c>
      <c r="AC158">
        <v>3872806.3029999998</v>
      </c>
      <c r="AD158">
        <v>3926538.0010000002</v>
      </c>
      <c r="AE158">
        <v>3983362.5189999999</v>
      </c>
      <c r="AF158">
        <v>4041742.2880000002</v>
      </c>
      <c r="AG158">
        <v>4100735.1009999998</v>
      </c>
      <c r="AH158">
        <v>4160531.2230000002</v>
      </c>
      <c r="AI158">
        <v>4220009.307</v>
      </c>
      <c r="AJ158">
        <v>4279511.2379999999</v>
      </c>
      <c r="AK158">
        <v>4339268.9929999998</v>
      </c>
      <c r="AL158">
        <v>4399811.091</v>
      </c>
      <c r="AM158">
        <v>4461168.7680000002</v>
      </c>
      <c r="AN158">
        <v>4520523.1359999999</v>
      </c>
      <c r="AO158">
        <v>4579314.415</v>
      </c>
      <c r="AP158">
        <v>4637428.1289999997</v>
      </c>
      <c r="AQ158">
        <v>4695468.9340000004</v>
      </c>
      <c r="AR158">
        <v>4753171.3080000002</v>
      </c>
      <c r="AS158">
        <v>4811672.0729999999</v>
      </c>
      <c r="AT158">
        <v>4871099.1550000003</v>
      </c>
      <c r="AU158">
        <v>4931362.426</v>
      </c>
      <c r="AV158">
        <v>4992360.5970000001</v>
      </c>
      <c r="AW158">
        <v>5055662.72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21976714.629999999</v>
      </c>
      <c r="K159">
        <v>21137798.510000002</v>
      </c>
      <c r="L159">
        <v>20808912.77</v>
      </c>
      <c r="M159">
        <v>21164507.489999998</v>
      </c>
      <c r="N159">
        <v>22424183.66</v>
      </c>
      <c r="O159">
        <v>23022641.760000002</v>
      </c>
      <c r="P159">
        <v>21976971.039999999</v>
      </c>
      <c r="Q159">
        <v>19748784.489999998</v>
      </c>
      <c r="R159">
        <v>17759298.210000001</v>
      </c>
      <c r="S159">
        <v>16548778.65</v>
      </c>
      <c r="T159">
        <v>15751191.289999999</v>
      </c>
      <c r="U159">
        <v>15091870.25</v>
      </c>
      <c r="V159">
        <v>14585771.32</v>
      </c>
      <c r="W159">
        <v>14064139.140000001</v>
      </c>
      <c r="X159">
        <v>13543220.859999999</v>
      </c>
      <c r="Y159">
        <v>13281678.24</v>
      </c>
      <c r="Z159">
        <v>13220582.16</v>
      </c>
      <c r="AA159">
        <v>13297290.720000001</v>
      </c>
      <c r="AB159">
        <v>13453671.67</v>
      </c>
      <c r="AC159">
        <v>13651915.09</v>
      </c>
      <c r="AD159">
        <v>13872382.869999999</v>
      </c>
      <c r="AE159">
        <v>14085636.130000001</v>
      </c>
      <c r="AF159">
        <v>14285704.67</v>
      </c>
      <c r="AG159">
        <v>14468614.83</v>
      </c>
      <c r="AH159">
        <v>14638451.439999999</v>
      </c>
      <c r="AI159">
        <v>14814103.43</v>
      </c>
      <c r="AJ159">
        <v>14969431.539999999</v>
      </c>
      <c r="AK159">
        <v>15107689.300000001</v>
      </c>
      <c r="AL159">
        <v>15227768.92</v>
      </c>
      <c r="AM159">
        <v>15331253.24</v>
      </c>
      <c r="AN159">
        <v>15406055.859999999</v>
      </c>
      <c r="AO159">
        <v>15464357.689999999</v>
      </c>
      <c r="AP159">
        <v>15509063.24</v>
      </c>
      <c r="AQ159">
        <v>15546219.039999999</v>
      </c>
      <c r="AR159">
        <v>15576920.07</v>
      </c>
      <c r="AS159">
        <v>15602073.699999999</v>
      </c>
      <c r="AT159">
        <v>15627175.609999999</v>
      </c>
      <c r="AU159">
        <v>15657036.109999999</v>
      </c>
      <c r="AV159">
        <v>15696739.869999999</v>
      </c>
      <c r="AW159">
        <v>15759471.65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236480524.30000001</v>
      </c>
      <c r="K160">
        <v>222911292.5</v>
      </c>
      <c r="L160">
        <v>215935067.30000001</v>
      </c>
      <c r="M160">
        <v>214278395.69999999</v>
      </c>
      <c r="N160">
        <v>213406875.59999999</v>
      </c>
      <c r="O160">
        <v>212219235.30000001</v>
      </c>
      <c r="P160">
        <v>205474937.59999999</v>
      </c>
      <c r="Q160">
        <v>195892706.90000001</v>
      </c>
      <c r="R160">
        <v>188947457.90000001</v>
      </c>
      <c r="S160">
        <v>182801781.30000001</v>
      </c>
      <c r="T160">
        <v>180766695.09999999</v>
      </c>
      <c r="U160">
        <v>179198042.5</v>
      </c>
      <c r="V160">
        <v>178522866.80000001</v>
      </c>
      <c r="W160">
        <v>177072030.69999999</v>
      </c>
      <c r="X160">
        <v>174870130.19999999</v>
      </c>
      <c r="Y160">
        <v>174551305.90000001</v>
      </c>
      <c r="Z160">
        <v>175294990.59999999</v>
      </c>
      <c r="AA160">
        <v>176804716.5</v>
      </c>
      <c r="AB160">
        <v>178829213.30000001</v>
      </c>
      <c r="AC160">
        <v>181188208.5</v>
      </c>
      <c r="AD160">
        <v>183167894.69999999</v>
      </c>
      <c r="AE160">
        <v>185179971.90000001</v>
      </c>
      <c r="AF160">
        <v>186885393.5</v>
      </c>
      <c r="AG160">
        <v>188849416</v>
      </c>
      <c r="AH160">
        <v>190882530.5</v>
      </c>
      <c r="AI160">
        <v>192900540.5</v>
      </c>
      <c r="AJ160">
        <v>194886851.59999999</v>
      </c>
      <c r="AK160">
        <v>196931410</v>
      </c>
      <c r="AL160">
        <v>199011090.90000001</v>
      </c>
      <c r="AM160">
        <v>201091627.59999999</v>
      </c>
      <c r="AN160">
        <v>203203541.59999999</v>
      </c>
      <c r="AO160">
        <v>205252159.40000001</v>
      </c>
      <c r="AP160">
        <v>207258462.59999999</v>
      </c>
      <c r="AQ160">
        <v>209286764.19999999</v>
      </c>
      <c r="AR160">
        <v>211255109.80000001</v>
      </c>
      <c r="AS160">
        <v>213940232.80000001</v>
      </c>
      <c r="AT160">
        <v>216755048.69999999</v>
      </c>
      <c r="AU160">
        <v>219587686</v>
      </c>
      <c r="AV160">
        <v>222446555.80000001</v>
      </c>
      <c r="AW160">
        <v>225547547.30000001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6511514.8480000002</v>
      </c>
      <c r="K161">
        <v>6404550.6299999999</v>
      </c>
      <c r="L161">
        <v>6418616.5630000001</v>
      </c>
      <c r="M161">
        <v>6528496.1849999996</v>
      </c>
      <c r="N161">
        <v>6849135.7750000004</v>
      </c>
      <c r="O161">
        <v>6856345.4879999999</v>
      </c>
      <c r="P161">
        <v>6379221.9500000002</v>
      </c>
      <c r="Q161">
        <v>5575214.2699999996</v>
      </c>
      <c r="R161">
        <v>4854239.4979999997</v>
      </c>
      <c r="S161">
        <v>4353873.2319999998</v>
      </c>
      <c r="T161">
        <v>4095851.392</v>
      </c>
      <c r="U161">
        <v>3903267.2230000002</v>
      </c>
      <c r="V161">
        <v>3765662.4810000001</v>
      </c>
      <c r="W161">
        <v>3630182.7779999999</v>
      </c>
      <c r="X161">
        <v>3501231.0109999999</v>
      </c>
      <c r="Y161">
        <v>3425354.798</v>
      </c>
      <c r="Z161">
        <v>3390013.6209999998</v>
      </c>
      <c r="AA161">
        <v>3380762.747</v>
      </c>
      <c r="AB161">
        <v>3384577.0959999999</v>
      </c>
      <c r="AC161">
        <v>3394379.7450000001</v>
      </c>
      <c r="AD161">
        <v>3407205.6039999998</v>
      </c>
      <c r="AE161">
        <v>3417035.8590000002</v>
      </c>
      <c r="AF161">
        <v>3424478.7930000001</v>
      </c>
      <c r="AG161">
        <v>3429881.787</v>
      </c>
      <c r="AH161">
        <v>3435238.0929999999</v>
      </c>
      <c r="AI161">
        <v>3456711.0010000002</v>
      </c>
      <c r="AJ161">
        <v>3479582.037</v>
      </c>
      <c r="AK161">
        <v>3502797.165</v>
      </c>
      <c r="AL161">
        <v>3525347.6120000002</v>
      </c>
      <c r="AM161">
        <v>3546908.7420000001</v>
      </c>
      <c r="AN161">
        <v>3563034.2579999999</v>
      </c>
      <c r="AO161">
        <v>3577798.9890000001</v>
      </c>
      <c r="AP161">
        <v>3590770.7319999998</v>
      </c>
      <c r="AQ161">
        <v>3602233.8489999999</v>
      </c>
      <c r="AR161">
        <v>3612242.1060000001</v>
      </c>
      <c r="AS161">
        <v>3620609.9219999998</v>
      </c>
      <c r="AT161">
        <v>3628387.8149999999</v>
      </c>
      <c r="AU161">
        <v>3636328.5529999998</v>
      </c>
      <c r="AV161">
        <v>3645017.503</v>
      </c>
      <c r="AW161">
        <v>3655993.7790000001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625900.24750000006</v>
      </c>
      <c r="K162">
        <v>584305.25549999997</v>
      </c>
      <c r="L162">
        <v>603576.61450000003</v>
      </c>
      <c r="M162">
        <v>631635.70389999996</v>
      </c>
      <c r="N162">
        <v>626286.87</v>
      </c>
      <c r="O162">
        <v>518508.39510000002</v>
      </c>
      <c r="P162">
        <v>420522.86690000002</v>
      </c>
      <c r="Q162">
        <v>364447.6153</v>
      </c>
      <c r="R162">
        <v>337336.48310000001</v>
      </c>
      <c r="S162">
        <v>315263.72960000002</v>
      </c>
      <c r="T162">
        <v>302861.37270000001</v>
      </c>
      <c r="U162">
        <v>301667.41330000001</v>
      </c>
      <c r="V162">
        <v>312283.18089999998</v>
      </c>
      <c r="W162">
        <v>321990.16070000001</v>
      </c>
      <c r="X162">
        <v>330184.64439999999</v>
      </c>
      <c r="Y162">
        <v>338699.4154</v>
      </c>
      <c r="Z162">
        <v>345797.47720000002</v>
      </c>
      <c r="AA162">
        <v>352392.03289999999</v>
      </c>
      <c r="AB162">
        <v>358309.17940000002</v>
      </c>
      <c r="AC162">
        <v>364078.53860000003</v>
      </c>
      <c r="AD162">
        <v>370596.22869999998</v>
      </c>
      <c r="AE162">
        <v>376740.44309999997</v>
      </c>
      <c r="AF162">
        <v>382733.8909</v>
      </c>
      <c r="AG162">
        <v>388642.27899999998</v>
      </c>
      <c r="AH162">
        <v>395170.71100000001</v>
      </c>
      <c r="AI162">
        <v>400620.78869999998</v>
      </c>
      <c r="AJ162">
        <v>405650.91930000001</v>
      </c>
      <c r="AK162">
        <v>411413.10830000002</v>
      </c>
      <c r="AL162">
        <v>417068.99239999999</v>
      </c>
      <c r="AM162">
        <v>422473.86900000001</v>
      </c>
      <c r="AN162">
        <v>427573.3345</v>
      </c>
      <c r="AO162">
        <v>431677.0049</v>
      </c>
      <c r="AP162">
        <v>435281.33100000001</v>
      </c>
      <c r="AQ162">
        <v>439233.51400000002</v>
      </c>
      <c r="AR162">
        <v>442313.33679999999</v>
      </c>
      <c r="AS162">
        <v>446165.62089999998</v>
      </c>
      <c r="AT162">
        <v>450747.28240000003</v>
      </c>
      <c r="AU162">
        <v>455388.65950000001</v>
      </c>
      <c r="AV162">
        <v>460271.5319</v>
      </c>
      <c r="AW162">
        <v>468256.7928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366975.37209999998</v>
      </c>
      <c r="K163">
        <v>350922.16409999999</v>
      </c>
      <c r="L163">
        <v>377272.37849999999</v>
      </c>
      <c r="M163">
        <v>386191.26280000003</v>
      </c>
      <c r="N163">
        <v>396465.86109999998</v>
      </c>
      <c r="O163">
        <v>315037.54950000002</v>
      </c>
      <c r="P163">
        <v>244013.00959999999</v>
      </c>
      <c r="Q163">
        <v>202691.69440000001</v>
      </c>
      <c r="R163">
        <v>181629.91750000001</v>
      </c>
      <c r="S163">
        <v>167583.0687</v>
      </c>
      <c r="T163">
        <v>163829.6263</v>
      </c>
      <c r="U163">
        <v>165595.4326</v>
      </c>
      <c r="V163">
        <v>169847.19579999999</v>
      </c>
      <c r="W163">
        <v>174190.64439999999</v>
      </c>
      <c r="X163">
        <v>178568.04319999999</v>
      </c>
      <c r="Y163">
        <v>183112.3486</v>
      </c>
      <c r="Z163">
        <v>187333.61199999999</v>
      </c>
      <c r="AA163">
        <v>191314.07190000001</v>
      </c>
      <c r="AB163">
        <v>195207.78969999999</v>
      </c>
      <c r="AC163">
        <v>199133.75659999999</v>
      </c>
      <c r="AD163">
        <v>203276.57560000001</v>
      </c>
      <c r="AE163">
        <v>207495.72510000001</v>
      </c>
      <c r="AF163">
        <v>211762.96799999999</v>
      </c>
      <c r="AG163">
        <v>216058.54740000001</v>
      </c>
      <c r="AH163">
        <v>220401.52050000001</v>
      </c>
      <c r="AI163">
        <v>224613.62760000001</v>
      </c>
      <c r="AJ163">
        <v>228815.60500000001</v>
      </c>
      <c r="AK163">
        <v>233074.44529999999</v>
      </c>
      <c r="AL163">
        <v>237376.14809999999</v>
      </c>
      <c r="AM163">
        <v>241717.3609</v>
      </c>
      <c r="AN163">
        <v>246035.24230000001</v>
      </c>
      <c r="AO163">
        <v>250316.0871</v>
      </c>
      <c r="AP163">
        <v>254560.9204</v>
      </c>
      <c r="AQ163">
        <v>258809.67439999999</v>
      </c>
      <c r="AR163">
        <v>263026.44140000001</v>
      </c>
      <c r="AS163">
        <v>267508.6226</v>
      </c>
      <c r="AT163">
        <v>272203.66409999999</v>
      </c>
      <c r="AU163">
        <v>277070.1544</v>
      </c>
      <c r="AV163">
        <v>282095.1139</v>
      </c>
      <c r="AW163">
        <v>287396.2096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1272531.662</v>
      </c>
      <c r="K164">
        <v>1269996.5190000001</v>
      </c>
      <c r="L164">
        <v>1393576.966</v>
      </c>
      <c r="M164">
        <v>1449529.76</v>
      </c>
      <c r="N164">
        <v>1482928.608</v>
      </c>
      <c r="O164">
        <v>1176931.733</v>
      </c>
      <c r="P164">
        <v>910502.85820000002</v>
      </c>
      <c r="Q164">
        <v>766859.24979999999</v>
      </c>
      <c r="R164">
        <v>703675.98270000005</v>
      </c>
      <c r="S164">
        <v>634135.73109999998</v>
      </c>
      <c r="T164">
        <v>616210.18019999994</v>
      </c>
      <c r="U164">
        <v>622219.03949999996</v>
      </c>
      <c r="V164">
        <v>639522.00320000004</v>
      </c>
      <c r="W164">
        <v>660965.9497</v>
      </c>
      <c r="X164">
        <v>684545.57109999994</v>
      </c>
      <c r="Y164">
        <v>708157.92649999994</v>
      </c>
      <c r="Z164">
        <v>729943.64410000003</v>
      </c>
      <c r="AA164">
        <v>750516.30339999998</v>
      </c>
      <c r="AB164">
        <v>770740.05350000004</v>
      </c>
      <c r="AC164">
        <v>791242.7341</v>
      </c>
      <c r="AD164">
        <v>812357.72710000002</v>
      </c>
      <c r="AE164">
        <v>833974.61549999996</v>
      </c>
      <c r="AF164">
        <v>856034.49040000001</v>
      </c>
      <c r="AG164">
        <v>878479.19960000005</v>
      </c>
      <c r="AH164">
        <v>901333.89390000002</v>
      </c>
      <c r="AI164">
        <v>923681.95819999999</v>
      </c>
      <c r="AJ164">
        <v>946080.38840000005</v>
      </c>
      <c r="AK164">
        <v>968752.74549999996</v>
      </c>
      <c r="AL164">
        <v>991720.42290000001</v>
      </c>
      <c r="AM164">
        <v>1014980.818</v>
      </c>
      <c r="AN164">
        <v>1038680.616</v>
      </c>
      <c r="AO164">
        <v>1062625.544</v>
      </c>
      <c r="AP164">
        <v>1086750.2490000001</v>
      </c>
      <c r="AQ164">
        <v>1111144.307</v>
      </c>
      <c r="AR164">
        <v>1135715.8330000001</v>
      </c>
      <c r="AS164">
        <v>1161424.1270000001</v>
      </c>
      <c r="AT164">
        <v>1188140.9609999999</v>
      </c>
      <c r="AU164">
        <v>1215727.486</v>
      </c>
      <c r="AV164">
        <v>1244131.6969999999</v>
      </c>
      <c r="AW164">
        <v>1273680.726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210518.47349999999</v>
      </c>
      <c r="K165">
        <v>211594.5575</v>
      </c>
      <c r="L165">
        <v>226884.17670000001</v>
      </c>
      <c r="M165">
        <v>235051.7555</v>
      </c>
      <c r="N165">
        <v>240546.03140000001</v>
      </c>
      <c r="O165">
        <v>210179.87160000001</v>
      </c>
      <c r="P165">
        <v>181118.19130000001</v>
      </c>
      <c r="Q165">
        <v>164781.92449999999</v>
      </c>
      <c r="R165">
        <v>157993.28450000001</v>
      </c>
      <c r="S165">
        <v>150918.47270000001</v>
      </c>
      <c r="T165">
        <v>148226.80559999999</v>
      </c>
      <c r="U165">
        <v>148386.89629999999</v>
      </c>
      <c r="V165">
        <v>150238.93770000001</v>
      </c>
      <c r="W165">
        <v>152563.7323</v>
      </c>
      <c r="X165">
        <v>155081.7114</v>
      </c>
      <c r="Y165">
        <v>158213.6152</v>
      </c>
      <c r="Z165">
        <v>161663.07339999999</v>
      </c>
      <c r="AA165">
        <v>165342.99309999999</v>
      </c>
      <c r="AB165">
        <v>169212.85639999999</v>
      </c>
      <c r="AC165">
        <v>173239.1194</v>
      </c>
      <c r="AD165">
        <v>177345.7562</v>
      </c>
      <c r="AE165">
        <v>181494.45929999999</v>
      </c>
      <c r="AF165">
        <v>185680.2635</v>
      </c>
      <c r="AG165">
        <v>189904.6642</v>
      </c>
      <c r="AH165">
        <v>194180.22</v>
      </c>
      <c r="AI165">
        <v>198436.58249999999</v>
      </c>
      <c r="AJ165">
        <v>202726.8547</v>
      </c>
      <c r="AK165">
        <v>207072.43169999999</v>
      </c>
      <c r="AL165">
        <v>211476.40599999999</v>
      </c>
      <c r="AM165">
        <v>215939.41089999999</v>
      </c>
      <c r="AN165">
        <v>220527.4932</v>
      </c>
      <c r="AO165">
        <v>225210.81289999999</v>
      </c>
      <c r="AP165">
        <v>229975.3186</v>
      </c>
      <c r="AQ165">
        <v>234825.93040000001</v>
      </c>
      <c r="AR165">
        <v>239755.652</v>
      </c>
      <c r="AS165">
        <v>244828.30119999999</v>
      </c>
      <c r="AT165">
        <v>250030.2402</v>
      </c>
      <c r="AU165">
        <v>255351.2513</v>
      </c>
      <c r="AV165">
        <v>260790.79519999999</v>
      </c>
      <c r="AW165">
        <v>266385.29430000001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16454476.85</v>
      </c>
      <c r="K166">
        <v>15524879.470000001</v>
      </c>
      <c r="L166">
        <v>16090654.35</v>
      </c>
      <c r="M166">
        <v>16609381.84</v>
      </c>
      <c r="N166">
        <v>16495697.17</v>
      </c>
      <c r="O166">
        <v>14778473.35</v>
      </c>
      <c r="P166">
        <v>12911195.18</v>
      </c>
      <c r="Q166">
        <v>11661852.93</v>
      </c>
      <c r="R166">
        <v>11048033.09</v>
      </c>
      <c r="S166">
        <v>10603002.439999999</v>
      </c>
      <c r="T166">
        <v>10380728.609999999</v>
      </c>
      <c r="U166">
        <v>10373398.189999999</v>
      </c>
      <c r="V166">
        <v>10474845.35</v>
      </c>
      <c r="W166">
        <v>10579078.9</v>
      </c>
      <c r="X166">
        <v>10673093.189999999</v>
      </c>
      <c r="Y166">
        <v>10829384.439999999</v>
      </c>
      <c r="Z166">
        <v>11012639.73</v>
      </c>
      <c r="AA166">
        <v>11213083.630000001</v>
      </c>
      <c r="AB166">
        <v>11425261.66</v>
      </c>
      <c r="AC166">
        <v>11647894.59</v>
      </c>
      <c r="AD166">
        <v>11874681.869999999</v>
      </c>
      <c r="AE166">
        <v>12099627.92</v>
      </c>
      <c r="AF166">
        <v>12324403.529999999</v>
      </c>
      <c r="AG166">
        <v>12549507.619999999</v>
      </c>
      <c r="AH166">
        <v>12778353.460000001</v>
      </c>
      <c r="AI166">
        <v>13003638.75</v>
      </c>
      <c r="AJ166">
        <v>13230827.41</v>
      </c>
      <c r="AK166">
        <v>13464804.41</v>
      </c>
      <c r="AL166">
        <v>13702920.77</v>
      </c>
      <c r="AM166">
        <v>13944450.710000001</v>
      </c>
      <c r="AN166">
        <v>14184048.109999999</v>
      </c>
      <c r="AO166">
        <v>14420978.67</v>
      </c>
      <c r="AP166">
        <v>14656226.6</v>
      </c>
      <c r="AQ166">
        <v>14892997.119999999</v>
      </c>
      <c r="AR166">
        <v>15126998.800000001</v>
      </c>
      <c r="AS166">
        <v>15371885.220000001</v>
      </c>
      <c r="AT166">
        <v>15625028.789999999</v>
      </c>
      <c r="AU166">
        <v>15883433.4</v>
      </c>
      <c r="AV166">
        <v>16146840.779999999</v>
      </c>
      <c r="AW166">
        <v>16425913.449999999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1536570.5</v>
      </c>
      <c r="K167">
        <v>1530450.7849999999</v>
      </c>
      <c r="L167">
        <v>1676331.9380000001</v>
      </c>
      <c r="M167">
        <v>1763767.81</v>
      </c>
      <c r="N167">
        <v>1788205.8060000001</v>
      </c>
      <c r="O167">
        <v>1355459.6839999999</v>
      </c>
      <c r="P167">
        <v>998201.64199999999</v>
      </c>
      <c r="Q167">
        <v>805941.08900000004</v>
      </c>
      <c r="R167">
        <v>714984.32380000001</v>
      </c>
      <c r="S167">
        <v>635873.45539999998</v>
      </c>
      <c r="T167">
        <v>602225.34380000003</v>
      </c>
      <c r="U167">
        <v>599515.96640000003</v>
      </c>
      <c r="V167">
        <v>611401.5331</v>
      </c>
      <c r="W167">
        <v>627968.33900000004</v>
      </c>
      <c r="X167">
        <v>647291.147</v>
      </c>
      <c r="Y167">
        <v>667991.08420000004</v>
      </c>
      <c r="Z167">
        <v>688089.3798</v>
      </c>
      <c r="AA167">
        <v>707589.25029999996</v>
      </c>
      <c r="AB167">
        <v>726868.61199999996</v>
      </c>
      <c r="AC167">
        <v>746274.83250000002</v>
      </c>
      <c r="AD167">
        <v>765992.88760000002</v>
      </c>
      <c r="AE167">
        <v>785412.50679999997</v>
      </c>
      <c r="AF167">
        <v>804723.68940000003</v>
      </c>
      <c r="AG167">
        <v>823917.42330000002</v>
      </c>
      <c r="AH167">
        <v>843173.1496</v>
      </c>
      <c r="AI167">
        <v>861962.41599999997</v>
      </c>
      <c r="AJ167">
        <v>880715.02350000001</v>
      </c>
      <c r="AK167">
        <v>899739.97309999994</v>
      </c>
      <c r="AL167">
        <v>918856.74309999996</v>
      </c>
      <c r="AM167">
        <v>938002.87749999994</v>
      </c>
      <c r="AN167">
        <v>957777.65489999996</v>
      </c>
      <c r="AO167">
        <v>978162.17020000005</v>
      </c>
      <c r="AP167">
        <v>998940.8665</v>
      </c>
      <c r="AQ167">
        <v>1020293.8810000001</v>
      </c>
      <c r="AR167">
        <v>1041923.571</v>
      </c>
      <c r="AS167">
        <v>1064737.99</v>
      </c>
      <c r="AT167">
        <v>1088301.8489999999</v>
      </c>
      <c r="AU167">
        <v>1112595.7819999999</v>
      </c>
      <c r="AV167">
        <v>1137676.3810000001</v>
      </c>
      <c r="AW167">
        <v>1164455.3500000001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15385922.25</v>
      </c>
      <c r="K170">
        <v>14523249.73</v>
      </c>
      <c r="L170">
        <v>13505404.550000001</v>
      </c>
      <c r="M170">
        <v>12547839.310000001</v>
      </c>
      <c r="N170">
        <v>11555587.119999999</v>
      </c>
      <c r="O170">
        <v>10373118.83</v>
      </c>
      <c r="P170">
        <v>9377864.1270000003</v>
      </c>
      <c r="Q170">
        <v>8519275.3049999997</v>
      </c>
      <c r="R170">
        <v>7578496.9270000001</v>
      </c>
      <c r="S170">
        <v>3083644.2220000001</v>
      </c>
      <c r="T170">
        <v>2284591.9029999999</v>
      </c>
      <c r="U170">
        <v>1755613.081</v>
      </c>
      <c r="V170">
        <v>1287601.828</v>
      </c>
      <c r="W170">
        <v>1034507.678</v>
      </c>
      <c r="X170">
        <v>787144.74829999998</v>
      </c>
      <c r="Y170">
        <v>762345.01229999994</v>
      </c>
      <c r="Z170">
        <v>757195.40989999997</v>
      </c>
      <c r="AA170">
        <v>755379.90670000005</v>
      </c>
      <c r="AB170">
        <v>755881.86190000002</v>
      </c>
      <c r="AC170">
        <v>757975.23770000006</v>
      </c>
      <c r="AD170">
        <v>763152.24620000005</v>
      </c>
      <c r="AE170">
        <v>770349.44900000002</v>
      </c>
      <c r="AF170">
        <v>778888.69830000005</v>
      </c>
      <c r="AG170">
        <v>788100.67660000001</v>
      </c>
      <c r="AH170">
        <v>797510.6507</v>
      </c>
      <c r="AI170">
        <v>806862.74159999995</v>
      </c>
      <c r="AJ170">
        <v>815735.78229999996</v>
      </c>
      <c r="AK170">
        <v>824099.68720000004</v>
      </c>
      <c r="AL170">
        <v>831915.57709999999</v>
      </c>
      <c r="AM170">
        <v>839166.58019999997</v>
      </c>
      <c r="AN170">
        <v>846979.67420000001</v>
      </c>
      <c r="AO170">
        <v>854380.75249999994</v>
      </c>
      <c r="AP170">
        <v>861248.86340000003</v>
      </c>
      <c r="AQ170">
        <v>867661.14679999999</v>
      </c>
      <c r="AR170">
        <v>873574.33680000005</v>
      </c>
      <c r="AS170">
        <v>879643.09250000003</v>
      </c>
      <c r="AT170">
        <v>885628.23710000003</v>
      </c>
      <c r="AU170">
        <v>891368.57220000005</v>
      </c>
      <c r="AV170">
        <v>896900.24010000005</v>
      </c>
      <c r="AW170">
        <v>902604.51359999995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13335753.82</v>
      </c>
      <c r="K171">
        <v>11342453.310000001</v>
      </c>
      <c r="L171">
        <v>9821110.7390000001</v>
      </c>
      <c r="M171">
        <v>8669271.5989999995</v>
      </c>
      <c r="N171">
        <v>7715411.0439999998</v>
      </c>
      <c r="O171">
        <v>8079455.5899999999</v>
      </c>
      <c r="P171">
        <v>8267319.8559999997</v>
      </c>
      <c r="Q171">
        <v>8357299.5439999998</v>
      </c>
      <c r="R171">
        <v>8557561.6429999899</v>
      </c>
      <c r="S171">
        <v>4856001.1909999996</v>
      </c>
      <c r="T171">
        <v>6507171.8930000002</v>
      </c>
      <c r="U171">
        <v>8111252.2029999997</v>
      </c>
      <c r="V171">
        <v>9681727.8829999994</v>
      </c>
      <c r="W171">
        <v>10099204.41</v>
      </c>
      <c r="X171">
        <v>10445126.699999999</v>
      </c>
      <c r="Y171">
        <v>10562911.890000001</v>
      </c>
      <c r="Z171">
        <v>10702900.800000001</v>
      </c>
      <c r="AA171">
        <v>10856727.27</v>
      </c>
      <c r="AB171">
        <v>11052878.220000001</v>
      </c>
      <c r="AC171">
        <v>11248383.17</v>
      </c>
      <c r="AD171">
        <v>11452452.960000001</v>
      </c>
      <c r="AE171">
        <v>11636691.699999999</v>
      </c>
      <c r="AF171">
        <v>11481674.49</v>
      </c>
      <c r="AG171">
        <v>11578725.199999999</v>
      </c>
      <c r="AH171">
        <v>11685212.390000001</v>
      </c>
      <c r="AI171">
        <v>11762528.060000001</v>
      </c>
      <c r="AJ171">
        <v>11847756.27</v>
      </c>
      <c r="AK171">
        <v>11945774.27</v>
      </c>
      <c r="AL171">
        <v>12082518.83</v>
      </c>
      <c r="AM171">
        <v>12228164.15</v>
      </c>
      <c r="AN171">
        <v>12309571.939999999</v>
      </c>
      <c r="AO171">
        <v>12396348.67</v>
      </c>
      <c r="AP171">
        <v>12489723.01</v>
      </c>
      <c r="AQ171">
        <v>12593199.4</v>
      </c>
      <c r="AR171">
        <v>12701481.189999999</v>
      </c>
      <c r="AS171">
        <v>12713129.66</v>
      </c>
      <c r="AT171">
        <v>12734282.119999999</v>
      </c>
      <c r="AU171">
        <v>12763070.16</v>
      </c>
      <c r="AV171">
        <v>12800400.359999999</v>
      </c>
      <c r="AW171">
        <v>12859389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6459380.3439999996</v>
      </c>
      <c r="L172">
        <v>6131752.6459999997</v>
      </c>
      <c r="M172">
        <v>6385883.3260000004</v>
      </c>
      <c r="N172">
        <v>6509596.4000000004</v>
      </c>
      <c r="O172">
        <v>6831773.2249999996</v>
      </c>
      <c r="P172">
        <v>6976884.6739999996</v>
      </c>
      <c r="Q172">
        <v>6930115.466</v>
      </c>
      <c r="R172">
        <v>7002289.1529999999</v>
      </c>
      <c r="S172">
        <v>7388880.6129999999</v>
      </c>
      <c r="T172">
        <v>7575301.1859999998</v>
      </c>
      <c r="U172">
        <v>7643779.6330000004</v>
      </c>
      <c r="V172">
        <v>7641269.2290000003</v>
      </c>
      <c r="W172">
        <v>7558432.7640000004</v>
      </c>
      <c r="X172">
        <v>7408670.3470000001</v>
      </c>
      <c r="Y172">
        <v>7365594.4560000002</v>
      </c>
      <c r="Z172">
        <v>7400339.7010000004</v>
      </c>
      <c r="AA172">
        <v>7492277.4129999997</v>
      </c>
      <c r="AB172">
        <v>7622115.8470000001</v>
      </c>
      <c r="AC172">
        <v>7776161.9400000004</v>
      </c>
      <c r="AD172">
        <v>7943846.9989999998</v>
      </c>
      <c r="AE172">
        <v>8115850.7889999999</v>
      </c>
      <c r="AF172">
        <v>8289008.3600000003</v>
      </c>
      <c r="AG172">
        <v>8461616.9360000007</v>
      </c>
      <c r="AH172">
        <v>8634009.6099999994</v>
      </c>
      <c r="AI172">
        <v>8796643.9179999996</v>
      </c>
      <c r="AJ172">
        <v>8952407.1380000003</v>
      </c>
      <c r="AK172">
        <v>9103527.5620000008</v>
      </c>
      <c r="AL172">
        <v>9250717.4140000008</v>
      </c>
      <c r="AM172">
        <v>9394806.6380000003</v>
      </c>
      <c r="AN172">
        <v>9530687.4600000009</v>
      </c>
      <c r="AO172">
        <v>9662093.4680000003</v>
      </c>
      <c r="AP172">
        <v>9790390.68899999</v>
      </c>
      <c r="AQ172">
        <v>9917573.1710000001</v>
      </c>
      <c r="AR172">
        <v>10043386.529999999</v>
      </c>
      <c r="AS172">
        <v>10165904.32</v>
      </c>
      <c r="AT172">
        <v>10287026.23</v>
      </c>
      <c r="AU172">
        <v>10407934.210000001</v>
      </c>
      <c r="AV172">
        <v>10530187.24</v>
      </c>
      <c r="AW172">
        <v>10658547.140000001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6187747.9199999999</v>
      </c>
      <c r="K173">
        <v>5787293.3739999998</v>
      </c>
      <c r="L173">
        <v>5619028.199</v>
      </c>
      <c r="M173">
        <v>5668066.9529999997</v>
      </c>
      <c r="N173">
        <v>5842768.9579999996</v>
      </c>
      <c r="O173">
        <v>5548003.5939999996</v>
      </c>
      <c r="P173">
        <v>4947758.4579999996</v>
      </c>
      <c r="Q173">
        <v>4297223.9110000003</v>
      </c>
      <c r="R173">
        <v>3875208.7579999999</v>
      </c>
      <c r="S173">
        <v>3795014.213</v>
      </c>
      <c r="T173">
        <v>3752334.0729999999</v>
      </c>
      <c r="U173">
        <v>3759310.8360000001</v>
      </c>
      <c r="V173">
        <v>3782215.3480000002</v>
      </c>
      <c r="W173">
        <v>3805483.5320000001</v>
      </c>
      <c r="X173">
        <v>3826188.736</v>
      </c>
      <c r="Y173">
        <v>3906639.179</v>
      </c>
      <c r="Z173">
        <v>4023723.4539999999</v>
      </c>
      <c r="AA173">
        <v>4164692.6749999998</v>
      </c>
      <c r="AB173">
        <v>4320613.341</v>
      </c>
      <c r="AC173">
        <v>4484904.7489999998</v>
      </c>
      <c r="AD173">
        <v>4649429.3830000004</v>
      </c>
      <c r="AE173">
        <v>4810910.2769999998</v>
      </c>
      <c r="AF173">
        <v>4968100.2249999996</v>
      </c>
      <c r="AG173">
        <v>5120628.5449999999</v>
      </c>
      <c r="AH173">
        <v>5269159.3059999999</v>
      </c>
      <c r="AI173">
        <v>5409032.4050000003</v>
      </c>
      <c r="AJ173">
        <v>5543430.9649999999</v>
      </c>
      <c r="AK173">
        <v>5674063.8140000002</v>
      </c>
      <c r="AL173">
        <v>5802160.7929999996</v>
      </c>
      <c r="AM173">
        <v>5928523.8459999999</v>
      </c>
      <c r="AN173">
        <v>6050928.1540000001</v>
      </c>
      <c r="AO173">
        <v>6171949.8619999997</v>
      </c>
      <c r="AP173">
        <v>6292436.591</v>
      </c>
      <c r="AQ173">
        <v>6413476</v>
      </c>
      <c r="AR173">
        <v>6535617.0410000002</v>
      </c>
      <c r="AS173">
        <v>6657886.6440000003</v>
      </c>
      <c r="AT173">
        <v>6782221.6349999998</v>
      </c>
      <c r="AU173">
        <v>6909688.8689999999</v>
      </c>
      <c r="AV173">
        <v>7041152.6880000001</v>
      </c>
      <c r="AW173">
        <v>7178945.6979999999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341166.62770000001</v>
      </c>
      <c r="K174">
        <v>318428.23859999998</v>
      </c>
      <c r="L174">
        <v>304404.76160000003</v>
      </c>
      <c r="M174">
        <v>304010.72850000003</v>
      </c>
      <c r="N174">
        <v>322654.35239999997</v>
      </c>
      <c r="O174">
        <v>319143.14279999997</v>
      </c>
      <c r="P174">
        <v>294405.92219999997</v>
      </c>
      <c r="Q174">
        <v>264171.179</v>
      </c>
      <c r="R174">
        <v>243482.5851</v>
      </c>
      <c r="S174">
        <v>231102.7788</v>
      </c>
      <c r="T174">
        <v>219849.4853</v>
      </c>
      <c r="U174">
        <v>213535.49419999999</v>
      </c>
      <c r="V174">
        <v>210209.459</v>
      </c>
      <c r="W174">
        <v>208164.33660000001</v>
      </c>
      <c r="X174">
        <v>206627.51629999999</v>
      </c>
      <c r="Y174">
        <v>209660.60810000001</v>
      </c>
      <c r="Z174">
        <v>215045.57500000001</v>
      </c>
      <c r="AA174">
        <v>221933.03570000001</v>
      </c>
      <c r="AB174">
        <v>229743.51980000001</v>
      </c>
      <c r="AC174">
        <v>238092.6727</v>
      </c>
      <c r="AD174">
        <v>246665.20060000001</v>
      </c>
      <c r="AE174">
        <v>255188.04029999999</v>
      </c>
      <c r="AF174">
        <v>263450.76130000001</v>
      </c>
      <c r="AG174">
        <v>271312.25420000002</v>
      </c>
      <c r="AH174">
        <v>278829.05170000001</v>
      </c>
      <c r="AI174">
        <v>285821.8383</v>
      </c>
      <c r="AJ174">
        <v>292566.73139999999</v>
      </c>
      <c r="AK174">
        <v>299177.90620000003</v>
      </c>
      <c r="AL174">
        <v>305701.21269999997</v>
      </c>
      <c r="AM174">
        <v>312148.14549999998</v>
      </c>
      <c r="AN174">
        <v>318470.98920000001</v>
      </c>
      <c r="AO174">
        <v>324695.96999999997</v>
      </c>
      <c r="AP174">
        <v>330838.37709999998</v>
      </c>
      <c r="AQ174">
        <v>336973.49619999999</v>
      </c>
      <c r="AR174">
        <v>343112.70130000002</v>
      </c>
      <c r="AS174">
        <v>349218.40139999997</v>
      </c>
      <c r="AT174">
        <v>355370.51329999999</v>
      </c>
      <c r="AU174">
        <v>361619.62290000002</v>
      </c>
      <c r="AV174">
        <v>368006.7904</v>
      </c>
      <c r="AW174">
        <v>374684.09090000001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4400748.2350000003</v>
      </c>
      <c r="K175">
        <v>3949730.9389999998</v>
      </c>
      <c r="L175">
        <v>3768083.9649999999</v>
      </c>
      <c r="M175">
        <v>3843553.4709999999</v>
      </c>
      <c r="N175">
        <v>3957755.392</v>
      </c>
      <c r="O175">
        <v>3937859.0159999998</v>
      </c>
      <c r="P175">
        <v>3689349.3110000002</v>
      </c>
      <c r="Q175">
        <v>3388574.7859999998</v>
      </c>
      <c r="R175">
        <v>3213205.1850000001</v>
      </c>
      <c r="S175">
        <v>3218802.7710000002</v>
      </c>
      <c r="T175">
        <v>3207491.7519999999</v>
      </c>
      <c r="U175">
        <v>3219304.5150000001</v>
      </c>
      <c r="V175">
        <v>3235970.838</v>
      </c>
      <c r="W175">
        <v>3237551.3139999998</v>
      </c>
      <c r="X175">
        <v>3221666.9720000001</v>
      </c>
      <c r="Y175">
        <v>3260478.4539999999</v>
      </c>
      <c r="Z175">
        <v>3326272.2659999998</v>
      </c>
      <c r="AA175">
        <v>3408731.7710000002</v>
      </c>
      <c r="AB175">
        <v>3501198.0290000001</v>
      </c>
      <c r="AC175">
        <v>3599956.6949999998</v>
      </c>
      <c r="AD175">
        <v>3699724.8530000001</v>
      </c>
      <c r="AE175">
        <v>3797787.2710000002</v>
      </c>
      <c r="AF175">
        <v>3893990.6490000002</v>
      </c>
      <c r="AG175">
        <v>3988364.7740000002</v>
      </c>
      <c r="AH175">
        <v>4082117.5049999999</v>
      </c>
      <c r="AI175">
        <v>4168925.1430000002</v>
      </c>
      <c r="AJ175">
        <v>4252637.1140000001</v>
      </c>
      <c r="AK175">
        <v>4335882.7359999996</v>
      </c>
      <c r="AL175">
        <v>4418739.4800000004</v>
      </c>
      <c r="AM175">
        <v>4501433.932</v>
      </c>
      <c r="AN175">
        <v>4575059.9979999997</v>
      </c>
      <c r="AO175">
        <v>4642020.4479999999</v>
      </c>
      <c r="AP175">
        <v>4703996.1770000001</v>
      </c>
      <c r="AQ175">
        <v>4762902.7249999996</v>
      </c>
      <c r="AR175">
        <v>4818041.7779999999</v>
      </c>
      <c r="AS175">
        <v>4875530.2110000001</v>
      </c>
      <c r="AT175">
        <v>4935550.0089999996</v>
      </c>
      <c r="AU175">
        <v>4997355.7929999996</v>
      </c>
      <c r="AV175">
        <v>5060940.2529999996</v>
      </c>
      <c r="AW175">
        <v>5129740.4469999997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15470446.32</v>
      </c>
      <c r="K176">
        <v>13848823.130000001</v>
      </c>
      <c r="L176">
        <v>13155761.73</v>
      </c>
      <c r="M176">
        <v>13352951.85</v>
      </c>
      <c r="N176">
        <v>13514455.35</v>
      </c>
      <c r="O176">
        <v>13546681.859999999</v>
      </c>
      <c r="P176">
        <v>12974750.83</v>
      </c>
      <c r="Q176">
        <v>12216395.289999999</v>
      </c>
      <c r="R176">
        <v>11754206.32</v>
      </c>
      <c r="S176">
        <v>11959160.630000001</v>
      </c>
      <c r="T176">
        <v>11750179.220000001</v>
      </c>
      <c r="U176">
        <v>11678756.359999999</v>
      </c>
      <c r="V176">
        <v>11896493.32</v>
      </c>
      <c r="W176">
        <v>11981702.460000001</v>
      </c>
      <c r="X176">
        <v>11934847.119999999</v>
      </c>
      <c r="Y176">
        <v>12048836.33</v>
      </c>
      <c r="Z176">
        <v>12206897.699999999</v>
      </c>
      <c r="AA176">
        <v>12405409.689999999</v>
      </c>
      <c r="AB176">
        <v>12610752.140000001</v>
      </c>
      <c r="AC176">
        <v>12824416.4</v>
      </c>
      <c r="AD176">
        <v>13060213.91</v>
      </c>
      <c r="AE176">
        <v>13275437.949999999</v>
      </c>
      <c r="AF176">
        <v>13478839.109999999</v>
      </c>
      <c r="AG176">
        <v>13674137.57</v>
      </c>
      <c r="AH176">
        <v>13887909.34</v>
      </c>
      <c r="AI176">
        <v>14054379.48</v>
      </c>
      <c r="AJ176">
        <v>14200288.15</v>
      </c>
      <c r="AK176">
        <v>14368532.529999999</v>
      </c>
      <c r="AL176">
        <v>14531329.470000001</v>
      </c>
      <c r="AM176">
        <v>14684352.18</v>
      </c>
      <c r="AN176">
        <v>14812993.380000001</v>
      </c>
      <c r="AO176">
        <v>14901280.49</v>
      </c>
      <c r="AP176">
        <v>14969227.449999999</v>
      </c>
      <c r="AQ176">
        <v>15047475.539999999</v>
      </c>
      <c r="AR176">
        <v>15094562.130000001</v>
      </c>
      <c r="AS176">
        <v>15158474.9</v>
      </c>
      <c r="AT176">
        <v>15241490.789999999</v>
      </c>
      <c r="AU176">
        <v>15322576.58</v>
      </c>
      <c r="AV176">
        <v>15408863.550000001</v>
      </c>
      <c r="AW176">
        <v>15596785.390000001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9979748.3440000005</v>
      </c>
      <c r="K177">
        <v>9079785.9509999994</v>
      </c>
      <c r="L177">
        <v>8924961.4030000009</v>
      </c>
      <c r="M177">
        <v>8870397.5399999898</v>
      </c>
      <c r="N177">
        <v>9384973.3129999898</v>
      </c>
      <c r="O177">
        <v>9160023.0969999898</v>
      </c>
      <c r="P177">
        <v>8421682.2170000002</v>
      </c>
      <c r="Q177">
        <v>7577260.1390000004</v>
      </c>
      <c r="R177">
        <v>7048846.4730000002</v>
      </c>
      <c r="S177">
        <v>7112995.3300000001</v>
      </c>
      <c r="T177">
        <v>7126780.6540000001</v>
      </c>
      <c r="U177">
        <v>7188994.1349999998</v>
      </c>
      <c r="V177">
        <v>7246959.9720000001</v>
      </c>
      <c r="W177">
        <v>7243370.6960000005</v>
      </c>
      <c r="X177">
        <v>7190555.5870000003</v>
      </c>
      <c r="Y177">
        <v>7251175.9970000004</v>
      </c>
      <c r="Z177">
        <v>7365560.6699999999</v>
      </c>
      <c r="AA177">
        <v>7510674.9409999996</v>
      </c>
      <c r="AB177">
        <v>7673435.7879999997</v>
      </c>
      <c r="AC177">
        <v>7846546.8039999995</v>
      </c>
      <c r="AD177">
        <v>8023435.8150000004</v>
      </c>
      <c r="AE177">
        <v>8196393.2060000002</v>
      </c>
      <c r="AF177">
        <v>8365204.4749999996</v>
      </c>
      <c r="AG177">
        <v>8530311.1129999999</v>
      </c>
      <c r="AH177">
        <v>8694014.2640000004</v>
      </c>
      <c r="AI177">
        <v>8844848.1679999996</v>
      </c>
      <c r="AJ177">
        <v>8990346.5079999994</v>
      </c>
      <c r="AK177">
        <v>9135225.9700000007</v>
      </c>
      <c r="AL177">
        <v>9280087.5800000001</v>
      </c>
      <c r="AM177">
        <v>9425303.8460000008</v>
      </c>
      <c r="AN177">
        <v>9559614.0219999999</v>
      </c>
      <c r="AO177">
        <v>9687775.7349999994</v>
      </c>
      <c r="AP177">
        <v>9811683.9330000002</v>
      </c>
      <c r="AQ177">
        <v>9934028.7479999997</v>
      </c>
      <c r="AR177">
        <v>10053623.84</v>
      </c>
      <c r="AS177">
        <v>10175836.789999999</v>
      </c>
      <c r="AT177">
        <v>10301479.779999999</v>
      </c>
      <c r="AU177">
        <v>10430151.99</v>
      </c>
      <c r="AV177">
        <v>10562047.560000001</v>
      </c>
      <c r="AW177">
        <v>10702785.289999999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3141174.9440000001</v>
      </c>
      <c r="K178">
        <v>2985478.2910000002</v>
      </c>
      <c r="L178">
        <v>2958075.3969999999</v>
      </c>
      <c r="M178">
        <v>2961364.0389999999</v>
      </c>
      <c r="N178">
        <v>3089662.1230000001</v>
      </c>
      <c r="O178">
        <v>3183796.889</v>
      </c>
      <c r="P178">
        <v>3135831.5520000001</v>
      </c>
      <c r="Q178">
        <v>3035240.6609999998</v>
      </c>
      <c r="R178">
        <v>3006079.3909999998</v>
      </c>
      <c r="S178">
        <v>3049879.6090000002</v>
      </c>
      <c r="T178">
        <v>3025522.5929999999</v>
      </c>
      <c r="U178">
        <v>3014654.5440000002</v>
      </c>
      <c r="V178">
        <v>3009186.3709999998</v>
      </c>
      <c r="W178">
        <v>2995504.4219999998</v>
      </c>
      <c r="X178">
        <v>2970874.298</v>
      </c>
      <c r="Y178">
        <v>2988089.628</v>
      </c>
      <c r="Z178">
        <v>3024516.1490000002</v>
      </c>
      <c r="AA178">
        <v>3072400.182</v>
      </c>
      <c r="AB178">
        <v>3127441.6290000002</v>
      </c>
      <c r="AC178">
        <v>3187520.2579999999</v>
      </c>
      <c r="AD178">
        <v>3249640.3659999999</v>
      </c>
      <c r="AE178">
        <v>3312294.2039999999</v>
      </c>
      <c r="AF178">
        <v>3375618.1</v>
      </c>
      <c r="AG178">
        <v>3439719.0550000002</v>
      </c>
      <c r="AH178">
        <v>3505120.5780000002</v>
      </c>
      <c r="AI178">
        <v>3568578.3930000002</v>
      </c>
      <c r="AJ178">
        <v>3632272.0460000001</v>
      </c>
      <c r="AK178">
        <v>3697077.702</v>
      </c>
      <c r="AL178">
        <v>3763054.1609999998</v>
      </c>
      <c r="AM178">
        <v>3830136.0759999999</v>
      </c>
      <c r="AN178">
        <v>3894761.324</v>
      </c>
      <c r="AO178">
        <v>3958590.088</v>
      </c>
      <c r="AP178">
        <v>4021926.6519999998</v>
      </c>
      <c r="AQ178">
        <v>4085284.3859999999</v>
      </c>
      <c r="AR178">
        <v>4148215.0060000001</v>
      </c>
      <c r="AS178">
        <v>4211560.5290000001</v>
      </c>
      <c r="AT178">
        <v>4275673.9890000001</v>
      </c>
      <c r="AU178">
        <v>4340436.1869999999</v>
      </c>
      <c r="AV178">
        <v>4405825.7379999999</v>
      </c>
      <c r="AW178">
        <v>4473147.0149999997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6935807.5279999999</v>
      </c>
      <c r="K179">
        <v>6814768.6579999998</v>
      </c>
      <c r="L179">
        <v>6808031.4160000002</v>
      </c>
      <c r="M179">
        <v>6816612.767</v>
      </c>
      <c r="N179">
        <v>6948077.3650000002</v>
      </c>
      <c r="O179">
        <v>7119804.5530000003</v>
      </c>
      <c r="P179">
        <v>7177085.4740000004</v>
      </c>
      <c r="Q179">
        <v>7177072.3250000002</v>
      </c>
      <c r="R179">
        <v>7203131.6399999997</v>
      </c>
      <c r="S179">
        <v>7399066.4050000003</v>
      </c>
      <c r="T179">
        <v>7375788.2419999996</v>
      </c>
      <c r="U179">
        <v>7355338.9110000003</v>
      </c>
      <c r="V179">
        <v>7348507.5619999999</v>
      </c>
      <c r="W179">
        <v>7335134.0279999999</v>
      </c>
      <c r="X179">
        <v>7307427.29</v>
      </c>
      <c r="Y179">
        <v>7350795.4890000001</v>
      </c>
      <c r="Z179">
        <v>7435382.591</v>
      </c>
      <c r="AA179">
        <v>7548849.4610000001</v>
      </c>
      <c r="AB179">
        <v>7681389.0889999997</v>
      </c>
      <c r="AC179">
        <v>7826716.6900000004</v>
      </c>
      <c r="AD179">
        <v>7980048.6670000004</v>
      </c>
      <c r="AE179">
        <v>8138232.29</v>
      </c>
      <c r="AF179">
        <v>8300317.1320000002</v>
      </c>
      <c r="AG179">
        <v>8465885.9590000007</v>
      </c>
      <c r="AH179">
        <v>8635083.6600000001</v>
      </c>
      <c r="AI179">
        <v>8803221.52999999</v>
      </c>
      <c r="AJ179">
        <v>8972678.1620000005</v>
      </c>
      <c r="AK179">
        <v>9144241.1600000001</v>
      </c>
      <c r="AL179">
        <v>9318408.6359999999</v>
      </c>
      <c r="AM179">
        <v>9495279.7129999995</v>
      </c>
      <c r="AN179">
        <v>9671024.6429999899</v>
      </c>
      <c r="AO179">
        <v>9848126.716</v>
      </c>
      <c r="AP179">
        <v>10026815.99</v>
      </c>
      <c r="AQ179">
        <v>10207397.43</v>
      </c>
      <c r="AR179">
        <v>10389709.449999999</v>
      </c>
      <c r="AS179">
        <v>10571894.470000001</v>
      </c>
      <c r="AT179">
        <v>10754941.060000001</v>
      </c>
      <c r="AU179">
        <v>10939279.5</v>
      </c>
      <c r="AV179">
        <v>11125250.130000001</v>
      </c>
      <c r="AW179">
        <v>11313639.630000001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288965.87589999998</v>
      </c>
      <c r="K180">
        <v>269467.2904</v>
      </c>
      <c r="L180">
        <v>251813.64689999999</v>
      </c>
      <c r="M180">
        <v>244014.21030000001</v>
      </c>
      <c r="N180">
        <v>252488.49679999999</v>
      </c>
      <c r="O180">
        <v>244514.4712</v>
      </c>
      <c r="P180">
        <v>229532.1923</v>
      </c>
      <c r="Q180">
        <v>212665.0551</v>
      </c>
      <c r="R180">
        <v>198643.16469999999</v>
      </c>
      <c r="S180">
        <v>194051.3664</v>
      </c>
      <c r="T180">
        <v>187645.28909999999</v>
      </c>
      <c r="U180">
        <v>184748.8602</v>
      </c>
      <c r="V180">
        <v>184192.52960000001</v>
      </c>
      <c r="W180">
        <v>184036.32709999999</v>
      </c>
      <c r="X180">
        <v>183838.0453</v>
      </c>
      <c r="Y180">
        <v>185366.9111</v>
      </c>
      <c r="Z180">
        <v>187853.6624</v>
      </c>
      <c r="AA180">
        <v>191060.87789999999</v>
      </c>
      <c r="AB180">
        <v>194699.70689999999</v>
      </c>
      <c r="AC180">
        <v>198642.73319999999</v>
      </c>
      <c r="AD180">
        <v>202847.0203</v>
      </c>
      <c r="AE180">
        <v>207109.6004</v>
      </c>
      <c r="AF180">
        <v>211421.1838</v>
      </c>
      <c r="AG180">
        <v>215765.71040000001</v>
      </c>
      <c r="AH180">
        <v>220211.66810000001</v>
      </c>
      <c r="AI180">
        <v>224533.59220000001</v>
      </c>
      <c r="AJ180">
        <v>228837.82310000001</v>
      </c>
      <c r="AK180">
        <v>233236.2273</v>
      </c>
      <c r="AL180">
        <v>237660.6704</v>
      </c>
      <c r="AM180">
        <v>242095.5491</v>
      </c>
      <c r="AN180">
        <v>246467.8112</v>
      </c>
      <c r="AO180">
        <v>250779.79250000001</v>
      </c>
      <c r="AP180">
        <v>255065.23910000001</v>
      </c>
      <c r="AQ180">
        <v>259409.36670000001</v>
      </c>
      <c r="AR180">
        <v>263697.24959999998</v>
      </c>
      <c r="AS180">
        <v>268025.91979999997</v>
      </c>
      <c r="AT180">
        <v>272417.9816</v>
      </c>
      <c r="AU180">
        <v>276842.13370000001</v>
      </c>
      <c r="AV180">
        <v>281332.81</v>
      </c>
      <c r="AW180">
        <v>286194.20380000002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7301460.4610000001</v>
      </c>
      <c r="K181">
        <v>6896845.1069999998</v>
      </c>
      <c r="L181">
        <v>6647342.9349999996</v>
      </c>
      <c r="M181">
        <v>6680608.983</v>
      </c>
      <c r="N181">
        <v>6944428.2529999996</v>
      </c>
      <c r="O181">
        <v>7002794.3499999996</v>
      </c>
      <c r="P181">
        <v>6682369.6890000002</v>
      </c>
      <c r="Q181">
        <v>6197145.6950000003</v>
      </c>
      <c r="R181">
        <v>5876182.3169999998</v>
      </c>
      <c r="S181">
        <v>5851428.3329999996</v>
      </c>
      <c r="T181">
        <v>5724839.29</v>
      </c>
      <c r="U181">
        <v>5696946.5379999997</v>
      </c>
      <c r="V181">
        <v>5703673.2259999998</v>
      </c>
      <c r="W181">
        <v>5696589.4699999997</v>
      </c>
      <c r="X181">
        <v>5669950.8439999996</v>
      </c>
      <c r="Y181">
        <v>5725196.8289999999</v>
      </c>
      <c r="Z181">
        <v>5824168.3640000001</v>
      </c>
      <c r="AA181">
        <v>5949674.1670000004</v>
      </c>
      <c r="AB181">
        <v>6090568.0269999998</v>
      </c>
      <c r="AC181">
        <v>6240651.3949999996</v>
      </c>
      <c r="AD181">
        <v>6393572.943</v>
      </c>
      <c r="AE181">
        <v>6542435.5480000004</v>
      </c>
      <c r="AF181">
        <v>6688781.9890000001</v>
      </c>
      <c r="AG181">
        <v>6832871.0300000003</v>
      </c>
      <c r="AH181">
        <v>6976657.0159999998</v>
      </c>
      <c r="AI181">
        <v>7112510.9170000004</v>
      </c>
      <c r="AJ181">
        <v>7245120.5219999999</v>
      </c>
      <c r="AK181">
        <v>7378039.5889999997</v>
      </c>
      <c r="AL181">
        <v>7510659.6059999997</v>
      </c>
      <c r="AM181">
        <v>7642870.3679999998</v>
      </c>
      <c r="AN181">
        <v>7771101.1229999997</v>
      </c>
      <c r="AO181">
        <v>7899723.8140000002</v>
      </c>
      <c r="AP181">
        <v>8028546.102</v>
      </c>
      <c r="AQ181">
        <v>8159685.8530000001</v>
      </c>
      <c r="AR181">
        <v>8290977.9979999997</v>
      </c>
      <c r="AS181">
        <v>8423399.2699999996</v>
      </c>
      <c r="AT181">
        <v>8555896.6380000003</v>
      </c>
      <c r="AU181">
        <v>8689556.7660000008</v>
      </c>
      <c r="AV181">
        <v>8825446.5789999999</v>
      </c>
      <c r="AW181">
        <v>8970722.9120000005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3.1867565199999999</v>
      </c>
      <c r="K182">
        <v>3.0672016919999998</v>
      </c>
      <c r="L182">
        <v>3.0456669110000001</v>
      </c>
      <c r="M182">
        <v>2.979610707</v>
      </c>
      <c r="N182">
        <v>2.9653840589999998</v>
      </c>
      <c r="O182">
        <v>3.157315884</v>
      </c>
      <c r="P182">
        <v>3.303981243</v>
      </c>
      <c r="Q182">
        <v>3.4005451290000002</v>
      </c>
      <c r="R182">
        <v>3.5300074779999999</v>
      </c>
      <c r="S182">
        <v>3.9040768909999999</v>
      </c>
      <c r="T182">
        <v>3.9591947620000001</v>
      </c>
      <c r="U182">
        <v>3.9682685790000001</v>
      </c>
      <c r="V182">
        <v>4.1073342769999996</v>
      </c>
      <c r="W182">
        <v>4.1605961789999997</v>
      </c>
      <c r="X182">
        <v>4.1402507829999999</v>
      </c>
      <c r="Y182">
        <v>4.1537379400000001</v>
      </c>
      <c r="Z182">
        <v>4.1699122659999999</v>
      </c>
      <c r="AA182">
        <v>4.1990913059999997</v>
      </c>
      <c r="AB182">
        <v>4.2278397959999996</v>
      </c>
      <c r="AC182">
        <v>4.259551654</v>
      </c>
      <c r="AD182">
        <v>4.3068896360000002</v>
      </c>
      <c r="AE182">
        <v>4.3468591639999996</v>
      </c>
      <c r="AF182">
        <v>4.383647012</v>
      </c>
      <c r="AG182">
        <v>4.4186968039999996</v>
      </c>
      <c r="AH182">
        <v>4.4655040939999999</v>
      </c>
      <c r="AI182">
        <v>4.4921705630000002</v>
      </c>
      <c r="AJ182">
        <v>4.509611306</v>
      </c>
      <c r="AK182">
        <v>4.5396200459999996</v>
      </c>
      <c r="AL182">
        <v>4.5667455859999997</v>
      </c>
      <c r="AM182">
        <v>4.588534203</v>
      </c>
      <c r="AN182">
        <v>4.6156577160000003</v>
      </c>
      <c r="AO182">
        <v>4.6346183310000004</v>
      </c>
      <c r="AP182">
        <v>4.6534340820000004</v>
      </c>
      <c r="AQ182">
        <v>4.6865925429999997</v>
      </c>
      <c r="AR182">
        <v>4.7102968030000003</v>
      </c>
      <c r="AS182">
        <v>4.7365481650000003</v>
      </c>
      <c r="AT182">
        <v>4.7681605219999996</v>
      </c>
      <c r="AU182">
        <v>4.7948161579999997</v>
      </c>
      <c r="AV182">
        <v>4.8214989240000001</v>
      </c>
      <c r="AW182">
        <v>4.902385733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1139783.24</v>
      </c>
      <c r="K183">
        <v>1085368.298</v>
      </c>
      <c r="L183">
        <v>1093531.0630000001</v>
      </c>
      <c r="M183">
        <v>1101414.7320000001</v>
      </c>
      <c r="N183">
        <v>1073840.2709999999</v>
      </c>
      <c r="O183">
        <v>1137650.1189999999</v>
      </c>
      <c r="P183">
        <v>1153418.7579999999</v>
      </c>
      <c r="Q183">
        <v>1124288.3589999999</v>
      </c>
      <c r="R183">
        <v>1163328.898</v>
      </c>
      <c r="S183">
        <v>1249167.365</v>
      </c>
      <c r="T183">
        <v>1282630.422</v>
      </c>
      <c r="U183">
        <v>1294259.936</v>
      </c>
      <c r="V183">
        <v>1298128.2490000001</v>
      </c>
      <c r="W183">
        <v>1291548.281</v>
      </c>
      <c r="X183">
        <v>1275721.9450000001</v>
      </c>
      <c r="Y183">
        <v>1285238.3419999999</v>
      </c>
      <c r="Z183">
        <v>1308051.7720000001</v>
      </c>
      <c r="AA183">
        <v>1338538.206</v>
      </c>
      <c r="AB183">
        <v>1371498.4010000001</v>
      </c>
      <c r="AC183">
        <v>1404971.098</v>
      </c>
      <c r="AD183">
        <v>1436234.561</v>
      </c>
      <c r="AE183">
        <v>1464875.7930000001</v>
      </c>
      <c r="AF183">
        <v>1491202.287</v>
      </c>
      <c r="AG183">
        <v>1515534.27</v>
      </c>
      <c r="AH183">
        <v>1538636.713</v>
      </c>
      <c r="AI183">
        <v>1559102.324</v>
      </c>
      <c r="AJ183">
        <v>1578304.946</v>
      </c>
      <c r="AK183">
        <v>1597074.4450000001</v>
      </c>
      <c r="AL183">
        <v>1615605.419</v>
      </c>
      <c r="AM183">
        <v>1633952.3259999999</v>
      </c>
      <c r="AN183">
        <v>1651492.8149999999</v>
      </c>
      <c r="AO183">
        <v>1668594.267</v>
      </c>
      <c r="AP183">
        <v>1685382.7609999999</v>
      </c>
      <c r="AQ183">
        <v>1702241.2919999999</v>
      </c>
      <c r="AR183">
        <v>1718952.5</v>
      </c>
      <c r="AS183">
        <v>1735091.9739999999</v>
      </c>
      <c r="AT183">
        <v>1751036.9410000001</v>
      </c>
      <c r="AU183">
        <v>1766881.629</v>
      </c>
      <c r="AV183">
        <v>1782788.179</v>
      </c>
      <c r="AW183">
        <v>1799839.2690000001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2942732.5109999999</v>
      </c>
      <c r="K184">
        <v>2793230.497</v>
      </c>
      <c r="L184">
        <v>2732226.307</v>
      </c>
      <c r="M184">
        <v>2672614.233</v>
      </c>
      <c r="N184">
        <v>2489927.19</v>
      </c>
      <c r="O184">
        <v>2604058.4070000001</v>
      </c>
      <c r="P184">
        <v>2696372.2749999999</v>
      </c>
      <c r="Q184">
        <v>2767881.2250000001</v>
      </c>
      <c r="R184">
        <v>2864821.5060000001</v>
      </c>
      <c r="S184">
        <v>2993286.2230000002</v>
      </c>
      <c r="T184">
        <v>3027094.6570000001</v>
      </c>
      <c r="U184">
        <v>3042504.6889999998</v>
      </c>
      <c r="V184">
        <v>3048714.3790000002</v>
      </c>
      <c r="W184">
        <v>3047870.8679999998</v>
      </c>
      <c r="X184">
        <v>3037553.051</v>
      </c>
      <c r="Y184">
        <v>3044859.2059999998</v>
      </c>
      <c r="Z184">
        <v>3062421.952</v>
      </c>
      <c r="AA184">
        <v>3087101.2030000002</v>
      </c>
      <c r="AB184">
        <v>3115825.06</v>
      </c>
      <c r="AC184">
        <v>3146768.1359999999</v>
      </c>
      <c r="AD184">
        <v>2937126.7239999999</v>
      </c>
      <c r="AE184">
        <v>2725325.8909999998</v>
      </c>
      <c r="AF184">
        <v>2510794.0959999999</v>
      </c>
      <c r="AG184">
        <v>2293335.213</v>
      </c>
      <c r="AH184">
        <v>2073494.1</v>
      </c>
      <c r="AI184">
        <v>1849331.9909999999</v>
      </c>
      <c r="AJ184">
        <v>1622395.4069999999</v>
      </c>
      <c r="AK184">
        <v>1393567.5819999999</v>
      </c>
      <c r="AL184">
        <v>1163188.588</v>
      </c>
      <c r="AM184">
        <v>931381.88170000003</v>
      </c>
      <c r="AN184">
        <v>936905.34849999996</v>
      </c>
      <c r="AO184">
        <v>942547.09039999999</v>
      </c>
      <c r="AP184">
        <v>948273.42180000001</v>
      </c>
      <c r="AQ184">
        <v>954171.27830000001</v>
      </c>
      <c r="AR184">
        <v>960159.10990000004</v>
      </c>
      <c r="AS184">
        <v>965846.08900000004</v>
      </c>
      <c r="AT184">
        <v>971568.96140000003</v>
      </c>
      <c r="AU184">
        <v>977419.2352</v>
      </c>
      <c r="AV184">
        <v>983483.49230000004</v>
      </c>
      <c r="AW184">
        <v>990151.15229999996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47509712.07</v>
      </c>
      <c r="K185">
        <v>44930748.719999999</v>
      </c>
      <c r="L185">
        <v>43542043.009999998</v>
      </c>
      <c r="M185">
        <v>43037114.229999997</v>
      </c>
      <c r="N185">
        <v>41649861.07</v>
      </c>
      <c r="O185">
        <v>42842944.270000003</v>
      </c>
      <c r="P185">
        <v>43593324.399999999</v>
      </c>
      <c r="Q185">
        <v>43803356.119999997</v>
      </c>
      <c r="R185">
        <v>44414195.340000004</v>
      </c>
      <c r="S185">
        <v>46328211.710000001</v>
      </c>
      <c r="T185">
        <v>46831851.25</v>
      </c>
      <c r="U185">
        <v>46964647.079999998</v>
      </c>
      <c r="V185">
        <v>47024746.200000003</v>
      </c>
      <c r="W185">
        <v>46773542.829999998</v>
      </c>
      <c r="X185">
        <v>46232813.380000003</v>
      </c>
      <c r="Y185">
        <v>45980208.939999998</v>
      </c>
      <c r="Z185">
        <v>45924601.420000002</v>
      </c>
      <c r="AA185">
        <v>46053354.140000001</v>
      </c>
      <c r="AB185">
        <v>46331294.25</v>
      </c>
      <c r="AC185">
        <v>46739754.350000001</v>
      </c>
      <c r="AD185">
        <v>46684389.329999998</v>
      </c>
      <c r="AE185">
        <v>46704657.009999998</v>
      </c>
      <c r="AF185">
        <v>46786407.520000003</v>
      </c>
      <c r="AG185">
        <v>46915541.640000001</v>
      </c>
      <c r="AH185">
        <v>47090648.409999996</v>
      </c>
      <c r="AI185">
        <v>47271196.07</v>
      </c>
      <c r="AJ185">
        <v>47474251.299999997</v>
      </c>
      <c r="AK185">
        <v>47705826.840000004</v>
      </c>
      <c r="AL185">
        <v>47958867.740000002</v>
      </c>
      <c r="AM185">
        <v>48229481.770000003</v>
      </c>
      <c r="AN185">
        <v>48500489.630000003</v>
      </c>
      <c r="AO185">
        <v>48782295.340000004</v>
      </c>
      <c r="AP185">
        <v>49070364.350000001</v>
      </c>
      <c r="AQ185">
        <v>49367283.170000002</v>
      </c>
      <c r="AR185">
        <v>49658207.789999999</v>
      </c>
      <c r="AS185">
        <v>49938631.590000004</v>
      </c>
      <c r="AT185">
        <v>50205718.420000002</v>
      </c>
      <c r="AU185">
        <v>50459269.259999998</v>
      </c>
      <c r="AV185">
        <v>50701664.380000003</v>
      </c>
      <c r="AW185">
        <v>50957622.399999999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1327870.0049999999</v>
      </c>
      <c r="K186">
        <v>1665576.3470000001</v>
      </c>
      <c r="L186">
        <v>1576655.429</v>
      </c>
      <c r="M186">
        <v>1701968.75</v>
      </c>
      <c r="N186">
        <v>1849826.9920000001</v>
      </c>
      <c r="O186">
        <v>1892797.1580000001</v>
      </c>
      <c r="P186">
        <v>1906537.5630000001</v>
      </c>
      <c r="Q186">
        <v>1890786.112</v>
      </c>
      <c r="R186">
        <v>1876026.514</v>
      </c>
      <c r="S186">
        <v>2111936.6430000002</v>
      </c>
      <c r="T186">
        <v>2073268.862</v>
      </c>
      <c r="U186">
        <v>2037637.301</v>
      </c>
      <c r="V186">
        <v>2008360.3089999999</v>
      </c>
      <c r="W186">
        <v>2001707.203</v>
      </c>
      <c r="X186">
        <v>1983043.2660000001</v>
      </c>
      <c r="Y186">
        <v>1979011.8770000001</v>
      </c>
      <c r="Z186">
        <v>1984560.3060000001</v>
      </c>
      <c r="AA186">
        <v>1998153.014</v>
      </c>
      <c r="AB186">
        <v>2017699.1329999999</v>
      </c>
      <c r="AC186">
        <v>2041818.0970000001</v>
      </c>
      <c r="AD186">
        <v>2069845.5149999999</v>
      </c>
      <c r="AE186">
        <v>2100001.148</v>
      </c>
      <c r="AF186">
        <v>2131841.9730000002</v>
      </c>
      <c r="AG186">
        <v>2165012.8459999999</v>
      </c>
      <c r="AH186">
        <v>2199600.9309999999</v>
      </c>
      <c r="AI186">
        <v>2234263.949</v>
      </c>
      <c r="AJ186">
        <v>2269519.6349999998</v>
      </c>
      <c r="AK186">
        <v>2305602.2080000001</v>
      </c>
      <c r="AL186">
        <v>2342387.176</v>
      </c>
      <c r="AM186">
        <v>2379796.4980000001</v>
      </c>
      <c r="AN186">
        <v>2416998.6609999998</v>
      </c>
      <c r="AO186">
        <v>2454620.7119999998</v>
      </c>
      <c r="AP186">
        <v>2492552.1549999998</v>
      </c>
      <c r="AQ186">
        <v>2531009.7549999999</v>
      </c>
      <c r="AR186">
        <v>2569611.3459999999</v>
      </c>
      <c r="AS186">
        <v>2608296.71</v>
      </c>
      <c r="AT186">
        <v>2646926.2570000002</v>
      </c>
      <c r="AU186">
        <v>2685591.014</v>
      </c>
      <c r="AV186">
        <v>2724439.24</v>
      </c>
      <c r="AW186">
        <v>2764428.7760000001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3571389.014</v>
      </c>
      <c r="K187">
        <v>3483563.5180000002</v>
      </c>
      <c r="L187">
        <v>3365085.8139999998</v>
      </c>
      <c r="M187">
        <v>3328616.273</v>
      </c>
      <c r="N187">
        <v>3378761.9309999999</v>
      </c>
      <c r="O187">
        <v>3435502.2220000001</v>
      </c>
      <c r="P187">
        <v>3473740.91</v>
      </c>
      <c r="Q187">
        <v>3490329.0529999998</v>
      </c>
      <c r="R187">
        <v>3513288.1979999999</v>
      </c>
      <c r="S187">
        <v>3646242.01</v>
      </c>
      <c r="T187">
        <v>3675122.1630000002</v>
      </c>
      <c r="U187">
        <v>3664588.0580000002</v>
      </c>
      <c r="V187">
        <v>3643940.1329999999</v>
      </c>
      <c r="W187">
        <v>3640451.34</v>
      </c>
      <c r="X187">
        <v>3614541.5320000001</v>
      </c>
      <c r="Y187">
        <v>3615068.352</v>
      </c>
      <c r="Z187">
        <v>3633301.8429999999</v>
      </c>
      <c r="AA187">
        <v>3665447.6529999999</v>
      </c>
      <c r="AB187">
        <v>3707216.1549999998</v>
      </c>
      <c r="AC187">
        <v>3755917.605</v>
      </c>
      <c r="AD187">
        <v>3810604.67</v>
      </c>
      <c r="AE187">
        <v>3868216.1860000002</v>
      </c>
      <c r="AF187">
        <v>3927255.35</v>
      </c>
      <c r="AG187">
        <v>3986841.1779999998</v>
      </c>
      <c r="AH187">
        <v>4047142.983</v>
      </c>
      <c r="AI187">
        <v>4106197.3489999999</v>
      </c>
      <c r="AJ187">
        <v>4165093.3849999998</v>
      </c>
      <c r="AK187">
        <v>4224136.6960000005</v>
      </c>
      <c r="AL187">
        <v>4283900.1380000003</v>
      </c>
      <c r="AM187">
        <v>4344424.182</v>
      </c>
      <c r="AN187">
        <v>4403039.3739999998</v>
      </c>
      <c r="AO187">
        <v>4461053.7050000001</v>
      </c>
      <c r="AP187">
        <v>4518384.4620000003</v>
      </c>
      <c r="AQ187">
        <v>4575640.8729999997</v>
      </c>
      <c r="AR187">
        <v>4632577.8310000002</v>
      </c>
      <c r="AS187">
        <v>4690256.841</v>
      </c>
      <c r="AT187">
        <v>4748843.0839999998</v>
      </c>
      <c r="AU187">
        <v>4808270.5029999996</v>
      </c>
      <c r="AV187">
        <v>4868452.9570000004</v>
      </c>
      <c r="AW187">
        <v>4930933.07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11843456.560000001</v>
      </c>
      <c r="K188">
        <v>11075196.32</v>
      </c>
      <c r="L188">
        <v>10646800.130000001</v>
      </c>
      <c r="M188">
        <v>10567279.1</v>
      </c>
      <c r="N188">
        <v>10921762.27</v>
      </c>
      <c r="O188">
        <v>11009361.460000001</v>
      </c>
      <c r="P188">
        <v>10457679.26</v>
      </c>
      <c r="Q188">
        <v>9574860.66599999</v>
      </c>
      <c r="R188">
        <v>8885569.0329999998</v>
      </c>
      <c r="S188">
        <v>8618463.9829999898</v>
      </c>
      <c r="T188">
        <v>8357111.6009999998</v>
      </c>
      <c r="U188">
        <v>8148074.1540000001</v>
      </c>
      <c r="V188">
        <v>7995919.1809999999</v>
      </c>
      <c r="W188">
        <v>7845243.0949999997</v>
      </c>
      <c r="X188">
        <v>7679823.6399999997</v>
      </c>
      <c r="Y188">
        <v>7663814.5520000001</v>
      </c>
      <c r="Z188">
        <v>7748767.3470000001</v>
      </c>
      <c r="AA188">
        <v>7903523.4859999996</v>
      </c>
      <c r="AB188">
        <v>8100682.7980000004</v>
      </c>
      <c r="AC188">
        <v>8320336.6469999999</v>
      </c>
      <c r="AD188">
        <v>8546745.034</v>
      </c>
      <c r="AE188">
        <v>8767466.2740000002</v>
      </c>
      <c r="AF188">
        <v>8978372.0199999996</v>
      </c>
      <c r="AG188">
        <v>9177456.443</v>
      </c>
      <c r="AH188">
        <v>9366351.5480000004</v>
      </c>
      <c r="AI188">
        <v>9532964.9839999899</v>
      </c>
      <c r="AJ188">
        <v>9682052.3279999997</v>
      </c>
      <c r="AK188">
        <v>9817199.5460000001</v>
      </c>
      <c r="AL188">
        <v>9938919.1030000001</v>
      </c>
      <c r="AM188">
        <v>10048226.140000001</v>
      </c>
      <c r="AN188">
        <v>10140872.92</v>
      </c>
      <c r="AO188">
        <v>10221151.93</v>
      </c>
      <c r="AP188">
        <v>10291451.35</v>
      </c>
      <c r="AQ188">
        <v>10356220.1</v>
      </c>
      <c r="AR188">
        <v>10416548.810000001</v>
      </c>
      <c r="AS188">
        <v>10473059.279999999</v>
      </c>
      <c r="AT188">
        <v>10530171.99</v>
      </c>
      <c r="AU188">
        <v>10591399.35</v>
      </c>
      <c r="AV188">
        <v>10660359.539999999</v>
      </c>
      <c r="AW188">
        <v>10746387.369999999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1092002.6839999999</v>
      </c>
      <c r="K189">
        <v>1022370.236</v>
      </c>
      <c r="L189">
        <v>981866.03060000006</v>
      </c>
      <c r="M189">
        <v>956576.48510000005</v>
      </c>
      <c r="N189">
        <v>960230.39049999998</v>
      </c>
      <c r="O189">
        <v>930985.51300000004</v>
      </c>
      <c r="P189">
        <v>860062.32830000005</v>
      </c>
      <c r="Q189">
        <v>776374.17070000002</v>
      </c>
      <c r="R189">
        <v>711910.11159999995</v>
      </c>
      <c r="S189">
        <v>682630.92020000005</v>
      </c>
      <c r="T189">
        <v>663612.4351</v>
      </c>
      <c r="U189">
        <v>652951.09759999998</v>
      </c>
      <c r="V189">
        <v>648220.60230000003</v>
      </c>
      <c r="W189">
        <v>645839.08530000004</v>
      </c>
      <c r="X189">
        <v>642898.82929999998</v>
      </c>
      <c r="Y189">
        <v>650087.53729999997</v>
      </c>
      <c r="Z189">
        <v>662967.33669999999</v>
      </c>
      <c r="AA189">
        <v>679429.63060000003</v>
      </c>
      <c r="AB189">
        <v>697847.87450000003</v>
      </c>
      <c r="AC189">
        <v>717102.73510000005</v>
      </c>
      <c r="AD189">
        <v>735795.902</v>
      </c>
      <c r="AE189">
        <v>753568.5048</v>
      </c>
      <c r="AF189">
        <v>770469.55070000002</v>
      </c>
      <c r="AG189">
        <v>786678.69259999995</v>
      </c>
      <c r="AH189">
        <v>802508.14350000001</v>
      </c>
      <c r="AI189">
        <v>817416.9987</v>
      </c>
      <c r="AJ189">
        <v>831880.88729999994</v>
      </c>
      <c r="AK189">
        <v>845937.55359999998</v>
      </c>
      <c r="AL189">
        <v>859589.08149999997</v>
      </c>
      <c r="AM189">
        <v>872767.72629999998</v>
      </c>
      <c r="AN189">
        <v>885109.87190000003</v>
      </c>
      <c r="AO189">
        <v>896914.09420000005</v>
      </c>
      <c r="AP189">
        <v>908165.66339999996</v>
      </c>
      <c r="AQ189">
        <v>919023.06969999999</v>
      </c>
      <c r="AR189">
        <v>929570.53969999996</v>
      </c>
      <c r="AS189">
        <v>939775.59640000004</v>
      </c>
      <c r="AT189">
        <v>950044.49620000005</v>
      </c>
      <c r="AU189">
        <v>960627.6287</v>
      </c>
      <c r="AV189">
        <v>971715.40260000003</v>
      </c>
      <c r="AW189">
        <v>983790.70360000001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13335752.939999999</v>
      </c>
      <c r="K190">
        <v>11342452.460000001</v>
      </c>
      <c r="L190">
        <v>9821109.91599999</v>
      </c>
      <c r="M190">
        <v>8669270.7929999996</v>
      </c>
      <c r="N190">
        <v>7715410.2450000001</v>
      </c>
      <c r="O190">
        <v>8079454.8140000002</v>
      </c>
      <c r="P190">
        <v>8267319.1189999999</v>
      </c>
      <c r="Q190">
        <v>8357298.8590000002</v>
      </c>
      <c r="R190">
        <v>8557561.00699999</v>
      </c>
      <c r="S190">
        <v>4856000.5760000004</v>
      </c>
      <c r="T190">
        <v>6507171.2829999998</v>
      </c>
      <c r="U190">
        <v>8111251.5999999996</v>
      </c>
      <c r="V190">
        <v>9681727.2850000001</v>
      </c>
      <c r="W190">
        <v>10099203.82</v>
      </c>
      <c r="X190">
        <v>10445126.130000001</v>
      </c>
      <c r="Y190">
        <v>10562911.33</v>
      </c>
      <c r="Z190">
        <v>10702900.24</v>
      </c>
      <c r="AA190">
        <v>10856726.73</v>
      </c>
      <c r="AB190">
        <v>11052877.68</v>
      </c>
      <c r="AC190">
        <v>11248382.630000001</v>
      </c>
      <c r="AD190">
        <v>11452452.43</v>
      </c>
      <c r="AE190">
        <v>11636691.18</v>
      </c>
      <c r="AF190">
        <v>11481673.98</v>
      </c>
      <c r="AG190">
        <v>11578724.689999999</v>
      </c>
      <c r="AH190">
        <v>11685211.890000001</v>
      </c>
      <c r="AI190">
        <v>11762527.560000001</v>
      </c>
      <c r="AJ190">
        <v>11847755.779999999</v>
      </c>
      <c r="AK190">
        <v>11945773.779999999</v>
      </c>
      <c r="AL190">
        <v>12082518.34</v>
      </c>
      <c r="AM190">
        <v>12228163.66</v>
      </c>
      <c r="AN190">
        <v>12309571.460000001</v>
      </c>
      <c r="AO190">
        <v>12396348.189999999</v>
      </c>
      <c r="AP190">
        <v>12489722.529999999</v>
      </c>
      <c r="AQ190">
        <v>12593198.93</v>
      </c>
      <c r="AR190">
        <v>12701480.720000001</v>
      </c>
      <c r="AS190">
        <v>12713129.189999999</v>
      </c>
      <c r="AT190">
        <v>12734281.65</v>
      </c>
      <c r="AU190">
        <v>12763069.689999999</v>
      </c>
      <c r="AV190">
        <v>12800399.890000001</v>
      </c>
      <c r="AW190">
        <v>12859388.529999999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2760978.1260000002</v>
      </c>
      <c r="K191">
        <v>2514553.3130000001</v>
      </c>
      <c r="L191">
        <v>2256169.8820000002</v>
      </c>
      <c r="M191">
        <v>2022592.3640000001</v>
      </c>
      <c r="N191">
        <v>1797276.112</v>
      </c>
      <c r="O191">
        <v>1606237.068</v>
      </c>
      <c r="P191">
        <v>1449939.9280000001</v>
      </c>
      <c r="Q191">
        <v>1315381.5660000001</v>
      </c>
      <c r="R191">
        <v>1168320.148</v>
      </c>
      <c r="S191">
        <v>1165175.5630000001</v>
      </c>
      <c r="T191">
        <v>1761322.0789999999</v>
      </c>
      <c r="U191">
        <v>2403917.1290000002</v>
      </c>
      <c r="V191">
        <v>3023720.12</v>
      </c>
      <c r="W191">
        <v>2790462.48</v>
      </c>
      <c r="X191">
        <v>2444351.5809999998</v>
      </c>
      <c r="Y191">
        <v>2382694.4890000001</v>
      </c>
      <c r="Z191">
        <v>2348227.1209999998</v>
      </c>
      <c r="AA191">
        <v>2321181.7030000002</v>
      </c>
      <c r="AB191">
        <v>2301496.227</v>
      </c>
      <c r="AC191">
        <v>2287026.7549999999</v>
      </c>
      <c r="AD191">
        <v>2322444.997</v>
      </c>
      <c r="AE191">
        <v>2368351.483</v>
      </c>
      <c r="AF191">
        <v>2418998.3319999999</v>
      </c>
      <c r="AG191">
        <v>2473239.943</v>
      </c>
      <c r="AH191">
        <v>2528476.0839999998</v>
      </c>
      <c r="AI191">
        <v>2532295.6129999999</v>
      </c>
      <c r="AJ191">
        <v>2529256.2179999999</v>
      </c>
      <c r="AK191">
        <v>2524192.3089999999</v>
      </c>
      <c r="AL191">
        <v>2516420.4339999999</v>
      </c>
      <c r="AM191">
        <v>2506975.7579999999</v>
      </c>
      <c r="AN191">
        <v>2550370.031</v>
      </c>
      <c r="AO191">
        <v>2598140.2429999998</v>
      </c>
      <c r="AP191">
        <v>2644987.8670000001</v>
      </c>
      <c r="AQ191">
        <v>2690570.6439999999</v>
      </c>
      <c r="AR191">
        <v>2734648.22</v>
      </c>
      <c r="AS191">
        <v>2763490.9759999998</v>
      </c>
      <c r="AT191">
        <v>2790499.4720000001</v>
      </c>
      <c r="AU191">
        <v>2816658.966</v>
      </c>
      <c r="AV191">
        <v>2842230.7310000001</v>
      </c>
      <c r="AW191">
        <v>2868431.145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2760978.1260000002</v>
      </c>
      <c r="K192">
        <v>2514553.3130000001</v>
      </c>
      <c r="L192">
        <v>2256169.8820000002</v>
      </c>
      <c r="M192">
        <v>2022592.3640000001</v>
      </c>
      <c r="N192">
        <v>1797276.112</v>
      </c>
      <c r="O192">
        <v>1606237.068</v>
      </c>
      <c r="P192">
        <v>1449939.9280000001</v>
      </c>
      <c r="Q192">
        <v>1315381.5660000001</v>
      </c>
      <c r="R192">
        <v>1168320.148</v>
      </c>
      <c r="S192">
        <v>1165175.5630000001</v>
      </c>
      <c r="T192">
        <v>1761322.0789999999</v>
      </c>
      <c r="U192">
        <v>2403917.1290000002</v>
      </c>
      <c r="V192">
        <v>3023720.12</v>
      </c>
      <c r="W192">
        <v>2790462.48</v>
      </c>
      <c r="X192">
        <v>2444351.5809999998</v>
      </c>
      <c r="Y192">
        <v>2382694.4890000001</v>
      </c>
      <c r="Z192">
        <v>2348227.1209999998</v>
      </c>
      <c r="AA192">
        <v>2321181.7030000002</v>
      </c>
      <c r="AB192">
        <v>2301496.227</v>
      </c>
      <c r="AC192">
        <v>2287026.7549999999</v>
      </c>
      <c r="AD192">
        <v>2322444.997</v>
      </c>
      <c r="AE192">
        <v>2368351.483</v>
      </c>
      <c r="AF192">
        <v>2418998.3319999999</v>
      </c>
      <c r="AG192">
        <v>2473239.943</v>
      </c>
      <c r="AH192">
        <v>2528476.0839999998</v>
      </c>
      <c r="AI192">
        <v>2532295.6129999999</v>
      </c>
      <c r="AJ192">
        <v>2529256.2179999999</v>
      </c>
      <c r="AK192">
        <v>2524192.3089999999</v>
      </c>
      <c r="AL192">
        <v>2516420.4339999999</v>
      </c>
      <c r="AM192">
        <v>2506975.7579999999</v>
      </c>
      <c r="AN192">
        <v>2550370.031</v>
      </c>
      <c r="AO192">
        <v>2598140.2429999998</v>
      </c>
      <c r="AP192">
        <v>2644987.8670000001</v>
      </c>
      <c r="AQ192">
        <v>2690570.6439999999</v>
      </c>
      <c r="AR192">
        <v>2734648.22</v>
      </c>
      <c r="AS192">
        <v>2763490.9759999998</v>
      </c>
      <c r="AT192">
        <v>2790499.4720000001</v>
      </c>
      <c r="AU192">
        <v>2816658.966</v>
      </c>
      <c r="AV192">
        <v>2842230.7310000001</v>
      </c>
      <c r="AW192">
        <v>2868431.145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6891510.6660000002</v>
      </c>
      <c r="K193">
        <v>6631317.875</v>
      </c>
      <c r="L193">
        <v>6286087.4730000002</v>
      </c>
      <c r="M193">
        <v>5953482.2929999996</v>
      </c>
      <c r="N193">
        <v>5588774.6330000004</v>
      </c>
      <c r="O193">
        <v>5783198.0690000001</v>
      </c>
      <c r="P193">
        <v>6073992.5999999996</v>
      </c>
      <c r="Q193">
        <v>6361986.7819999997</v>
      </c>
      <c r="R193">
        <v>6455583.6579999998</v>
      </c>
      <c r="S193">
        <v>8856491.1980000008</v>
      </c>
      <c r="T193">
        <v>6974401.8250000002</v>
      </c>
      <c r="U193">
        <v>4814850.3219999997</v>
      </c>
      <c r="V193">
        <v>2808842.1540000001</v>
      </c>
      <c r="W193">
        <v>2604179.517</v>
      </c>
      <c r="X193">
        <v>2535735.7319999998</v>
      </c>
      <c r="Y193">
        <v>2494794.9509999999</v>
      </c>
      <c r="Z193">
        <v>2456577.4550000001</v>
      </c>
      <c r="AA193">
        <v>2423344.3020000001</v>
      </c>
      <c r="AB193">
        <v>2396590.8509999998</v>
      </c>
      <c r="AC193">
        <v>2375010.5839999998</v>
      </c>
      <c r="AD193">
        <v>2366423.7949999999</v>
      </c>
      <c r="AE193">
        <v>2364076.7609999999</v>
      </c>
      <c r="AF193">
        <v>2365717.0090000001</v>
      </c>
      <c r="AG193">
        <v>2368676.0010000002</v>
      </c>
      <c r="AH193">
        <v>2371981.6320000002</v>
      </c>
      <c r="AI193">
        <v>2387575.182</v>
      </c>
      <c r="AJ193">
        <v>2401623.2069999999</v>
      </c>
      <c r="AK193">
        <v>2414090.6179999998</v>
      </c>
      <c r="AL193">
        <v>2424633.7680000002</v>
      </c>
      <c r="AM193">
        <v>2433463.8909999998</v>
      </c>
      <c r="AN193">
        <v>2440677.4849999999</v>
      </c>
      <c r="AO193">
        <v>2446531.1529999999</v>
      </c>
      <c r="AP193">
        <v>2450696.6009999998</v>
      </c>
      <c r="AQ193">
        <v>2453414.3369999998</v>
      </c>
      <c r="AR193">
        <v>2454581.355</v>
      </c>
      <c r="AS193">
        <v>3265833.952</v>
      </c>
      <c r="AT193">
        <v>4175128.375</v>
      </c>
      <c r="AU193">
        <v>5091896.6030000001</v>
      </c>
      <c r="AV193">
        <v>6002791.909</v>
      </c>
      <c r="AW193">
        <v>6908308.432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15385922.25</v>
      </c>
      <c r="K194">
        <v>14523249.73</v>
      </c>
      <c r="L194">
        <v>13505404.550000001</v>
      </c>
      <c r="M194">
        <v>12547839.310000001</v>
      </c>
      <c r="N194">
        <v>11555587.119999999</v>
      </c>
      <c r="O194">
        <v>10373118.83</v>
      </c>
      <c r="P194">
        <v>9377864.1270000003</v>
      </c>
      <c r="Q194">
        <v>8519275.3049999997</v>
      </c>
      <c r="R194">
        <v>7578496.9270000001</v>
      </c>
      <c r="S194">
        <v>3083644.2220000001</v>
      </c>
      <c r="T194">
        <v>2284591.9029999999</v>
      </c>
      <c r="U194">
        <v>1755613.081</v>
      </c>
      <c r="V194">
        <v>1287601.828</v>
      </c>
      <c r="W194">
        <v>1034507.678</v>
      </c>
      <c r="X194">
        <v>787144.74829999998</v>
      </c>
      <c r="Y194">
        <v>762345.01229999994</v>
      </c>
      <c r="Z194">
        <v>757195.40989999997</v>
      </c>
      <c r="AA194">
        <v>755379.90670000005</v>
      </c>
      <c r="AB194">
        <v>755881.86190000002</v>
      </c>
      <c r="AC194">
        <v>757975.23770000006</v>
      </c>
      <c r="AD194">
        <v>763152.24620000005</v>
      </c>
      <c r="AE194">
        <v>770349.44900000002</v>
      </c>
      <c r="AF194">
        <v>778888.69830000005</v>
      </c>
      <c r="AG194">
        <v>788100.67660000001</v>
      </c>
      <c r="AH194">
        <v>797510.6507</v>
      </c>
      <c r="AI194">
        <v>806862.74159999995</v>
      </c>
      <c r="AJ194">
        <v>815735.78229999996</v>
      </c>
      <c r="AK194">
        <v>824099.68720000004</v>
      </c>
      <c r="AL194">
        <v>831915.57709999999</v>
      </c>
      <c r="AM194">
        <v>839166.58019999997</v>
      </c>
      <c r="AN194">
        <v>846979.67420000001</v>
      </c>
      <c r="AO194">
        <v>854380.75249999994</v>
      </c>
      <c r="AP194">
        <v>861248.86340000003</v>
      </c>
      <c r="AQ194">
        <v>867661.14679999999</v>
      </c>
      <c r="AR194">
        <v>873574.33680000005</v>
      </c>
      <c r="AS194">
        <v>879643.09250000003</v>
      </c>
      <c r="AT194">
        <v>885628.23710000003</v>
      </c>
      <c r="AU194">
        <v>891368.57220000005</v>
      </c>
      <c r="AV194">
        <v>896900.24010000005</v>
      </c>
      <c r="AW194">
        <v>902604.51359999995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522323.38890000002</v>
      </c>
      <c r="K195">
        <v>571573.92960000003</v>
      </c>
      <c r="L195">
        <v>634660.54180000001</v>
      </c>
      <c r="M195">
        <v>717611.66220000002</v>
      </c>
      <c r="N195">
        <v>822822.58039999998</v>
      </c>
      <c r="O195">
        <v>787685.73629999999</v>
      </c>
      <c r="P195">
        <v>725008.07330000005</v>
      </c>
      <c r="Q195">
        <v>638040.65619999997</v>
      </c>
      <c r="R195">
        <v>555921.14170000004</v>
      </c>
      <c r="S195">
        <v>271343.21649999998</v>
      </c>
      <c r="T195">
        <v>247902.9406</v>
      </c>
      <c r="U195">
        <v>228470.01269999999</v>
      </c>
      <c r="V195">
        <v>210908.33590000001</v>
      </c>
      <c r="W195">
        <v>213468.61489999999</v>
      </c>
      <c r="X195">
        <v>214937.87940000001</v>
      </c>
      <c r="Y195">
        <v>207802.59909999999</v>
      </c>
      <c r="Z195">
        <v>202172.42920000001</v>
      </c>
      <c r="AA195">
        <v>197687.5336</v>
      </c>
      <c r="AB195">
        <v>194054.7383</v>
      </c>
      <c r="AC195">
        <v>190917.9909</v>
      </c>
      <c r="AD195">
        <v>188623.88620000001</v>
      </c>
      <c r="AE195">
        <v>186383.64499999999</v>
      </c>
      <c r="AF195">
        <v>184811.5913</v>
      </c>
      <c r="AG195">
        <v>182912.18220000001</v>
      </c>
      <c r="AH195">
        <v>181136.79079999999</v>
      </c>
      <c r="AI195">
        <v>179871.86050000001</v>
      </c>
      <c r="AJ195">
        <v>178714.41630000001</v>
      </c>
      <c r="AK195">
        <v>177663.91709999999</v>
      </c>
      <c r="AL195">
        <v>176666.29740000001</v>
      </c>
      <c r="AM195">
        <v>175691.57209999999</v>
      </c>
      <c r="AN195">
        <v>174759.61540000001</v>
      </c>
      <c r="AO195">
        <v>173825.02189999999</v>
      </c>
      <c r="AP195">
        <v>172880.00539999999</v>
      </c>
      <c r="AQ195">
        <v>171955.57750000001</v>
      </c>
      <c r="AR195">
        <v>171001.25039999999</v>
      </c>
      <c r="AS195">
        <v>170539.038</v>
      </c>
      <c r="AT195">
        <v>170076.14050000001</v>
      </c>
      <c r="AU195">
        <v>169601.15520000001</v>
      </c>
      <c r="AV195">
        <v>169126.2928</v>
      </c>
      <c r="AW195">
        <v>168788.1134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750064.80090000003</v>
      </c>
      <c r="L196">
        <v>705671.66310000001</v>
      </c>
      <c r="M196">
        <v>718608.60560000001</v>
      </c>
      <c r="N196">
        <v>697012.75060000003</v>
      </c>
      <c r="O196">
        <v>679079.83799999999</v>
      </c>
      <c r="P196">
        <v>658364.33140000002</v>
      </c>
      <c r="Q196">
        <v>623860.83499999996</v>
      </c>
      <c r="R196">
        <v>576269.65300000005</v>
      </c>
      <c r="S196">
        <v>521273.65669999999</v>
      </c>
      <c r="T196">
        <v>510950.80930000002</v>
      </c>
      <c r="U196">
        <v>510063.09620000003</v>
      </c>
      <c r="V196">
        <v>514796.33199999999</v>
      </c>
      <c r="W196">
        <v>515670.2525</v>
      </c>
      <c r="X196">
        <v>514479.95110000001</v>
      </c>
      <c r="Y196">
        <v>508449.87229999999</v>
      </c>
      <c r="Z196">
        <v>502655.91629999998</v>
      </c>
      <c r="AA196">
        <v>498439.5367</v>
      </c>
      <c r="AB196">
        <v>495562.60430000001</v>
      </c>
      <c r="AC196">
        <v>493815.00209999998</v>
      </c>
      <c r="AD196">
        <v>493731.0759</v>
      </c>
      <c r="AE196">
        <v>494052.77179999999</v>
      </c>
      <c r="AF196">
        <v>494633.8026</v>
      </c>
      <c r="AG196">
        <v>495247.72070000001</v>
      </c>
      <c r="AH196">
        <v>496002.39970000001</v>
      </c>
      <c r="AI196">
        <v>500218.19579999999</v>
      </c>
      <c r="AJ196">
        <v>504765.56020000001</v>
      </c>
      <c r="AK196">
        <v>509455.15490000002</v>
      </c>
      <c r="AL196">
        <v>514087.56050000002</v>
      </c>
      <c r="AM196">
        <v>518676.98340000003</v>
      </c>
      <c r="AN196">
        <v>522614.06390000001</v>
      </c>
      <c r="AO196">
        <v>526534.6226</v>
      </c>
      <c r="AP196">
        <v>530385.37300000002</v>
      </c>
      <c r="AQ196">
        <v>534185.49320000003</v>
      </c>
      <c r="AR196">
        <v>537861.11860000005</v>
      </c>
      <c r="AS196">
        <v>541520.64320000005</v>
      </c>
      <c r="AT196">
        <v>545087.66099999996</v>
      </c>
      <c r="AU196">
        <v>548528.99269999994</v>
      </c>
      <c r="AV196">
        <v>551871.29579999996</v>
      </c>
      <c r="AW196">
        <v>555307.94920000003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4880494.6770000001</v>
      </c>
      <c r="K197">
        <v>4621140.1399999997</v>
      </c>
      <c r="L197">
        <v>4447046.0180000002</v>
      </c>
      <c r="M197">
        <v>4437623.87</v>
      </c>
      <c r="N197">
        <v>4436201.0149999997</v>
      </c>
      <c r="O197">
        <v>4345745.2920000004</v>
      </c>
      <c r="P197">
        <v>4134783.4010000001</v>
      </c>
      <c r="Q197">
        <v>3786583.1430000002</v>
      </c>
      <c r="R197">
        <v>3435434.003</v>
      </c>
      <c r="S197">
        <v>3260574.057</v>
      </c>
      <c r="T197">
        <v>3189134.6949999998</v>
      </c>
      <c r="U197">
        <v>3138569.8149999999</v>
      </c>
      <c r="V197">
        <v>3104753.9619999998</v>
      </c>
      <c r="W197">
        <v>3052934.7779999999</v>
      </c>
      <c r="X197">
        <v>3003275.0040000002</v>
      </c>
      <c r="Y197">
        <v>2977715.8689999999</v>
      </c>
      <c r="Z197">
        <v>2977303.5070000002</v>
      </c>
      <c r="AA197">
        <v>2994226.4029999999</v>
      </c>
      <c r="AB197">
        <v>3020097.5929999999</v>
      </c>
      <c r="AC197">
        <v>3050264.7119999998</v>
      </c>
      <c r="AD197">
        <v>3084316.1370000001</v>
      </c>
      <c r="AE197">
        <v>3115590.5669999998</v>
      </c>
      <c r="AF197">
        <v>3143829.608</v>
      </c>
      <c r="AG197">
        <v>3168385.9040000001</v>
      </c>
      <c r="AH197">
        <v>3190576.4309999999</v>
      </c>
      <c r="AI197">
        <v>3230503.8330000001</v>
      </c>
      <c r="AJ197">
        <v>3270260.8969999999</v>
      </c>
      <c r="AK197">
        <v>3309534.7259999998</v>
      </c>
      <c r="AL197">
        <v>3347876.5720000002</v>
      </c>
      <c r="AM197">
        <v>3385730.4709999999</v>
      </c>
      <c r="AN197">
        <v>3418412.6979999999</v>
      </c>
      <c r="AO197">
        <v>3450832.3760000002</v>
      </c>
      <c r="AP197">
        <v>3482933.53</v>
      </c>
      <c r="AQ197">
        <v>3514847.8659999999</v>
      </c>
      <c r="AR197">
        <v>3546495.7779999999</v>
      </c>
      <c r="AS197">
        <v>3577528.2009999999</v>
      </c>
      <c r="AT197">
        <v>3608228.0109999999</v>
      </c>
      <c r="AU197">
        <v>3638791.8620000002</v>
      </c>
      <c r="AV197">
        <v>3669427.7089999998</v>
      </c>
      <c r="AW197">
        <v>3700970.2110000001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603896.74699999997</v>
      </c>
      <c r="K198">
        <v>570592.38430000003</v>
      </c>
      <c r="L198">
        <v>540638.81830000004</v>
      </c>
      <c r="M198">
        <v>527691.10199999996</v>
      </c>
      <c r="N198">
        <v>532504.24780000001</v>
      </c>
      <c r="O198">
        <v>532953.95449999999</v>
      </c>
      <c r="P198">
        <v>518019.95120000001</v>
      </c>
      <c r="Q198">
        <v>484109.79369999998</v>
      </c>
      <c r="R198">
        <v>448292.64079999999</v>
      </c>
      <c r="S198">
        <v>411494.23849999998</v>
      </c>
      <c r="T198">
        <v>387152.89970000001</v>
      </c>
      <c r="U198">
        <v>370007.8836</v>
      </c>
      <c r="V198">
        <v>359218.98479999998</v>
      </c>
      <c r="W198">
        <v>348939.93060000002</v>
      </c>
      <c r="X198">
        <v>340305.45770000003</v>
      </c>
      <c r="Y198">
        <v>336012.353</v>
      </c>
      <c r="Z198">
        <v>334871.45679999999</v>
      </c>
      <c r="AA198">
        <v>335892.88689999998</v>
      </c>
      <c r="AB198">
        <v>338057.59980000003</v>
      </c>
      <c r="AC198">
        <v>340834.85979999998</v>
      </c>
      <c r="AD198">
        <v>344370.9302</v>
      </c>
      <c r="AE198">
        <v>347769.55940000003</v>
      </c>
      <c r="AF198">
        <v>350799.69559999998</v>
      </c>
      <c r="AG198">
        <v>353231.4852</v>
      </c>
      <c r="AH198">
        <v>355249.74900000001</v>
      </c>
      <c r="AI198">
        <v>359240.97139999998</v>
      </c>
      <c r="AJ198">
        <v>363312.48959999997</v>
      </c>
      <c r="AK198">
        <v>367438.71279999998</v>
      </c>
      <c r="AL198">
        <v>371533.85230000003</v>
      </c>
      <c r="AM198">
        <v>375603.7634</v>
      </c>
      <c r="AN198">
        <v>379230.02610000002</v>
      </c>
      <c r="AO198">
        <v>382815.59240000002</v>
      </c>
      <c r="AP198">
        <v>386314.82030000002</v>
      </c>
      <c r="AQ198">
        <v>389761.94790000003</v>
      </c>
      <c r="AR198">
        <v>393127.88870000001</v>
      </c>
      <c r="AS198">
        <v>396410.8542</v>
      </c>
      <c r="AT198">
        <v>399610.15419999999</v>
      </c>
      <c r="AU198">
        <v>402738.48629999999</v>
      </c>
      <c r="AV198">
        <v>405813.74920000002</v>
      </c>
      <c r="AW198">
        <v>408962.66619999998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1338778.331</v>
      </c>
      <c r="K199">
        <v>1216325.1140000001</v>
      </c>
      <c r="L199">
        <v>1150131.7830000001</v>
      </c>
      <c r="M199">
        <v>1155157.8940000001</v>
      </c>
      <c r="N199">
        <v>1143141.145</v>
      </c>
      <c r="O199">
        <v>1168309.155</v>
      </c>
      <c r="P199">
        <v>1171336.031</v>
      </c>
      <c r="Q199">
        <v>1140307.899</v>
      </c>
      <c r="R199">
        <v>1089790.335</v>
      </c>
      <c r="S199">
        <v>1055150.689</v>
      </c>
      <c r="T199">
        <v>1035876.71</v>
      </c>
      <c r="U199">
        <v>1018394.061</v>
      </c>
      <c r="V199">
        <v>1004903.478</v>
      </c>
      <c r="W199">
        <v>981436.84649999999</v>
      </c>
      <c r="X199">
        <v>954929.48149999999</v>
      </c>
      <c r="Y199">
        <v>936928.52339999995</v>
      </c>
      <c r="Z199">
        <v>926102.03659999999</v>
      </c>
      <c r="AA199">
        <v>920333.20499999996</v>
      </c>
      <c r="AB199">
        <v>917284.39679999999</v>
      </c>
      <c r="AC199">
        <v>915993.21759999997</v>
      </c>
      <c r="AD199">
        <v>916692.18169999996</v>
      </c>
      <c r="AE199">
        <v>917252.70180000004</v>
      </c>
      <c r="AF199">
        <v>917738.1629</v>
      </c>
      <c r="AG199">
        <v>917960.51760000002</v>
      </c>
      <c r="AH199">
        <v>918398.65560000006</v>
      </c>
      <c r="AI199">
        <v>924437.27020000003</v>
      </c>
      <c r="AJ199">
        <v>930989.01430000004</v>
      </c>
      <c r="AK199">
        <v>938134.7</v>
      </c>
      <c r="AL199">
        <v>945486.35979999998</v>
      </c>
      <c r="AM199">
        <v>953051.57819999999</v>
      </c>
      <c r="AN199">
        <v>957997.49340000004</v>
      </c>
      <c r="AO199">
        <v>961832.48490000004</v>
      </c>
      <c r="AP199">
        <v>964771.72459999996</v>
      </c>
      <c r="AQ199">
        <v>967088.82669999998</v>
      </c>
      <c r="AR199">
        <v>968550.5429</v>
      </c>
      <c r="AS199">
        <v>970484.50859999994</v>
      </c>
      <c r="AT199">
        <v>972682.09089999995</v>
      </c>
      <c r="AU199">
        <v>974882.83319999999</v>
      </c>
      <c r="AV199">
        <v>977019.47889999999</v>
      </c>
      <c r="AW199">
        <v>979656.15060000005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1698158.206</v>
      </c>
      <c r="K200">
        <v>1538814.453</v>
      </c>
      <c r="L200">
        <v>1448697.952</v>
      </c>
      <c r="M200">
        <v>1447742.0190000001</v>
      </c>
      <c r="N200">
        <v>1408079.5449999999</v>
      </c>
      <c r="O200">
        <v>1450099.115</v>
      </c>
      <c r="P200">
        <v>1486648.2709999999</v>
      </c>
      <c r="Q200">
        <v>1483891.65</v>
      </c>
      <c r="R200">
        <v>1439038.45</v>
      </c>
      <c r="S200">
        <v>1415102.5460000001</v>
      </c>
      <c r="T200">
        <v>1369818.405</v>
      </c>
      <c r="U200">
        <v>1333634.054</v>
      </c>
      <c r="V200">
        <v>1333623.236</v>
      </c>
      <c r="W200">
        <v>1311186.618</v>
      </c>
      <c r="X200">
        <v>1277061.2490000001</v>
      </c>
      <c r="Y200">
        <v>1249878.659</v>
      </c>
      <c r="Z200">
        <v>1226868.5209999999</v>
      </c>
      <c r="AA200">
        <v>1209070.132</v>
      </c>
      <c r="AB200">
        <v>1192654.375</v>
      </c>
      <c r="AC200">
        <v>1177925.6780000001</v>
      </c>
      <c r="AD200">
        <v>1168123.04</v>
      </c>
      <c r="AE200">
        <v>1157417.5530000001</v>
      </c>
      <c r="AF200">
        <v>1146720.6540000001</v>
      </c>
      <c r="AG200">
        <v>1136079.1939999999</v>
      </c>
      <c r="AH200">
        <v>1127873.379</v>
      </c>
      <c r="AI200">
        <v>1124972.338</v>
      </c>
      <c r="AJ200">
        <v>1122172.1370000001</v>
      </c>
      <c r="AK200">
        <v>1122213.507</v>
      </c>
      <c r="AL200">
        <v>1122372.365</v>
      </c>
      <c r="AM200">
        <v>1122262.493</v>
      </c>
      <c r="AN200">
        <v>1119655.1580000001</v>
      </c>
      <c r="AO200">
        <v>1114524.6499999999</v>
      </c>
      <c r="AP200">
        <v>1108231.5830000001</v>
      </c>
      <c r="AQ200">
        <v>1102888.6329999999</v>
      </c>
      <c r="AR200">
        <v>1095331.138</v>
      </c>
      <c r="AS200">
        <v>1089169.409</v>
      </c>
      <c r="AT200">
        <v>1084266.1470000001</v>
      </c>
      <c r="AU200">
        <v>1078988.6140000001</v>
      </c>
      <c r="AV200">
        <v>1073779.9010000001</v>
      </c>
      <c r="AW200">
        <v>1075191.1680000001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1976849.601</v>
      </c>
      <c r="K201">
        <v>1820386.2890000001</v>
      </c>
      <c r="L201">
        <v>1772857.797</v>
      </c>
      <c r="M201">
        <v>1734713.33</v>
      </c>
      <c r="N201">
        <v>1763901.9709999999</v>
      </c>
      <c r="O201">
        <v>1769780.7590000001</v>
      </c>
      <c r="P201">
        <v>1742398.1950000001</v>
      </c>
      <c r="Q201">
        <v>1662248.87</v>
      </c>
      <c r="R201">
        <v>1558739.237</v>
      </c>
      <c r="S201">
        <v>1520489.075</v>
      </c>
      <c r="T201">
        <v>1500970.0689999999</v>
      </c>
      <c r="U201">
        <v>1483081.949</v>
      </c>
      <c r="V201">
        <v>1467626.416</v>
      </c>
      <c r="W201">
        <v>1431912.4350000001</v>
      </c>
      <c r="X201">
        <v>1389851.925</v>
      </c>
      <c r="Y201">
        <v>1358740.8629999999</v>
      </c>
      <c r="Z201">
        <v>1337217.9080000001</v>
      </c>
      <c r="AA201">
        <v>1322276.6540000001</v>
      </c>
      <c r="AB201">
        <v>1310889.4939999999</v>
      </c>
      <c r="AC201">
        <v>1301850.696</v>
      </c>
      <c r="AD201">
        <v>1296286.077</v>
      </c>
      <c r="AE201">
        <v>1290821.311</v>
      </c>
      <c r="AF201">
        <v>1285534.9750000001</v>
      </c>
      <c r="AG201">
        <v>1280194.162</v>
      </c>
      <c r="AH201">
        <v>1275399.6440000001</v>
      </c>
      <c r="AI201">
        <v>1278857.9890000001</v>
      </c>
      <c r="AJ201">
        <v>1283333.483</v>
      </c>
      <c r="AK201">
        <v>1288789.6270000001</v>
      </c>
      <c r="AL201">
        <v>1294738.899</v>
      </c>
      <c r="AM201">
        <v>1301164.9040000001</v>
      </c>
      <c r="AN201">
        <v>1305200.541</v>
      </c>
      <c r="AO201">
        <v>1308830.554</v>
      </c>
      <c r="AP201">
        <v>1312096.1270000001</v>
      </c>
      <c r="AQ201">
        <v>1315170.4569999999</v>
      </c>
      <c r="AR201">
        <v>1317752.28</v>
      </c>
      <c r="AS201">
        <v>1320667.1529999999</v>
      </c>
      <c r="AT201">
        <v>1323696.027</v>
      </c>
      <c r="AU201">
        <v>1326638.7849999999</v>
      </c>
      <c r="AV201">
        <v>1329433.175</v>
      </c>
      <c r="AW201">
        <v>1332655.33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4616318.648</v>
      </c>
      <c r="K202">
        <v>4425923.6430000002</v>
      </c>
      <c r="L202">
        <v>4355310.0920000002</v>
      </c>
      <c r="M202">
        <v>4314031.125</v>
      </c>
      <c r="N202">
        <v>4372744.5939999996</v>
      </c>
      <c r="O202">
        <v>4491355.8609999996</v>
      </c>
      <c r="P202">
        <v>4518059.5729999999</v>
      </c>
      <c r="Q202">
        <v>4428548.4570000004</v>
      </c>
      <c r="R202">
        <v>4283984.9060000004</v>
      </c>
      <c r="S202">
        <v>4118054.3569999998</v>
      </c>
      <c r="T202">
        <v>4055431.8029999998</v>
      </c>
      <c r="U202">
        <v>4005382.18</v>
      </c>
      <c r="V202">
        <v>3967203.406</v>
      </c>
      <c r="W202">
        <v>3892775.4950000001</v>
      </c>
      <c r="X202">
        <v>3807110.4350000001</v>
      </c>
      <c r="Y202">
        <v>3751004.1839999999</v>
      </c>
      <c r="Z202">
        <v>3717964.52</v>
      </c>
      <c r="AA202">
        <v>3700838.89</v>
      </c>
      <c r="AB202">
        <v>3692517.0660000001</v>
      </c>
      <c r="AC202">
        <v>3690451.102</v>
      </c>
      <c r="AD202">
        <v>3696075.4470000002</v>
      </c>
      <c r="AE202">
        <v>3702331.3509999998</v>
      </c>
      <c r="AF202">
        <v>3709572.2620000001</v>
      </c>
      <c r="AG202">
        <v>3717088.26</v>
      </c>
      <c r="AH202">
        <v>3726235.2859999998</v>
      </c>
      <c r="AI202">
        <v>3758485.7510000002</v>
      </c>
      <c r="AJ202">
        <v>3793257.699</v>
      </c>
      <c r="AK202">
        <v>3830330.585</v>
      </c>
      <c r="AL202">
        <v>3868700.4709999999</v>
      </c>
      <c r="AM202">
        <v>3908428.571</v>
      </c>
      <c r="AN202">
        <v>3942161.7390000001</v>
      </c>
      <c r="AO202">
        <v>3975347.909</v>
      </c>
      <c r="AP202">
        <v>4007894.3229999999</v>
      </c>
      <c r="AQ202">
        <v>4040015.5320000001</v>
      </c>
      <c r="AR202">
        <v>4071047.2459999998</v>
      </c>
      <c r="AS202">
        <v>4101915.4139999999</v>
      </c>
      <c r="AT202">
        <v>4132493.7659999998</v>
      </c>
      <c r="AU202">
        <v>4162402.5389999999</v>
      </c>
      <c r="AV202">
        <v>4191487.9679999999</v>
      </c>
      <c r="AW202">
        <v>4220791.852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3878475.923</v>
      </c>
      <c r="L203">
        <v>3863019.253</v>
      </c>
      <c r="M203">
        <v>3848288.49</v>
      </c>
      <c r="N203">
        <v>3856532.625</v>
      </c>
      <c r="O203">
        <v>3903157.2549999999</v>
      </c>
      <c r="P203">
        <v>3920493.872</v>
      </c>
      <c r="Q203">
        <v>3877045.6710000001</v>
      </c>
      <c r="R203">
        <v>3768267.9539999999</v>
      </c>
      <c r="S203">
        <v>3673195.7570000002</v>
      </c>
      <c r="T203">
        <v>3642061.2620000001</v>
      </c>
      <c r="U203">
        <v>3603180.2390000001</v>
      </c>
      <c r="V203">
        <v>3571696.4929999998</v>
      </c>
      <c r="W203">
        <v>3512769.4610000001</v>
      </c>
      <c r="X203">
        <v>3448005.95</v>
      </c>
      <c r="Y203">
        <v>3410612.0269999998</v>
      </c>
      <c r="Z203">
        <v>3393136.392</v>
      </c>
      <c r="AA203">
        <v>3389286.4730000002</v>
      </c>
      <c r="AB203">
        <v>3392920.2110000001</v>
      </c>
      <c r="AC203">
        <v>3401651.5490000001</v>
      </c>
      <c r="AD203">
        <v>3417819.2990000001</v>
      </c>
      <c r="AE203">
        <v>3435749.895</v>
      </c>
      <c r="AF203">
        <v>3455179.5090000001</v>
      </c>
      <c r="AG203">
        <v>3475097.68</v>
      </c>
      <c r="AH203">
        <v>3496219.37</v>
      </c>
      <c r="AI203">
        <v>3538406.801</v>
      </c>
      <c r="AJ203">
        <v>3582168.9670000002</v>
      </c>
      <c r="AK203">
        <v>3627174.3730000001</v>
      </c>
      <c r="AL203">
        <v>3672846.7949999999</v>
      </c>
      <c r="AM203">
        <v>3719452.2140000002</v>
      </c>
      <c r="AN203">
        <v>3761642.6430000002</v>
      </c>
      <c r="AO203">
        <v>3804137.469</v>
      </c>
      <c r="AP203">
        <v>3846789.4169999999</v>
      </c>
      <c r="AQ203">
        <v>3889512.7429999998</v>
      </c>
      <c r="AR203">
        <v>3932117.2439999999</v>
      </c>
      <c r="AS203">
        <v>3973490</v>
      </c>
      <c r="AT203">
        <v>4014059.7590000001</v>
      </c>
      <c r="AU203">
        <v>4053894.2769999998</v>
      </c>
      <c r="AV203">
        <v>4093048.17</v>
      </c>
      <c r="AW203">
        <v>4131630.0109999999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245727.13529999999</v>
      </c>
      <c r="K204">
        <v>225550.30669999999</v>
      </c>
      <c r="L204">
        <v>208581.23540000001</v>
      </c>
      <c r="M204">
        <v>202075.5215</v>
      </c>
      <c r="N204">
        <v>210366.56700000001</v>
      </c>
      <c r="O204">
        <v>209520.08170000001</v>
      </c>
      <c r="P204">
        <v>201067.1292</v>
      </c>
      <c r="Q204">
        <v>185290.04639999999</v>
      </c>
      <c r="R204">
        <v>168602.08850000001</v>
      </c>
      <c r="S204">
        <v>159000.75090000001</v>
      </c>
      <c r="T204">
        <v>152684.2689</v>
      </c>
      <c r="U204">
        <v>147968.81830000001</v>
      </c>
      <c r="V204">
        <v>144904.00940000001</v>
      </c>
      <c r="W204">
        <v>140882.7493</v>
      </c>
      <c r="X204">
        <v>136759.79790000001</v>
      </c>
      <c r="Y204">
        <v>134432.36480000001</v>
      </c>
      <c r="Z204">
        <v>133423.40729999999</v>
      </c>
      <c r="AA204">
        <v>133280.64240000001</v>
      </c>
      <c r="AB204">
        <v>133552.06419999999</v>
      </c>
      <c r="AC204">
        <v>134052.6249</v>
      </c>
      <c r="AD204">
        <v>134755.26990000001</v>
      </c>
      <c r="AE204">
        <v>135317.3512</v>
      </c>
      <c r="AF204">
        <v>135780.79689999999</v>
      </c>
      <c r="AG204">
        <v>136140.0876</v>
      </c>
      <c r="AH204">
        <v>136505.5876</v>
      </c>
      <c r="AI204">
        <v>137647.83009999999</v>
      </c>
      <c r="AJ204">
        <v>138831.4069</v>
      </c>
      <c r="AK204">
        <v>140105.36129999999</v>
      </c>
      <c r="AL204">
        <v>141389.42240000001</v>
      </c>
      <c r="AM204">
        <v>142679.47150000001</v>
      </c>
      <c r="AN204">
        <v>143764.37</v>
      </c>
      <c r="AO204">
        <v>144810.78700000001</v>
      </c>
      <c r="AP204">
        <v>145832.34969999999</v>
      </c>
      <c r="AQ204">
        <v>146876.7089</v>
      </c>
      <c r="AR204">
        <v>147864.75030000001</v>
      </c>
      <c r="AS204">
        <v>148843.39420000001</v>
      </c>
      <c r="AT204">
        <v>149819.3512</v>
      </c>
      <c r="AU204">
        <v>150765.1586</v>
      </c>
      <c r="AV204">
        <v>151695.70569999999</v>
      </c>
      <c r="AW204">
        <v>152793.99720000001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1694900.31</v>
      </c>
      <c r="K205">
        <v>1562787.392</v>
      </c>
      <c r="L205">
        <v>1533801.7239999999</v>
      </c>
      <c r="M205">
        <v>1540534.7109999999</v>
      </c>
      <c r="N205">
        <v>1517618.1510000001</v>
      </c>
      <c r="O205">
        <v>1521873.14</v>
      </c>
      <c r="P205">
        <v>1483129.29</v>
      </c>
      <c r="Q205">
        <v>1400303.7890000001</v>
      </c>
      <c r="R205">
        <v>1315389.8500000001</v>
      </c>
      <c r="S205">
        <v>1270196.2279999999</v>
      </c>
      <c r="T205">
        <v>1245569.6310000001</v>
      </c>
      <c r="U205">
        <v>1225585.4990000001</v>
      </c>
      <c r="V205">
        <v>1210225.7279999999</v>
      </c>
      <c r="W205">
        <v>1182934.3049999999</v>
      </c>
      <c r="X205">
        <v>1151887.6070000001</v>
      </c>
      <c r="Y205">
        <v>1133647.919</v>
      </c>
      <c r="Z205">
        <v>1124079.5179999999</v>
      </c>
      <c r="AA205">
        <v>1119993.3559999999</v>
      </c>
      <c r="AB205">
        <v>1118588.7350000001</v>
      </c>
      <c r="AC205">
        <v>1118838.55</v>
      </c>
      <c r="AD205">
        <v>1120715.04</v>
      </c>
      <c r="AE205">
        <v>1121847.713</v>
      </c>
      <c r="AF205">
        <v>1122596.324</v>
      </c>
      <c r="AG205">
        <v>1122889.307</v>
      </c>
      <c r="AH205">
        <v>1123427.9280000001</v>
      </c>
      <c r="AI205">
        <v>1130628.4069999999</v>
      </c>
      <c r="AJ205">
        <v>1138404.6529999999</v>
      </c>
      <c r="AK205">
        <v>1146995.709</v>
      </c>
      <c r="AL205">
        <v>1155919.064</v>
      </c>
      <c r="AM205">
        <v>1165167.115</v>
      </c>
      <c r="AN205">
        <v>1172345.2660000001</v>
      </c>
      <c r="AO205">
        <v>1179080.6429999999</v>
      </c>
      <c r="AP205">
        <v>1185479.929</v>
      </c>
      <c r="AQ205">
        <v>1191794.82</v>
      </c>
      <c r="AR205">
        <v>1197618.112</v>
      </c>
      <c r="AS205">
        <v>1203602.2749999999</v>
      </c>
      <c r="AT205">
        <v>1209639.2039999999</v>
      </c>
      <c r="AU205">
        <v>1215495.8529999999</v>
      </c>
      <c r="AV205">
        <v>1221155.0419999999</v>
      </c>
      <c r="AW205">
        <v>1227452.801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514963.06089999998</v>
      </c>
      <c r="K206">
        <v>474703.20549999998</v>
      </c>
      <c r="L206">
        <v>453355.84529999999</v>
      </c>
      <c r="M206">
        <v>452632.40169999999</v>
      </c>
      <c r="N206">
        <v>433930.4117</v>
      </c>
      <c r="O206">
        <v>419569.92910000001</v>
      </c>
      <c r="P206">
        <v>387617.11320000002</v>
      </c>
      <c r="Q206">
        <v>341920.06780000002</v>
      </c>
      <c r="R206">
        <v>304525.652</v>
      </c>
      <c r="S206">
        <v>279845.11800000002</v>
      </c>
      <c r="T206">
        <v>266112.93829999998</v>
      </c>
      <c r="U206">
        <v>257080.24170000001</v>
      </c>
      <c r="V206">
        <v>251305.55350000001</v>
      </c>
      <c r="W206">
        <v>245107.5392</v>
      </c>
      <c r="X206">
        <v>239520.307</v>
      </c>
      <c r="Y206">
        <v>237211.9742</v>
      </c>
      <c r="Z206">
        <v>237239.84570000001</v>
      </c>
      <c r="AA206">
        <v>238718.75659999999</v>
      </c>
      <c r="AB206">
        <v>240894.598</v>
      </c>
      <c r="AC206">
        <v>243397.39180000001</v>
      </c>
      <c r="AD206">
        <v>246068.23920000001</v>
      </c>
      <c r="AE206">
        <v>248427.1588</v>
      </c>
      <c r="AF206">
        <v>250560.9529</v>
      </c>
      <c r="AG206">
        <v>252480.00450000001</v>
      </c>
      <c r="AH206">
        <v>254341.9871</v>
      </c>
      <c r="AI206">
        <v>257670.0662</v>
      </c>
      <c r="AJ206">
        <v>261070.51389999999</v>
      </c>
      <c r="AK206">
        <v>264558.42950000003</v>
      </c>
      <c r="AL206">
        <v>268047.91800000001</v>
      </c>
      <c r="AM206">
        <v>271542.07770000002</v>
      </c>
      <c r="AN206">
        <v>274650.33309999999</v>
      </c>
      <c r="AO206">
        <v>277733.43829999998</v>
      </c>
      <c r="AP206">
        <v>280791.64649999997</v>
      </c>
      <c r="AQ206">
        <v>283861.91970000003</v>
      </c>
      <c r="AR206">
        <v>286896.3308</v>
      </c>
      <c r="AS206">
        <v>289878.00630000001</v>
      </c>
      <c r="AT206">
        <v>292834.55369999999</v>
      </c>
      <c r="AU206">
        <v>295759.90950000001</v>
      </c>
      <c r="AV206">
        <v>298674.66350000002</v>
      </c>
      <c r="AW206">
        <v>301735.98129999998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8111675.4850000003</v>
      </c>
      <c r="K207">
        <v>7758667.0240000002</v>
      </c>
      <c r="L207">
        <v>7411458.4539999999</v>
      </c>
      <c r="M207">
        <v>7248600.5190000003</v>
      </c>
      <c r="N207">
        <v>7125064.3229999999</v>
      </c>
      <c r="O207">
        <v>7209681.3870000001</v>
      </c>
      <c r="P207">
        <v>7182737.1449999996</v>
      </c>
      <c r="Q207">
        <v>6869354.8219999997</v>
      </c>
      <c r="R207">
        <v>6529835.7460000003</v>
      </c>
      <c r="S207">
        <v>6291204.1459999997</v>
      </c>
      <c r="T207">
        <v>6104211.8490000004</v>
      </c>
      <c r="U207">
        <v>5994928.1399999997</v>
      </c>
      <c r="V207">
        <v>5935817.2800000003</v>
      </c>
      <c r="W207">
        <v>5832276.7690000003</v>
      </c>
      <c r="X207">
        <v>5719599.2120000003</v>
      </c>
      <c r="Y207">
        <v>5633245.8870000001</v>
      </c>
      <c r="Z207">
        <v>5578937.591</v>
      </c>
      <c r="AA207">
        <v>5548256.0810000002</v>
      </c>
      <c r="AB207">
        <v>5530033.892</v>
      </c>
      <c r="AC207">
        <v>5519950.2980000004</v>
      </c>
      <c r="AD207">
        <v>5521945.9519999996</v>
      </c>
      <c r="AE207">
        <v>5521793.9890000001</v>
      </c>
      <c r="AF207">
        <v>5521514.5930000003</v>
      </c>
      <c r="AG207">
        <v>5520207.0920000002</v>
      </c>
      <c r="AH207">
        <v>5520608.4939999999</v>
      </c>
      <c r="AI207">
        <v>5555810.5939999996</v>
      </c>
      <c r="AJ207">
        <v>5594682.6339999996</v>
      </c>
      <c r="AK207">
        <v>5637437.0060000001</v>
      </c>
      <c r="AL207">
        <v>5681423.5060000001</v>
      </c>
      <c r="AM207">
        <v>5726407.6579999998</v>
      </c>
      <c r="AN207">
        <v>5764350.3770000003</v>
      </c>
      <c r="AO207">
        <v>5804049.5460000001</v>
      </c>
      <c r="AP207">
        <v>5844314.9780000001</v>
      </c>
      <c r="AQ207">
        <v>5885830.2240000004</v>
      </c>
      <c r="AR207">
        <v>5926371.7359999996</v>
      </c>
      <c r="AS207">
        <v>5967252.5480000004</v>
      </c>
      <c r="AT207">
        <v>6006355.6610000003</v>
      </c>
      <c r="AU207">
        <v>6043806.3039999995</v>
      </c>
      <c r="AV207">
        <v>6079958.8420000002</v>
      </c>
      <c r="AW207">
        <v>6119145.5920000002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545035.36369999999</v>
      </c>
      <c r="K208">
        <v>531242.78940000001</v>
      </c>
      <c r="L208">
        <v>522810.88549999997</v>
      </c>
      <c r="M208">
        <v>487959.80349999998</v>
      </c>
      <c r="N208">
        <v>445888.13829999999</v>
      </c>
      <c r="O208">
        <v>422425.9264</v>
      </c>
      <c r="P208">
        <v>404610.33669999999</v>
      </c>
      <c r="Q208">
        <v>382596.163</v>
      </c>
      <c r="R208">
        <v>360718.32510000002</v>
      </c>
      <c r="S208">
        <v>340988.7586</v>
      </c>
      <c r="T208">
        <v>332225.71419999999</v>
      </c>
      <c r="U208">
        <v>332246.511</v>
      </c>
      <c r="V208">
        <v>350786.64169999998</v>
      </c>
      <c r="W208">
        <v>364017.48869999999</v>
      </c>
      <c r="X208">
        <v>373144.00209999998</v>
      </c>
      <c r="Y208">
        <v>375195.2954</v>
      </c>
      <c r="Z208">
        <v>372702.08110000001</v>
      </c>
      <c r="AA208">
        <v>369100.53869999998</v>
      </c>
      <c r="AB208">
        <v>364378.25280000002</v>
      </c>
      <c r="AC208">
        <v>359586.3126</v>
      </c>
      <c r="AD208">
        <v>356752.33240000001</v>
      </c>
      <c r="AE208">
        <v>353501.57439999998</v>
      </c>
      <c r="AF208">
        <v>350242.62270000001</v>
      </c>
      <c r="AG208">
        <v>347010.58809999999</v>
      </c>
      <c r="AH208">
        <v>344905.04859999998</v>
      </c>
      <c r="AI208">
        <v>344053.94839999999</v>
      </c>
      <c r="AJ208">
        <v>343026.39500000002</v>
      </c>
      <c r="AK208">
        <v>343261.19349999999</v>
      </c>
      <c r="AL208">
        <v>343413.60330000002</v>
      </c>
      <c r="AM208">
        <v>343277.17</v>
      </c>
      <c r="AN208">
        <v>343474.98959999997</v>
      </c>
      <c r="AO208">
        <v>343257.26040000003</v>
      </c>
      <c r="AP208">
        <v>343126.51949999999</v>
      </c>
      <c r="AQ208">
        <v>344084.0184</v>
      </c>
      <c r="AR208">
        <v>344337.08740000002</v>
      </c>
      <c r="AS208">
        <v>344924.5968</v>
      </c>
      <c r="AT208">
        <v>345927.16230000003</v>
      </c>
      <c r="AU208">
        <v>346527.78379999998</v>
      </c>
      <c r="AV208">
        <v>347051.87430000002</v>
      </c>
      <c r="AW208">
        <v>351349.33909999998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39627.41603</v>
      </c>
      <c r="K209">
        <v>38199.005850000001</v>
      </c>
      <c r="L209">
        <v>38146.144619999999</v>
      </c>
      <c r="M209">
        <v>38722.360399999998</v>
      </c>
      <c r="N209">
        <v>37650.75174</v>
      </c>
      <c r="O209">
        <v>39277.621070000001</v>
      </c>
      <c r="P209">
        <v>39772.792939999999</v>
      </c>
      <c r="Q209">
        <v>39002.408929999998</v>
      </c>
      <c r="R209">
        <v>37560.412199999999</v>
      </c>
      <c r="S209">
        <v>35381.73244</v>
      </c>
      <c r="T209">
        <v>34768.306510000002</v>
      </c>
      <c r="U209">
        <v>34341.920359999996</v>
      </c>
      <c r="V209">
        <v>34206.47537</v>
      </c>
      <c r="W209">
        <v>33804.106570000004</v>
      </c>
      <c r="X209">
        <v>33301.26309</v>
      </c>
      <c r="Y209">
        <v>32956.557589999997</v>
      </c>
      <c r="Z209">
        <v>32776.281269999999</v>
      </c>
      <c r="AA209">
        <v>32712.455310000001</v>
      </c>
      <c r="AB209">
        <v>32663.229019999999</v>
      </c>
      <c r="AC209">
        <v>32609.721399999999</v>
      </c>
      <c r="AD209">
        <v>32562.518520000001</v>
      </c>
      <c r="AE209">
        <v>32469.056280000001</v>
      </c>
      <c r="AF209">
        <v>32342.447059999999</v>
      </c>
      <c r="AG209">
        <v>32184.107100000001</v>
      </c>
      <c r="AH209">
        <v>32018.048920000001</v>
      </c>
      <c r="AI209">
        <v>32055.924780000001</v>
      </c>
      <c r="AJ209">
        <v>32114.82532</v>
      </c>
      <c r="AK209">
        <v>32192.731210000002</v>
      </c>
      <c r="AL209">
        <v>32278.82228</v>
      </c>
      <c r="AM209">
        <v>32372.262999999999</v>
      </c>
      <c r="AN209">
        <v>32432.889070000001</v>
      </c>
      <c r="AO209">
        <v>32498.164479999999</v>
      </c>
      <c r="AP209">
        <v>32563.982120000001</v>
      </c>
      <c r="AQ209">
        <v>32632.714779999998</v>
      </c>
      <c r="AR209">
        <v>32696.56206</v>
      </c>
      <c r="AS209">
        <v>32754.99179</v>
      </c>
      <c r="AT209">
        <v>32806.454850000002</v>
      </c>
      <c r="AU209">
        <v>32848.333270000003</v>
      </c>
      <c r="AV209">
        <v>32881.16545</v>
      </c>
      <c r="AW209">
        <v>32921.897969999998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47514.835019999999</v>
      </c>
      <c r="K210">
        <v>45690.07933</v>
      </c>
      <c r="L210">
        <v>44290.82933</v>
      </c>
      <c r="M210">
        <v>42829.215150000004</v>
      </c>
      <c r="N210">
        <v>38515.056929999999</v>
      </c>
      <c r="O210">
        <v>38206.504200000003</v>
      </c>
      <c r="P210">
        <v>38229.013140000003</v>
      </c>
      <c r="Q210">
        <v>38126.082820000003</v>
      </c>
      <c r="R210">
        <v>36202.877659999998</v>
      </c>
      <c r="S210">
        <v>32416.140220000001</v>
      </c>
      <c r="T210">
        <v>31240.058059999999</v>
      </c>
      <c r="U210">
        <v>30922.840209999998</v>
      </c>
      <c r="V210">
        <v>31116.811409999998</v>
      </c>
      <c r="W210">
        <v>31314.713540000001</v>
      </c>
      <c r="X210">
        <v>31571.021830000002</v>
      </c>
      <c r="Y210">
        <v>31334.671269999999</v>
      </c>
      <c r="Z210">
        <v>30926.962370000001</v>
      </c>
      <c r="AA210">
        <v>30475.767029999999</v>
      </c>
      <c r="AB210">
        <v>30013.91791</v>
      </c>
      <c r="AC210">
        <v>29566.903119999999</v>
      </c>
      <c r="AD210">
        <v>90788.603390000004</v>
      </c>
      <c r="AE210">
        <v>150648.1409</v>
      </c>
      <c r="AF210">
        <v>209237.11489999999</v>
      </c>
      <c r="AG210">
        <v>266544.77970000001</v>
      </c>
      <c r="AH210">
        <v>322693.19750000001</v>
      </c>
      <c r="AI210">
        <v>380267.25390000001</v>
      </c>
      <c r="AJ210">
        <v>437733.9866</v>
      </c>
      <c r="AK210">
        <v>495068.27889999998</v>
      </c>
      <c r="AL210">
        <v>552165.48109999998</v>
      </c>
      <c r="AM210">
        <v>609043.46770000004</v>
      </c>
      <c r="AN210">
        <v>608080.61239999998</v>
      </c>
      <c r="AO210">
        <v>607521.54189999995</v>
      </c>
      <c r="AP210">
        <v>607190.17390000005</v>
      </c>
      <c r="AQ210">
        <v>607033.93409999995</v>
      </c>
      <c r="AR210">
        <v>606927.42799999996</v>
      </c>
      <c r="AS210">
        <v>606834.81779999996</v>
      </c>
      <c r="AT210">
        <v>606772.7929</v>
      </c>
      <c r="AU210">
        <v>606695.42570000002</v>
      </c>
      <c r="AV210">
        <v>606597.8959</v>
      </c>
      <c r="AW210">
        <v>606660.49730000005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47065.438549999999</v>
      </c>
      <c r="K211">
        <v>45122.910860000004</v>
      </c>
      <c r="L211">
        <v>43328.049529999997</v>
      </c>
      <c r="M211">
        <v>42953.869319999998</v>
      </c>
      <c r="N211">
        <v>41115.709540000003</v>
      </c>
      <c r="O211">
        <v>41258.166109999998</v>
      </c>
      <c r="P211">
        <v>41612.718099999998</v>
      </c>
      <c r="Q211">
        <v>41747.579010000001</v>
      </c>
      <c r="R211">
        <v>39274.822500000002</v>
      </c>
      <c r="S211">
        <v>35708.430119999997</v>
      </c>
      <c r="T211">
        <v>34507.349820000003</v>
      </c>
      <c r="U211">
        <v>33924.912109999997</v>
      </c>
      <c r="V211">
        <v>33824.09418</v>
      </c>
      <c r="W211">
        <v>33522.713770000002</v>
      </c>
      <c r="X211">
        <v>33159.352180000002</v>
      </c>
      <c r="Y211">
        <v>32442.921259999999</v>
      </c>
      <c r="Z211">
        <v>31684.595369999999</v>
      </c>
      <c r="AA211">
        <v>30998.9169</v>
      </c>
      <c r="AB211">
        <v>30396.665379999999</v>
      </c>
      <c r="AC211">
        <v>29890.065630000001</v>
      </c>
      <c r="AD211">
        <v>75688.279370000004</v>
      </c>
      <c r="AE211">
        <v>120680.0569</v>
      </c>
      <c r="AF211">
        <v>165067.5864</v>
      </c>
      <c r="AG211">
        <v>208945.17989999999</v>
      </c>
      <c r="AH211">
        <v>252482.97750000001</v>
      </c>
      <c r="AI211">
        <v>297769.52740000002</v>
      </c>
      <c r="AJ211">
        <v>343673.05670000002</v>
      </c>
      <c r="AK211">
        <v>390206.01640000002</v>
      </c>
      <c r="AL211">
        <v>437260.52779999998</v>
      </c>
      <c r="AM211">
        <v>484854.35060000001</v>
      </c>
      <c r="AN211">
        <v>532427.5085</v>
      </c>
      <c r="AO211">
        <v>580529.5379</v>
      </c>
      <c r="AP211">
        <v>629041.82779999997</v>
      </c>
      <c r="AQ211">
        <v>677928.93189999997</v>
      </c>
      <c r="AR211">
        <v>726932.63780000003</v>
      </c>
      <c r="AS211">
        <v>776154.32120000001</v>
      </c>
      <c r="AT211">
        <v>825327.06299999997</v>
      </c>
      <c r="AU211">
        <v>874296.15190000006</v>
      </c>
      <c r="AV211">
        <v>922986.0331</v>
      </c>
      <c r="AW211">
        <v>971712.94779999997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193361.6318</v>
      </c>
      <c r="K212">
        <v>244806.86079999999</v>
      </c>
      <c r="L212">
        <v>229611.98250000001</v>
      </c>
      <c r="M212">
        <v>206376.38159999999</v>
      </c>
      <c r="N212">
        <v>175463.70379999999</v>
      </c>
      <c r="O212">
        <v>135849.73929999999</v>
      </c>
      <c r="P212">
        <v>112090.35649999999</v>
      </c>
      <c r="Q212">
        <v>93154.245360000001</v>
      </c>
      <c r="R212">
        <v>83249.512990000003</v>
      </c>
      <c r="S212">
        <v>81906.754230000006</v>
      </c>
      <c r="T212">
        <v>78709.00374</v>
      </c>
      <c r="U212">
        <v>78635.72653</v>
      </c>
      <c r="V212">
        <v>80516.866649999996</v>
      </c>
      <c r="W212">
        <v>83856.459870000006</v>
      </c>
      <c r="X212">
        <v>87452.936669999996</v>
      </c>
      <c r="Y212">
        <v>89137.061650000003</v>
      </c>
      <c r="Z212">
        <v>89812.745710000003</v>
      </c>
      <c r="AA212">
        <v>90071.191940000004</v>
      </c>
      <c r="AB212">
        <v>90186.637549999999</v>
      </c>
      <c r="AC212">
        <v>90325.130480000007</v>
      </c>
      <c r="AD212">
        <v>90703.268259999997</v>
      </c>
      <c r="AE212">
        <v>91164.582049999997</v>
      </c>
      <c r="AF212">
        <v>91705.432860000001</v>
      </c>
      <c r="AG212">
        <v>92293.183290000001</v>
      </c>
      <c r="AH212">
        <v>92944.457840000003</v>
      </c>
      <c r="AI212">
        <v>94208.308950000006</v>
      </c>
      <c r="AJ212">
        <v>95565.996079999997</v>
      </c>
      <c r="AK212">
        <v>96999.689360000004</v>
      </c>
      <c r="AL212">
        <v>98475.138330000002</v>
      </c>
      <c r="AM212">
        <v>99987.928169999999</v>
      </c>
      <c r="AN212">
        <v>101486.4287</v>
      </c>
      <c r="AO212">
        <v>103057.1948</v>
      </c>
      <c r="AP212">
        <v>104665.9767</v>
      </c>
      <c r="AQ212">
        <v>106305.1398</v>
      </c>
      <c r="AR212">
        <v>107949.2579</v>
      </c>
      <c r="AS212">
        <v>109656.77310000001</v>
      </c>
      <c r="AT212">
        <v>111389.101</v>
      </c>
      <c r="AU212">
        <v>113127.8279</v>
      </c>
      <c r="AV212">
        <v>114865.8643</v>
      </c>
      <c r="AW212">
        <v>116633.4449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199084.84160000001</v>
      </c>
      <c r="K213">
        <v>196662.34650000001</v>
      </c>
      <c r="L213">
        <v>188249.08689999999</v>
      </c>
      <c r="M213">
        <v>183300.40419999999</v>
      </c>
      <c r="N213">
        <v>178743.1826</v>
      </c>
      <c r="O213">
        <v>170468.90280000001</v>
      </c>
      <c r="P213">
        <v>165049.2273</v>
      </c>
      <c r="Q213">
        <v>159549.4289</v>
      </c>
      <c r="R213">
        <v>146268.16219999999</v>
      </c>
      <c r="S213">
        <v>128484.7867</v>
      </c>
      <c r="T213">
        <v>123050.9376</v>
      </c>
      <c r="U213">
        <v>121060.5762</v>
      </c>
      <c r="V213">
        <v>121397.4575</v>
      </c>
      <c r="W213">
        <v>122691.7047</v>
      </c>
      <c r="X213">
        <v>123878.32799999999</v>
      </c>
      <c r="Y213">
        <v>122993.29240000001</v>
      </c>
      <c r="Z213">
        <v>121449.82030000001</v>
      </c>
      <c r="AA213">
        <v>119829.5422</v>
      </c>
      <c r="AB213">
        <v>118276.83689999999</v>
      </c>
      <c r="AC213">
        <v>116888.6982</v>
      </c>
      <c r="AD213">
        <v>115933.33100000001</v>
      </c>
      <c r="AE213">
        <v>115146.33319999999</v>
      </c>
      <c r="AF213">
        <v>114486.9376</v>
      </c>
      <c r="AG213">
        <v>113893.9235</v>
      </c>
      <c r="AH213">
        <v>113388.2402</v>
      </c>
      <c r="AI213">
        <v>113811.95789999999</v>
      </c>
      <c r="AJ213">
        <v>114417.8535</v>
      </c>
      <c r="AK213">
        <v>115132.2969</v>
      </c>
      <c r="AL213">
        <v>115910.9537</v>
      </c>
      <c r="AM213">
        <v>116744.58560000001</v>
      </c>
      <c r="AN213">
        <v>117483.7622</v>
      </c>
      <c r="AO213">
        <v>118260.70909999999</v>
      </c>
      <c r="AP213">
        <v>119043.667</v>
      </c>
      <c r="AQ213">
        <v>119828.061</v>
      </c>
      <c r="AR213">
        <v>120593.4767</v>
      </c>
      <c r="AS213">
        <v>121415.2323</v>
      </c>
      <c r="AT213">
        <v>122256.0705</v>
      </c>
      <c r="AU213">
        <v>123091.9237</v>
      </c>
      <c r="AV213">
        <v>123907.6407</v>
      </c>
      <c r="AW213">
        <v>124729.6507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10133258.07</v>
      </c>
      <c r="K214">
        <v>10062602.189999999</v>
      </c>
      <c r="L214">
        <v>10162112.640000001</v>
      </c>
      <c r="M214">
        <v>10597228.390000001</v>
      </c>
      <c r="N214">
        <v>11502421.390000001</v>
      </c>
      <c r="O214">
        <v>12013280.310000001</v>
      </c>
      <c r="P214">
        <v>11519291.779999999</v>
      </c>
      <c r="Q214">
        <v>10173923.82</v>
      </c>
      <c r="R214">
        <v>8873729.1750000007</v>
      </c>
      <c r="S214">
        <v>7930314.6629999997</v>
      </c>
      <c r="T214">
        <v>7394079.6840000004</v>
      </c>
      <c r="U214">
        <v>6943796.0959999999</v>
      </c>
      <c r="V214">
        <v>6589852.1430000002</v>
      </c>
      <c r="W214">
        <v>6218896.0460000001</v>
      </c>
      <c r="X214">
        <v>5863397.2199999997</v>
      </c>
      <c r="Y214">
        <v>5617863.6849999996</v>
      </c>
      <c r="Z214">
        <v>5471814.8140000002</v>
      </c>
      <c r="AA214">
        <v>5393767.2379999999</v>
      </c>
      <c r="AB214">
        <v>5352988.8760000002</v>
      </c>
      <c r="AC214">
        <v>5331578.4440000001</v>
      </c>
      <c r="AD214">
        <v>5325637.8389999997</v>
      </c>
      <c r="AE214">
        <v>5318169.8559999997</v>
      </c>
      <c r="AF214">
        <v>5307332.6469999999</v>
      </c>
      <c r="AG214">
        <v>5291158.3849999998</v>
      </c>
      <c r="AH214">
        <v>5272099.8899999997</v>
      </c>
      <c r="AI214">
        <v>5281138.449</v>
      </c>
      <c r="AJ214">
        <v>5287379.2110000001</v>
      </c>
      <c r="AK214">
        <v>5290489.7560000001</v>
      </c>
      <c r="AL214">
        <v>5288849.8130000001</v>
      </c>
      <c r="AM214">
        <v>5283027.1040000003</v>
      </c>
      <c r="AN214">
        <v>5265182.9369999999</v>
      </c>
      <c r="AO214">
        <v>5243205.7589999996</v>
      </c>
      <c r="AP214">
        <v>5217611.8859999999</v>
      </c>
      <c r="AQ214">
        <v>5189998.9349999996</v>
      </c>
      <c r="AR214">
        <v>5160371.2609999999</v>
      </c>
      <c r="AS214">
        <v>5129014.4289999995</v>
      </c>
      <c r="AT214">
        <v>5097003.6220000004</v>
      </c>
      <c r="AU214">
        <v>5065636.7560000001</v>
      </c>
      <c r="AV214">
        <v>5036380.3310000002</v>
      </c>
      <c r="AW214">
        <v>5013084.2790000001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5419512.1639999999</v>
      </c>
      <c r="K215">
        <v>5382180.3940000003</v>
      </c>
      <c r="L215">
        <v>5436750.5329999998</v>
      </c>
      <c r="M215">
        <v>5571919.7000000002</v>
      </c>
      <c r="N215">
        <v>5888905.3849999998</v>
      </c>
      <c r="O215">
        <v>5925359.9749999996</v>
      </c>
      <c r="P215">
        <v>5519159.6220000004</v>
      </c>
      <c r="Q215">
        <v>4798840.0999999996</v>
      </c>
      <c r="R215">
        <v>4142329.3859999999</v>
      </c>
      <c r="S215">
        <v>3671242.3110000002</v>
      </c>
      <c r="T215">
        <v>3432238.9569999999</v>
      </c>
      <c r="U215">
        <v>3250316.1260000002</v>
      </c>
      <c r="V215">
        <v>3117441.8790000002</v>
      </c>
      <c r="W215">
        <v>2984343.6919999998</v>
      </c>
      <c r="X215">
        <v>2858332.182</v>
      </c>
      <c r="Y215">
        <v>2775267.2609999999</v>
      </c>
      <c r="Z215">
        <v>2727046.284</v>
      </c>
      <c r="AA215">
        <v>2701333.1159999999</v>
      </c>
      <c r="AB215">
        <v>2686729.2220000001</v>
      </c>
      <c r="AC215">
        <v>2677277.0099999998</v>
      </c>
      <c r="AD215">
        <v>2671409.702</v>
      </c>
      <c r="AE215">
        <v>2663467.3539999998</v>
      </c>
      <c r="AF215">
        <v>2654009.2420000001</v>
      </c>
      <c r="AG215">
        <v>2643203.094</v>
      </c>
      <c r="AH215">
        <v>2632729.9500000002</v>
      </c>
      <c r="AI215">
        <v>2639294.003</v>
      </c>
      <c r="AJ215">
        <v>2647701.15</v>
      </c>
      <c r="AK215">
        <v>2656859.611</v>
      </c>
      <c r="AL215">
        <v>2665758.5299999998</v>
      </c>
      <c r="AM215">
        <v>2674141.0159999998</v>
      </c>
      <c r="AN215">
        <v>2677924.3859999999</v>
      </c>
      <c r="AO215">
        <v>2680884.895</v>
      </c>
      <c r="AP215">
        <v>2682605.068</v>
      </c>
      <c r="AQ215">
        <v>2683210.7799999998</v>
      </c>
      <c r="AR215">
        <v>2682671.5669999998</v>
      </c>
      <c r="AS215">
        <v>2680834.3250000002</v>
      </c>
      <c r="AT215">
        <v>2678343.3190000001</v>
      </c>
      <c r="AU215">
        <v>2675700.9240000001</v>
      </c>
      <c r="AV215">
        <v>2673302.1</v>
      </c>
      <c r="AW215">
        <v>2672203.0750000002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0.88361816100000001</v>
      </c>
      <c r="K216">
        <v>0.8494948537</v>
      </c>
      <c r="L216">
        <v>0.82239279929999998</v>
      </c>
      <c r="M216">
        <v>0.8059812677</v>
      </c>
      <c r="N216">
        <v>0.79922458890000003</v>
      </c>
      <c r="O216">
        <v>0.77664083340000001</v>
      </c>
      <c r="P216">
        <v>0.73678974639999995</v>
      </c>
      <c r="Q216">
        <v>0.68440318789999999</v>
      </c>
      <c r="R216">
        <v>0.63547365280000001</v>
      </c>
      <c r="S216">
        <v>0.61457728860000005</v>
      </c>
      <c r="T216">
        <v>0.60982233299999999</v>
      </c>
      <c r="U216">
        <v>0.60287037170000002</v>
      </c>
      <c r="V216">
        <v>0.59767896060000003</v>
      </c>
      <c r="W216">
        <v>0.58718446290000004</v>
      </c>
      <c r="X216">
        <v>0.57421774219999999</v>
      </c>
      <c r="Y216">
        <v>0.56354696380000002</v>
      </c>
      <c r="Z216">
        <v>0.55495394190000003</v>
      </c>
      <c r="AA216">
        <v>0.54786649040000002</v>
      </c>
      <c r="AB216">
        <v>0.5413720152</v>
      </c>
      <c r="AC216">
        <v>0.53521308779999999</v>
      </c>
      <c r="AD216">
        <v>0.52885568260000004</v>
      </c>
      <c r="AE216">
        <v>0.52210609379999995</v>
      </c>
      <c r="AF216">
        <v>0.51520233209999999</v>
      </c>
      <c r="AG216">
        <v>0.50827636180000002</v>
      </c>
      <c r="AH216">
        <v>0.50176446060000002</v>
      </c>
      <c r="AI216">
        <v>0.49807134110000001</v>
      </c>
      <c r="AJ216">
        <v>0.49453038869999999</v>
      </c>
      <c r="AK216">
        <v>0.49132558230000001</v>
      </c>
      <c r="AL216">
        <v>0.48830773760000001</v>
      </c>
      <c r="AM216">
        <v>0.4854839172</v>
      </c>
      <c r="AN216">
        <v>0.48269568229999998</v>
      </c>
      <c r="AO216">
        <v>0.48004906920000001</v>
      </c>
      <c r="AP216">
        <v>0.47753718449999999</v>
      </c>
      <c r="AQ216">
        <v>0.47528448109999999</v>
      </c>
      <c r="AR216">
        <v>0.47313120069999998</v>
      </c>
      <c r="AS216">
        <v>0.47102566909999999</v>
      </c>
      <c r="AT216">
        <v>0.4690880214</v>
      </c>
      <c r="AU216" s="39">
        <v>0.46728326329999997</v>
      </c>
      <c r="AV216">
        <v>0.4656630812</v>
      </c>
      <c r="AW216">
        <v>0.46467604489999997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6891510.6660000002</v>
      </c>
      <c r="K217">
        <v>6631317.875</v>
      </c>
      <c r="L217">
        <v>6286087.4730000002</v>
      </c>
      <c r="M217">
        <v>5953482.2929999996</v>
      </c>
      <c r="N217">
        <v>5588774.6330000004</v>
      </c>
      <c r="O217">
        <v>5783198.0690000001</v>
      </c>
      <c r="P217">
        <v>6073992.5999999996</v>
      </c>
      <c r="Q217">
        <v>6361986.7819999997</v>
      </c>
      <c r="R217">
        <v>6455583.6579999998</v>
      </c>
      <c r="S217">
        <v>8856491.1980000008</v>
      </c>
      <c r="T217">
        <v>6974401.8250000002</v>
      </c>
      <c r="U217">
        <v>4814850.3219999997</v>
      </c>
      <c r="V217">
        <v>2808842.1540000001</v>
      </c>
      <c r="W217">
        <v>2604179.517</v>
      </c>
      <c r="X217">
        <v>2535735.7319999998</v>
      </c>
      <c r="Y217">
        <v>2494794.9509999999</v>
      </c>
      <c r="Z217">
        <v>2456577.4550000001</v>
      </c>
      <c r="AA217">
        <v>2423344.3020000001</v>
      </c>
      <c r="AB217">
        <v>2396590.8509999998</v>
      </c>
      <c r="AC217">
        <v>2375010.5839999998</v>
      </c>
      <c r="AD217">
        <v>2366423.7949999999</v>
      </c>
      <c r="AE217">
        <v>2364076.7609999999</v>
      </c>
      <c r="AF217">
        <v>2365717.0090000001</v>
      </c>
      <c r="AG217">
        <v>2368676.0010000002</v>
      </c>
      <c r="AH217">
        <v>2371981.6320000002</v>
      </c>
      <c r="AI217">
        <v>2387575.182</v>
      </c>
      <c r="AJ217">
        <v>2401623.2069999999</v>
      </c>
      <c r="AK217">
        <v>2414090.6179999998</v>
      </c>
      <c r="AL217">
        <v>2424633.7680000002</v>
      </c>
      <c r="AM217">
        <v>2433463.8909999998</v>
      </c>
      <c r="AN217">
        <v>2440677.4849999999</v>
      </c>
      <c r="AO217">
        <v>2446531.1529999999</v>
      </c>
      <c r="AP217">
        <v>2450696.6009999998</v>
      </c>
      <c r="AQ217">
        <v>2453414.3369999998</v>
      </c>
      <c r="AR217">
        <v>2454581.355</v>
      </c>
      <c r="AS217">
        <v>3265833.952</v>
      </c>
      <c r="AT217">
        <v>4175128.375</v>
      </c>
      <c r="AU217">
        <v>5091896.6030000001</v>
      </c>
      <c r="AV217">
        <v>6002791.909</v>
      </c>
      <c r="AW217">
        <v>6908308.432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522323.38890000002</v>
      </c>
      <c r="K218">
        <v>571573.92960000003</v>
      </c>
      <c r="L218">
        <v>634660.54180000001</v>
      </c>
      <c r="M218">
        <v>717611.66220000002</v>
      </c>
      <c r="N218">
        <v>822822.58039999998</v>
      </c>
      <c r="O218">
        <v>787685.73629999999</v>
      </c>
      <c r="P218">
        <v>725008.07330000005</v>
      </c>
      <c r="Q218">
        <v>638040.65619999997</v>
      </c>
      <c r="R218">
        <v>555921.14170000004</v>
      </c>
      <c r="S218">
        <v>271343.21649999998</v>
      </c>
      <c r="T218">
        <v>247902.9406</v>
      </c>
      <c r="U218">
        <v>228470.01269999999</v>
      </c>
      <c r="V218">
        <v>210908.33590000001</v>
      </c>
      <c r="W218">
        <v>213468.61489999999</v>
      </c>
      <c r="X218">
        <v>214937.87940000001</v>
      </c>
      <c r="Y218">
        <v>207802.59909999999</v>
      </c>
      <c r="Z218">
        <v>202172.42920000001</v>
      </c>
      <c r="AA218">
        <v>197687.5336</v>
      </c>
      <c r="AB218">
        <v>194054.7383</v>
      </c>
      <c r="AC218">
        <v>190917.9909</v>
      </c>
      <c r="AD218">
        <v>188623.88620000001</v>
      </c>
      <c r="AE218">
        <v>186383.64499999999</v>
      </c>
      <c r="AF218">
        <v>184811.5913</v>
      </c>
      <c r="AG218">
        <v>182912.18220000001</v>
      </c>
      <c r="AH218">
        <v>181136.79079999999</v>
      </c>
      <c r="AI218">
        <v>179871.86050000001</v>
      </c>
      <c r="AJ218">
        <v>178714.41630000001</v>
      </c>
      <c r="AK218">
        <v>177663.91709999999</v>
      </c>
      <c r="AL218">
        <v>176666.29740000001</v>
      </c>
      <c r="AM218">
        <v>175691.57209999999</v>
      </c>
      <c r="AN218">
        <v>174759.61540000001</v>
      </c>
      <c r="AO218">
        <v>173825.02189999999</v>
      </c>
      <c r="AP218">
        <v>172880.00539999999</v>
      </c>
      <c r="AQ218">
        <v>171955.57750000001</v>
      </c>
      <c r="AR218">
        <v>171001.25039999999</v>
      </c>
      <c r="AS218">
        <v>170539.038</v>
      </c>
      <c r="AT218">
        <v>170076.14050000001</v>
      </c>
      <c r="AU218">
        <v>169601.15520000001</v>
      </c>
      <c r="AV218">
        <v>169126.2928</v>
      </c>
      <c r="AW218">
        <v>168788.1134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222800805.19999999</v>
      </c>
      <c r="K219">
        <v>209603769.40000001</v>
      </c>
      <c r="L219">
        <v>202682494.69999999</v>
      </c>
      <c r="M219">
        <v>201022509</v>
      </c>
      <c r="N219">
        <v>200155813.59999999</v>
      </c>
      <c r="O219">
        <v>198822406.59999999</v>
      </c>
      <c r="P219">
        <v>192058775.5</v>
      </c>
      <c r="Q219">
        <v>182556060</v>
      </c>
      <c r="R219">
        <v>175735648.90000001</v>
      </c>
      <c r="S219">
        <v>169558271.5</v>
      </c>
      <c r="T219">
        <v>167613875.90000001</v>
      </c>
      <c r="U219">
        <v>166097759.09999999</v>
      </c>
      <c r="V219">
        <v>165432008.09999999</v>
      </c>
      <c r="W219">
        <v>164025303.59999999</v>
      </c>
      <c r="X219">
        <v>161889348.69999999</v>
      </c>
      <c r="Y219">
        <v>161548774</v>
      </c>
      <c r="Z219">
        <v>162213589.19999999</v>
      </c>
      <c r="AA219">
        <v>163602209.09999999</v>
      </c>
      <c r="AB219">
        <v>165478020.09999999</v>
      </c>
      <c r="AC219">
        <v>167668080.69999999</v>
      </c>
      <c r="AD219">
        <v>169458377.19999999</v>
      </c>
      <c r="AE219">
        <v>171270955.09999999</v>
      </c>
      <c r="AF219">
        <v>172768271.69999999</v>
      </c>
      <c r="AG219">
        <v>174517578.19999999</v>
      </c>
      <c r="AH219">
        <v>176328387.30000001</v>
      </c>
      <c r="AI219">
        <v>178102844.69999999</v>
      </c>
      <c r="AJ219">
        <v>179840984.40000001</v>
      </c>
      <c r="AK219">
        <v>181631640.5</v>
      </c>
      <c r="AL219">
        <v>183452774</v>
      </c>
      <c r="AM219">
        <v>185270040.90000001</v>
      </c>
      <c r="AN219">
        <v>187124967.59999999</v>
      </c>
      <c r="AO219">
        <v>188916320.5</v>
      </c>
      <c r="AP219">
        <v>190664681.80000001</v>
      </c>
      <c r="AQ219">
        <v>192433451.40000001</v>
      </c>
      <c r="AR219">
        <v>194142230.19999999</v>
      </c>
      <c r="AS219">
        <v>196566978.09999999</v>
      </c>
      <c r="AT219">
        <v>199120244.19999999</v>
      </c>
      <c r="AU219">
        <v>201690448.5</v>
      </c>
      <c r="AV219">
        <v>204285699.30000001</v>
      </c>
      <c r="AW219">
        <v>207118789.40000001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31682658.969999999</v>
      </c>
      <c r="K220">
        <v>30058454.829999998</v>
      </c>
      <c r="L220">
        <v>29972942.859999999</v>
      </c>
      <c r="M220">
        <v>29704812.16</v>
      </c>
      <c r="N220">
        <v>28767864.859999999</v>
      </c>
      <c r="O220">
        <v>24935451.280000001</v>
      </c>
      <c r="P220">
        <v>21298478.309999999</v>
      </c>
      <c r="Q220">
        <v>18792014.309999999</v>
      </c>
      <c r="R220">
        <v>17072333.370000001</v>
      </c>
      <c r="S220">
        <v>11966979.68</v>
      </c>
      <c r="T220">
        <v>10914763.029999999</v>
      </c>
      <c r="U220">
        <v>10382577.119999999</v>
      </c>
      <c r="V220">
        <v>10039631.76</v>
      </c>
      <c r="W220">
        <v>9927516.1109999996</v>
      </c>
      <c r="X220">
        <v>9820524.5549999997</v>
      </c>
      <c r="Y220">
        <v>9991319.0969999898</v>
      </c>
      <c r="Z220">
        <v>10197497.550000001</v>
      </c>
      <c r="AA220">
        <v>10414972.220000001</v>
      </c>
      <c r="AB220">
        <v>10640027.93</v>
      </c>
      <c r="AC220">
        <v>10872644.130000001</v>
      </c>
      <c r="AD220">
        <v>11108784.02</v>
      </c>
      <c r="AE220">
        <v>11341556.99</v>
      </c>
      <c r="AF220">
        <v>11572540.07</v>
      </c>
      <c r="AG220">
        <v>11802037.939999999</v>
      </c>
      <c r="AH220">
        <v>12033588.439999999</v>
      </c>
      <c r="AI220">
        <v>12258293.970000001</v>
      </c>
      <c r="AJ220">
        <v>12482299.4</v>
      </c>
      <c r="AK220">
        <v>12711298.439999999</v>
      </c>
      <c r="AL220">
        <v>12942499.01</v>
      </c>
      <c r="AM220">
        <v>13175197.789999999</v>
      </c>
      <c r="AN220">
        <v>13408634.35</v>
      </c>
      <c r="AO220">
        <v>13640136.119999999</v>
      </c>
      <c r="AP220">
        <v>13870365.869999999</v>
      </c>
      <c r="AQ220">
        <v>14102953.710000001</v>
      </c>
      <c r="AR220">
        <v>14333169.210000001</v>
      </c>
      <c r="AS220">
        <v>14575895.720000001</v>
      </c>
      <c r="AT220">
        <v>14828370.18</v>
      </c>
      <c r="AU220">
        <v>15087256.24</v>
      </c>
      <c r="AV220">
        <v>15352517.35</v>
      </c>
      <c r="AW220">
        <v>15636924.51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140557779.30000001</v>
      </c>
      <c r="K221">
        <v>130754246.40000001</v>
      </c>
      <c r="L221">
        <v>125019672.7</v>
      </c>
      <c r="M221">
        <v>123619428.90000001</v>
      </c>
      <c r="N221">
        <v>122949130.8</v>
      </c>
      <c r="O221">
        <v>124652137.40000001</v>
      </c>
      <c r="P221">
        <v>122557338.5</v>
      </c>
      <c r="Q221">
        <v>118552498.7</v>
      </c>
      <c r="R221">
        <v>116706898.8</v>
      </c>
      <c r="S221">
        <v>115830349.09999999</v>
      </c>
      <c r="T221">
        <v>118124319.90000001</v>
      </c>
      <c r="U221">
        <v>120289092.09999999</v>
      </c>
      <c r="V221">
        <v>122647192.59999999</v>
      </c>
      <c r="W221">
        <v>122401311.90000001</v>
      </c>
      <c r="X221">
        <v>121310597.90000001</v>
      </c>
      <c r="Y221">
        <v>121452707.5</v>
      </c>
      <c r="Z221">
        <v>122315027.3</v>
      </c>
      <c r="AA221">
        <v>123709050.8</v>
      </c>
      <c r="AB221">
        <v>125483760.40000001</v>
      </c>
      <c r="AC221">
        <v>127506208.7</v>
      </c>
      <c r="AD221">
        <v>128943311.90000001</v>
      </c>
      <c r="AE221">
        <v>130411932.5</v>
      </c>
      <c r="AF221">
        <v>131571912.90000001</v>
      </c>
      <c r="AG221">
        <v>132998803</v>
      </c>
      <c r="AH221">
        <v>134483354.40000001</v>
      </c>
      <c r="AI221">
        <v>135764751.80000001</v>
      </c>
      <c r="AJ221">
        <v>137003521.30000001</v>
      </c>
      <c r="AK221">
        <v>138280378.19999999</v>
      </c>
      <c r="AL221">
        <v>139589397.69999999</v>
      </c>
      <c r="AM221">
        <v>140896739</v>
      </c>
      <c r="AN221">
        <v>142346435.90000001</v>
      </c>
      <c r="AO221">
        <v>143743834.90000001</v>
      </c>
      <c r="AP221">
        <v>145108655.80000001</v>
      </c>
      <c r="AQ221">
        <v>146493789.80000001</v>
      </c>
      <c r="AR221">
        <v>147833286.19999999</v>
      </c>
      <c r="AS221">
        <v>149066276.59999999</v>
      </c>
      <c r="AT221">
        <v>150321801.09999999</v>
      </c>
      <c r="AU221">
        <v>151583894.40000001</v>
      </c>
      <c r="AV221">
        <v>152871164.09999999</v>
      </c>
      <c r="AW221">
        <v>154358268.5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50560366.939999998</v>
      </c>
      <c r="K222">
        <v>48791068.18</v>
      </c>
      <c r="L222">
        <v>47689879.149999999</v>
      </c>
      <c r="M222">
        <v>47698267.93</v>
      </c>
      <c r="N222">
        <v>48438817.960000001</v>
      </c>
      <c r="O222">
        <v>49234817.840000004</v>
      </c>
      <c r="P222">
        <v>48202958.719999999</v>
      </c>
      <c r="Q222">
        <v>45211546.969999999</v>
      </c>
      <c r="R222">
        <v>41956416.770000003</v>
      </c>
      <c r="S222">
        <v>41760942.700000003</v>
      </c>
      <c r="T222">
        <v>38574792.939999998</v>
      </c>
      <c r="U222">
        <v>35426089.859999999</v>
      </c>
      <c r="V222">
        <v>32745183.780000001</v>
      </c>
      <c r="W222">
        <v>31696475.59</v>
      </c>
      <c r="X222">
        <v>30758226.280000001</v>
      </c>
      <c r="Y222">
        <v>30104747.379999999</v>
      </c>
      <c r="Z222">
        <v>29701064.390000001</v>
      </c>
      <c r="AA222">
        <v>29478186.07</v>
      </c>
      <c r="AB222">
        <v>29354231.760000002</v>
      </c>
      <c r="AC222">
        <v>29289227.920000002</v>
      </c>
      <c r="AD222">
        <v>29406281.199999999</v>
      </c>
      <c r="AE222">
        <v>29517465.59</v>
      </c>
      <c r="AF222">
        <v>29623818.649999999</v>
      </c>
      <c r="AG222">
        <v>29716737.260000002</v>
      </c>
      <c r="AH222">
        <v>29811444.390000001</v>
      </c>
      <c r="AI222">
        <v>30079798.98</v>
      </c>
      <c r="AJ222">
        <v>30355163.640000001</v>
      </c>
      <c r="AK222">
        <v>30639963.850000001</v>
      </c>
      <c r="AL222">
        <v>30920877.329999998</v>
      </c>
      <c r="AM222">
        <v>31198104.050000001</v>
      </c>
      <c r="AN222">
        <v>31369897.359999999</v>
      </c>
      <c r="AO222">
        <v>31532349.530000001</v>
      </c>
      <c r="AP222">
        <v>31685660.09</v>
      </c>
      <c r="AQ222">
        <v>31836707.870000001</v>
      </c>
      <c r="AR222">
        <v>31975774.789999999</v>
      </c>
      <c r="AS222">
        <v>32924805.739999998</v>
      </c>
      <c r="AT222">
        <v>33970072.909999996</v>
      </c>
      <c r="AU222">
        <v>35019297.93</v>
      </c>
      <c r="AV222">
        <v>36062017.869999997</v>
      </c>
      <c r="AW222">
        <v>37123596.390000001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368371683</v>
      </c>
      <c r="K223">
        <v>350630951</v>
      </c>
      <c r="L223">
        <v>340259892.69999999</v>
      </c>
      <c r="M223">
        <v>335685599.80000001</v>
      </c>
      <c r="N223">
        <v>333462079</v>
      </c>
      <c r="O223">
        <v>330197015.30000001</v>
      </c>
      <c r="P223">
        <v>319868281.19999999</v>
      </c>
      <c r="Q223">
        <v>305752700.30000001</v>
      </c>
      <c r="R223">
        <v>295325891.89999998</v>
      </c>
      <c r="S223">
        <v>288816325</v>
      </c>
      <c r="T223">
        <v>284949906.60000002</v>
      </c>
      <c r="U223">
        <v>281210822.39999998</v>
      </c>
      <c r="V223">
        <v>277916751</v>
      </c>
      <c r="W223">
        <v>273348561.30000001</v>
      </c>
      <c r="X223">
        <v>267584866.30000001</v>
      </c>
      <c r="Y223">
        <v>264037034.5</v>
      </c>
      <c r="Z223">
        <v>261375765.90000001</v>
      </c>
      <c r="AA223">
        <v>259301425.40000001</v>
      </c>
      <c r="AB223">
        <v>257557779.40000001</v>
      </c>
      <c r="AC223">
        <v>255981888.90000001</v>
      </c>
      <c r="AD223">
        <v>253760528.90000001</v>
      </c>
      <c r="AE223">
        <v>251350788</v>
      </c>
      <c r="AF223">
        <v>248555945.80000001</v>
      </c>
      <c r="AG223">
        <v>246105736.40000001</v>
      </c>
      <c r="AH223">
        <v>243939394.59999999</v>
      </c>
      <c r="AI223">
        <v>242069432.19999999</v>
      </c>
      <c r="AJ223">
        <v>240416036.19999999</v>
      </c>
      <c r="AK223">
        <v>239052296.09999999</v>
      </c>
      <c r="AL223">
        <v>237932419.90000001</v>
      </c>
      <c r="AM223">
        <v>237005014</v>
      </c>
      <c r="AN223">
        <v>236266853.90000001</v>
      </c>
      <c r="AO223">
        <v>235632717.59999999</v>
      </c>
      <c r="AP223">
        <v>235109044.80000001</v>
      </c>
      <c r="AQ223">
        <v>234750766.19999999</v>
      </c>
      <c r="AR223">
        <v>234463371.30000001</v>
      </c>
      <c r="AS223">
        <v>235010508.40000001</v>
      </c>
      <c r="AT223">
        <v>235799439.19999999</v>
      </c>
      <c r="AU223">
        <v>236707754.80000001</v>
      </c>
      <c r="AV223">
        <v>237736142.90000001</v>
      </c>
      <c r="AW223">
        <v>239106346.69999999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32682776.670000002</v>
      </c>
      <c r="K224">
        <v>31031813.989999998</v>
      </c>
      <c r="L224">
        <v>30917131.68</v>
      </c>
      <c r="M224">
        <v>30620839.050000001</v>
      </c>
      <c r="N224">
        <v>29659514.420000002</v>
      </c>
      <c r="O224">
        <v>25809228.289999999</v>
      </c>
      <c r="P224">
        <v>22157990.77</v>
      </c>
      <c r="Q224">
        <v>19635888.68</v>
      </c>
      <c r="R224">
        <v>17894284.469999999</v>
      </c>
      <c r="S224">
        <v>12767028.35</v>
      </c>
      <c r="T224">
        <v>11694012.85</v>
      </c>
      <c r="U224">
        <v>11141341.359999999</v>
      </c>
      <c r="V224">
        <v>10774671.49</v>
      </c>
      <c r="W224">
        <v>10635722.93</v>
      </c>
      <c r="X224">
        <v>10499171.76</v>
      </c>
      <c r="Y224">
        <v>10638707.82</v>
      </c>
      <c r="Z224">
        <v>10814751.67</v>
      </c>
      <c r="AA224">
        <v>11004749.1</v>
      </c>
      <c r="AB224">
        <v>11205338.49</v>
      </c>
      <c r="AC224">
        <v>11416282.52</v>
      </c>
      <c r="AD224">
        <v>11633123</v>
      </c>
      <c r="AE224">
        <v>11848515.939999999</v>
      </c>
      <c r="AF224">
        <v>12063650.58</v>
      </c>
      <c r="AG224">
        <v>12278527.57</v>
      </c>
      <c r="AH224">
        <v>12496470.16</v>
      </c>
      <c r="AI224">
        <v>12708377.66</v>
      </c>
      <c r="AJ224">
        <v>12920203.460000001</v>
      </c>
      <c r="AK224">
        <v>13137532.02</v>
      </c>
      <c r="AL224">
        <v>13357495.550000001</v>
      </c>
      <c r="AM224">
        <v>13579335.73</v>
      </c>
      <c r="AN224">
        <v>13802250.880000001</v>
      </c>
      <c r="AO224">
        <v>14023501.01</v>
      </c>
      <c r="AP224">
        <v>14243717.369999999</v>
      </c>
      <c r="AQ224">
        <v>14466527.550000001</v>
      </c>
      <c r="AR224">
        <v>14687192.42</v>
      </c>
      <c r="AS224">
        <v>14920585.800000001</v>
      </c>
      <c r="AT224">
        <v>15163921.17</v>
      </c>
      <c r="AU224">
        <v>15413844.869999999</v>
      </c>
      <c r="AV224">
        <v>15670313.380000001</v>
      </c>
      <c r="AW224">
        <v>15946196.800000001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248953484.09999999</v>
      </c>
      <c r="K225">
        <v>236026899.40000001</v>
      </c>
      <c r="L225">
        <v>227814870.90000001</v>
      </c>
      <c r="M225">
        <v>224175217.30000001</v>
      </c>
      <c r="N225">
        <v>222520985.09999999</v>
      </c>
      <c r="O225">
        <v>223185230.40000001</v>
      </c>
      <c r="P225">
        <v>219258618.59999999</v>
      </c>
      <c r="Q225">
        <v>213218600.40000001</v>
      </c>
      <c r="R225">
        <v>210294744.09999999</v>
      </c>
      <c r="S225">
        <v>211154044</v>
      </c>
      <c r="T225">
        <v>212412687.69999999</v>
      </c>
      <c r="U225">
        <v>212874169.19999999</v>
      </c>
      <c r="V225">
        <v>213159872.30000001</v>
      </c>
      <c r="W225">
        <v>210559117.69999999</v>
      </c>
      <c r="X225">
        <v>206731535.69999999</v>
      </c>
      <c r="Y225">
        <v>204521582.59999999</v>
      </c>
      <c r="Z225">
        <v>202831612.59999999</v>
      </c>
      <c r="AA225">
        <v>201459765</v>
      </c>
      <c r="AB225">
        <v>200247640.90000001</v>
      </c>
      <c r="AC225">
        <v>199079301.59999999</v>
      </c>
      <c r="AD225">
        <v>197036530.09999999</v>
      </c>
      <c r="AE225">
        <v>194790670.30000001</v>
      </c>
      <c r="AF225">
        <v>192137749.19999999</v>
      </c>
      <c r="AG225">
        <v>189821756.5</v>
      </c>
      <c r="AH225">
        <v>187759226.5</v>
      </c>
      <c r="AI225">
        <v>185709107.30000001</v>
      </c>
      <c r="AJ225">
        <v>183852876.40000001</v>
      </c>
      <c r="AK225">
        <v>182257774.5</v>
      </c>
      <c r="AL225">
        <v>180899945.09999999</v>
      </c>
      <c r="AM225">
        <v>179728904.69999999</v>
      </c>
      <c r="AN225">
        <v>178860855.69999999</v>
      </c>
      <c r="AO225">
        <v>178101023.09999999</v>
      </c>
      <c r="AP225">
        <v>177457407.19999999</v>
      </c>
      <c r="AQ225">
        <v>176973735.40000001</v>
      </c>
      <c r="AR225">
        <v>176572328.5</v>
      </c>
      <c r="AS225">
        <v>176178163.09999999</v>
      </c>
      <c r="AT225">
        <v>175918002.5</v>
      </c>
      <c r="AU225">
        <v>175766079.40000001</v>
      </c>
      <c r="AV225">
        <v>175733565.30000001</v>
      </c>
      <c r="AW225">
        <v>175996271.40000001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86735422.230000004</v>
      </c>
      <c r="K226">
        <v>83572237.629999995</v>
      </c>
      <c r="L226">
        <v>81527890.079999998</v>
      </c>
      <c r="M226">
        <v>80889543.450000003</v>
      </c>
      <c r="N226">
        <v>81281579.480000004</v>
      </c>
      <c r="O226">
        <v>81202556.590000004</v>
      </c>
      <c r="P226">
        <v>78451671.859999999</v>
      </c>
      <c r="Q226">
        <v>72898211.230000004</v>
      </c>
      <c r="R226">
        <v>67136863.359999999</v>
      </c>
      <c r="S226">
        <v>64895252.600000001</v>
      </c>
      <c r="T226">
        <v>60843206.130000003</v>
      </c>
      <c r="U226">
        <v>57195311.829999998</v>
      </c>
      <c r="V226">
        <v>53982207.119999997</v>
      </c>
      <c r="W226">
        <v>52153720.630000003</v>
      </c>
      <c r="X226">
        <v>50354158.799999997</v>
      </c>
      <c r="Y226">
        <v>48876744.039999999</v>
      </c>
      <c r="Z226">
        <v>47729401.659999996</v>
      </c>
      <c r="AA226">
        <v>46836911.340000004</v>
      </c>
      <c r="AB226">
        <v>46104800.009999998</v>
      </c>
      <c r="AC226">
        <v>45486304.799999997</v>
      </c>
      <c r="AD226">
        <v>45090875.799999997</v>
      </c>
      <c r="AE226">
        <v>44711601.82</v>
      </c>
      <c r="AF226">
        <v>44354545.939999998</v>
      </c>
      <c r="AG226">
        <v>44005452.350000001</v>
      </c>
      <c r="AH226">
        <v>43683697.909999996</v>
      </c>
      <c r="AI226">
        <v>43651947.289999999</v>
      </c>
      <c r="AJ226">
        <v>43642956.329999998</v>
      </c>
      <c r="AK226">
        <v>43656989.549999997</v>
      </c>
      <c r="AL226">
        <v>43674979.289999999</v>
      </c>
      <c r="AM226">
        <v>43696773.549999997</v>
      </c>
      <c r="AN226">
        <v>43603747.32</v>
      </c>
      <c r="AO226">
        <v>43508193.520000003</v>
      </c>
      <c r="AP226">
        <v>43407920.200000003</v>
      </c>
      <c r="AQ226">
        <v>43310503.159999996</v>
      </c>
      <c r="AR226">
        <v>43203850.390000001</v>
      </c>
      <c r="AS226">
        <v>43911759.530000001</v>
      </c>
      <c r="AT226">
        <v>44717515.600000001</v>
      </c>
      <c r="AU226">
        <v>45527830.490000002</v>
      </c>
      <c r="AV226">
        <v>46332264.270000003</v>
      </c>
      <c r="AW226">
        <v>47163878.450000003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394383459.60000002</v>
      </c>
      <c r="K227">
        <v>376061132.19999999</v>
      </c>
      <c r="L227">
        <v>365445800.10000002</v>
      </c>
      <c r="M227">
        <v>360929111.19999999</v>
      </c>
      <c r="N227">
        <v>358812629.5</v>
      </c>
      <c r="O227">
        <v>356149718.60000002</v>
      </c>
      <c r="P227">
        <v>346314509</v>
      </c>
      <c r="Q227">
        <v>332612128.5</v>
      </c>
      <c r="R227">
        <v>322572473.19999999</v>
      </c>
      <c r="S227">
        <v>316761961.89999998</v>
      </c>
      <c r="T227">
        <v>312969002.19999999</v>
      </c>
      <c r="U227">
        <v>309297924.10000002</v>
      </c>
      <c r="V227">
        <v>306471208.89999998</v>
      </c>
      <c r="W227">
        <v>302176877.30000001</v>
      </c>
      <c r="X227">
        <v>296534966.60000002</v>
      </c>
      <c r="Y227">
        <v>293178951.39999998</v>
      </c>
      <c r="Z227">
        <v>290720974.19999999</v>
      </c>
      <c r="AA227">
        <v>288889720.60000002</v>
      </c>
      <c r="AB227">
        <v>287398312.80000001</v>
      </c>
      <c r="AC227">
        <v>286095032</v>
      </c>
      <c r="AD227">
        <v>284206236.60000002</v>
      </c>
      <c r="AE227">
        <v>282129018.80000001</v>
      </c>
      <c r="AF227">
        <v>279675549.39999998</v>
      </c>
      <c r="AG227">
        <v>277576690.80000001</v>
      </c>
      <c r="AH227">
        <v>275801795.19999999</v>
      </c>
      <c r="AI227">
        <v>274312928.39999998</v>
      </c>
      <c r="AJ227">
        <v>273036442.69999999</v>
      </c>
      <c r="AK227">
        <v>272091833.10000002</v>
      </c>
      <c r="AL227">
        <v>271396981</v>
      </c>
      <c r="AM227">
        <v>270894445.19999999</v>
      </c>
      <c r="AN227">
        <v>270597180.69999999</v>
      </c>
      <c r="AO227">
        <v>270394491.10000002</v>
      </c>
      <c r="AP227">
        <v>270308718.5</v>
      </c>
      <c r="AQ227">
        <v>270425609.5</v>
      </c>
      <c r="AR227">
        <v>270596184.39999998</v>
      </c>
      <c r="AS227">
        <v>271613168.69999999</v>
      </c>
      <c r="AT227">
        <v>272887945.89999998</v>
      </c>
      <c r="AU227">
        <v>274274835</v>
      </c>
      <c r="AV227">
        <v>275784919.89999998</v>
      </c>
      <c r="AW227">
        <v>277760131.39999998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274.2229117</v>
      </c>
      <c r="K228">
        <v>268.33965740000002</v>
      </c>
      <c r="L228">
        <v>263.2586968</v>
      </c>
      <c r="M228">
        <v>260.83395990000002</v>
      </c>
      <c r="N228">
        <v>258.18561260000001</v>
      </c>
      <c r="O228">
        <v>256.20167190000001</v>
      </c>
      <c r="P228">
        <v>252.7816942</v>
      </c>
      <c r="Q228">
        <v>248.11051520000001</v>
      </c>
      <c r="R228">
        <v>241.95928000000001</v>
      </c>
      <c r="S228">
        <v>230.61301520000001</v>
      </c>
      <c r="T228">
        <v>225.18558329999999</v>
      </c>
      <c r="U228">
        <v>221.28729720000001</v>
      </c>
      <c r="V228">
        <v>218.2663751</v>
      </c>
      <c r="W228">
        <v>224.769654</v>
      </c>
      <c r="X228">
        <v>231.14925489999999</v>
      </c>
      <c r="Y228">
        <v>229.85051490000001</v>
      </c>
      <c r="Z228">
        <v>229.03572360000001</v>
      </c>
      <c r="AA228">
        <v>228.76726249999999</v>
      </c>
      <c r="AB228">
        <v>228.645287</v>
      </c>
      <c r="AC228">
        <v>228.8636037</v>
      </c>
      <c r="AD228">
        <v>225.54900699999999</v>
      </c>
      <c r="AE228">
        <v>222.54909599999999</v>
      </c>
      <c r="AF228">
        <v>221.07291789999999</v>
      </c>
      <c r="AG228">
        <v>218.89728389999999</v>
      </c>
      <c r="AH228">
        <v>216.88457199999999</v>
      </c>
      <c r="AI228">
        <v>215.1642397</v>
      </c>
      <c r="AJ228">
        <v>213.46499309999999</v>
      </c>
      <c r="AK228">
        <v>211.8107339</v>
      </c>
      <c r="AL228">
        <v>210.22731830000001</v>
      </c>
      <c r="AM228">
        <v>208.65566720000001</v>
      </c>
      <c r="AN228">
        <v>207.38321260000001</v>
      </c>
      <c r="AO228">
        <v>206.08921459999999</v>
      </c>
      <c r="AP228">
        <v>204.7835011</v>
      </c>
      <c r="AQ228">
        <v>203.50193619999999</v>
      </c>
      <c r="AR228">
        <v>202.2096142</v>
      </c>
      <c r="AS228">
        <v>201.62673910000001</v>
      </c>
      <c r="AT228">
        <v>201.05022969999999</v>
      </c>
      <c r="AU228">
        <v>200.47956640000001</v>
      </c>
      <c r="AV228">
        <v>199.93288849999999</v>
      </c>
      <c r="AW228">
        <v>199.53388810000001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4.4003804280000001</v>
      </c>
      <c r="K229">
        <v>4.2012700159999996</v>
      </c>
      <c r="L229">
        <v>4.4248391810000003</v>
      </c>
      <c r="M229">
        <v>4.5880125820000002</v>
      </c>
      <c r="N229">
        <v>4.5938879449999996</v>
      </c>
      <c r="O229">
        <v>3.9255723539999998</v>
      </c>
      <c r="P229">
        <v>3.2604902920000001</v>
      </c>
      <c r="Q229">
        <v>2.8434210100000001</v>
      </c>
      <c r="R229">
        <v>2.6415449240000002</v>
      </c>
      <c r="S229">
        <v>2.481776027</v>
      </c>
      <c r="T229">
        <v>2.4117012359999999</v>
      </c>
      <c r="U229">
        <v>2.4042179309999998</v>
      </c>
      <c r="V229">
        <v>2.427746468</v>
      </c>
      <c r="W229">
        <v>2.454239329</v>
      </c>
      <c r="X229">
        <v>2.4796910740000002</v>
      </c>
      <c r="Y229">
        <v>2.5183944399999998</v>
      </c>
      <c r="Z229">
        <v>2.561397817</v>
      </c>
      <c r="AA229">
        <v>2.6072584430000001</v>
      </c>
      <c r="AB229">
        <v>2.655417001</v>
      </c>
      <c r="AC229">
        <v>2.7059791579999999</v>
      </c>
      <c r="AD229">
        <v>2.7574252239999999</v>
      </c>
      <c r="AE229">
        <v>2.808150532</v>
      </c>
      <c r="AF229">
        <v>2.8585923969999998</v>
      </c>
      <c r="AG229">
        <v>2.908895153</v>
      </c>
      <c r="AH229">
        <v>2.95999196</v>
      </c>
      <c r="AI229">
        <v>3.0096561390000001</v>
      </c>
      <c r="AJ229">
        <v>3.059466757</v>
      </c>
      <c r="AK229">
        <v>3.1108191199999999</v>
      </c>
      <c r="AL229">
        <v>3.1630002410000002</v>
      </c>
      <c r="AM229">
        <v>3.21582057</v>
      </c>
      <c r="AN229">
        <v>3.2687947930000001</v>
      </c>
      <c r="AO229">
        <v>3.321476316</v>
      </c>
      <c r="AP229">
        <v>3.3740507769999999</v>
      </c>
      <c r="AQ229">
        <v>3.4274056060000002</v>
      </c>
      <c r="AR229">
        <v>3.480366171</v>
      </c>
      <c r="AS229">
        <v>3.536486536</v>
      </c>
      <c r="AT229">
        <v>3.595128077</v>
      </c>
      <c r="AU229">
        <v>3.655491365</v>
      </c>
      <c r="AV229">
        <v>3.717555951</v>
      </c>
      <c r="AW229">
        <v>3.784451588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4.4003804280000001</v>
      </c>
      <c r="K230">
        <v>4.2012700159999996</v>
      </c>
      <c r="L230">
        <v>4.4248391810000003</v>
      </c>
      <c r="M230">
        <v>4.5880125820000002</v>
      </c>
      <c r="N230">
        <v>4.5938879449999996</v>
      </c>
      <c r="O230">
        <v>3.9255723539999998</v>
      </c>
      <c r="P230">
        <v>3.2604902920000001</v>
      </c>
      <c r="Q230">
        <v>2.8434210100000001</v>
      </c>
      <c r="R230">
        <v>2.6415449240000002</v>
      </c>
      <c r="S230">
        <v>2.481776027</v>
      </c>
      <c r="T230">
        <v>2.4117012359999999</v>
      </c>
      <c r="U230">
        <v>2.4042179309999998</v>
      </c>
      <c r="V230">
        <v>2.427746468</v>
      </c>
      <c r="W230">
        <v>2.454239329</v>
      </c>
      <c r="X230">
        <v>2.4796910740000002</v>
      </c>
      <c r="Y230">
        <v>2.5183944399999998</v>
      </c>
      <c r="Z230">
        <v>2.561397817</v>
      </c>
      <c r="AA230">
        <v>2.6072584430000001</v>
      </c>
      <c r="AB230">
        <v>2.655417001</v>
      </c>
      <c r="AC230">
        <v>2.7059791579999999</v>
      </c>
      <c r="AD230">
        <v>2.7574252239999999</v>
      </c>
      <c r="AE230">
        <v>2.808150532</v>
      </c>
      <c r="AF230">
        <v>2.8585923969999998</v>
      </c>
      <c r="AG230">
        <v>2.908895153</v>
      </c>
      <c r="AH230">
        <v>2.95999196</v>
      </c>
      <c r="AI230">
        <v>3.0096561390000001</v>
      </c>
      <c r="AJ230">
        <v>3.059466757</v>
      </c>
      <c r="AK230">
        <v>3.1108191199999999</v>
      </c>
      <c r="AL230">
        <v>3.1630002410000002</v>
      </c>
      <c r="AM230">
        <v>3.21582057</v>
      </c>
      <c r="AN230">
        <v>3.2687947930000001</v>
      </c>
      <c r="AO230">
        <v>3.321476316</v>
      </c>
      <c r="AP230">
        <v>3.3740507769999999</v>
      </c>
      <c r="AQ230">
        <v>3.4274056060000002</v>
      </c>
      <c r="AR230">
        <v>3.480366171</v>
      </c>
      <c r="AS230">
        <v>3.536486536</v>
      </c>
      <c r="AT230">
        <v>3.595128077</v>
      </c>
      <c r="AU230">
        <v>3.655491365</v>
      </c>
      <c r="AV230">
        <v>3.717555951</v>
      </c>
      <c r="AW230">
        <v>3.784451588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78.500913679999996</v>
      </c>
      <c r="K231">
        <v>74.471524619999997</v>
      </c>
      <c r="L231">
        <v>71.962956270000006</v>
      </c>
      <c r="M231">
        <v>70.926962439999997</v>
      </c>
      <c r="N231">
        <v>70.511794170000002</v>
      </c>
      <c r="O231">
        <v>70.793864909999996</v>
      </c>
      <c r="P231">
        <v>69.578706479999994</v>
      </c>
      <c r="Q231">
        <v>67.670566579999999</v>
      </c>
      <c r="R231">
        <v>66.768934099999996</v>
      </c>
      <c r="S231">
        <v>67.172241959999994</v>
      </c>
      <c r="T231">
        <v>67.339745500000006</v>
      </c>
      <c r="U231">
        <v>67.242923939999997</v>
      </c>
      <c r="V231">
        <v>67.103024980000001</v>
      </c>
      <c r="W231">
        <v>66.346792109999996</v>
      </c>
      <c r="X231">
        <v>65.234116819999997</v>
      </c>
      <c r="Y231">
        <v>64.561654750000002</v>
      </c>
      <c r="Z231">
        <v>64.052994470000002</v>
      </c>
      <c r="AA231">
        <v>63.648974440000003</v>
      </c>
      <c r="AB231">
        <v>63.296660260000003</v>
      </c>
      <c r="AC231">
        <v>62.960190349999998</v>
      </c>
      <c r="AD231">
        <v>62.324820840000001</v>
      </c>
      <c r="AE231">
        <v>61.62386661</v>
      </c>
      <c r="AF231">
        <v>60.80294945</v>
      </c>
      <c r="AG231">
        <v>60.08018517</v>
      </c>
      <c r="AH231">
        <v>59.436775040000001</v>
      </c>
      <c r="AI231">
        <v>58.812101030000001</v>
      </c>
      <c r="AJ231">
        <v>58.249250760000002</v>
      </c>
      <c r="AK231">
        <v>57.768700559999999</v>
      </c>
      <c r="AL231">
        <v>57.362097800000001</v>
      </c>
      <c r="AM231">
        <v>57.013998919999999</v>
      </c>
      <c r="AN231">
        <v>56.747978670000002</v>
      </c>
      <c r="AO231">
        <v>56.51329321</v>
      </c>
      <c r="AP231">
        <v>56.314436239999999</v>
      </c>
      <c r="AQ231">
        <v>56.165859679999997</v>
      </c>
      <c r="AR231">
        <v>56.042567290000001</v>
      </c>
      <c r="AS231">
        <v>55.928726380000001</v>
      </c>
      <c r="AT231">
        <v>55.857309839999999</v>
      </c>
      <c r="AU231">
        <v>55.819773300000001</v>
      </c>
      <c r="AV231">
        <v>55.819773400000003</v>
      </c>
      <c r="AW231">
        <v>55.914013650000001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2.4729369389999998</v>
      </c>
      <c r="K232">
        <v>2.7165442519999998</v>
      </c>
      <c r="L232">
        <v>2.9868926689999999</v>
      </c>
      <c r="M232">
        <v>3.3039272350000002</v>
      </c>
      <c r="N232">
        <v>3.6455820129999998</v>
      </c>
      <c r="O232">
        <v>3.8701525939999999</v>
      </c>
      <c r="P232">
        <v>4.0219533250000001</v>
      </c>
      <c r="Q232">
        <v>4.136085864</v>
      </c>
      <c r="R232">
        <v>4.3151319509999997</v>
      </c>
      <c r="S232">
        <v>3.3442180719999999</v>
      </c>
      <c r="T232">
        <v>3.5445552629999999</v>
      </c>
      <c r="U232">
        <v>3.7275141170000001</v>
      </c>
      <c r="V232">
        <v>3.9038476370000001</v>
      </c>
      <c r="W232">
        <v>3.979776368</v>
      </c>
      <c r="X232">
        <v>4.0319147959999997</v>
      </c>
      <c r="Y232">
        <v>3.9859323230000001</v>
      </c>
      <c r="Z232">
        <v>3.9501403349999999</v>
      </c>
      <c r="AA232">
        <v>3.9208596939999998</v>
      </c>
      <c r="AB232">
        <v>3.8953903049999998</v>
      </c>
      <c r="AC232">
        <v>3.8710118919999998</v>
      </c>
      <c r="AD232">
        <v>3.822608126</v>
      </c>
      <c r="AE232">
        <v>3.77022762</v>
      </c>
      <c r="AF232">
        <v>3.7163048280000002</v>
      </c>
      <c r="AG232">
        <v>3.6644674099999999</v>
      </c>
      <c r="AH232">
        <v>3.6174680339999998</v>
      </c>
      <c r="AI232">
        <v>3.5773711380000002</v>
      </c>
      <c r="AJ232">
        <v>3.5411647959999999</v>
      </c>
      <c r="AK232">
        <v>3.5100906680000001</v>
      </c>
      <c r="AL232">
        <v>3.482504751</v>
      </c>
      <c r="AM232">
        <v>3.458583467</v>
      </c>
      <c r="AN232">
        <v>3.4530651919999999</v>
      </c>
      <c r="AO232">
        <v>3.449857368</v>
      </c>
      <c r="AP232">
        <v>3.4492769019999998</v>
      </c>
      <c r="AQ232">
        <v>3.4522603369999998</v>
      </c>
      <c r="AR232">
        <v>3.457328011</v>
      </c>
      <c r="AS232">
        <v>3.4675102560000002</v>
      </c>
      <c r="AT232">
        <v>3.4806654840000002</v>
      </c>
      <c r="AU232">
        <v>3.4963108200000002</v>
      </c>
      <c r="AV232">
        <v>3.5147228359999998</v>
      </c>
      <c r="AW232">
        <v>3.5395433019999998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78.500913679999996</v>
      </c>
      <c r="K233">
        <v>74.471524619999997</v>
      </c>
      <c r="L233">
        <v>71.962956270000006</v>
      </c>
      <c r="M233">
        <v>70.926962439999997</v>
      </c>
      <c r="N233">
        <v>70.511794170000002</v>
      </c>
      <c r="O233">
        <v>70.793864909999996</v>
      </c>
      <c r="P233">
        <v>69.578706479999994</v>
      </c>
      <c r="Q233">
        <v>67.670566579999999</v>
      </c>
      <c r="R233">
        <v>66.768934099999996</v>
      </c>
      <c r="S233">
        <v>67.172241959999994</v>
      </c>
      <c r="T233">
        <v>67.339745500000006</v>
      </c>
      <c r="U233">
        <v>67.242923939999997</v>
      </c>
      <c r="V233">
        <v>67.103024980000001</v>
      </c>
      <c r="W233">
        <v>66.346792109999996</v>
      </c>
      <c r="X233">
        <v>65.234116819999997</v>
      </c>
      <c r="Y233">
        <v>64.561654750000002</v>
      </c>
      <c r="Z233">
        <v>64.052994470000002</v>
      </c>
      <c r="AA233">
        <v>63.648974440000003</v>
      </c>
      <c r="AB233">
        <v>63.296660260000003</v>
      </c>
      <c r="AC233">
        <v>62.960190349999998</v>
      </c>
      <c r="AD233">
        <v>62.324820840000001</v>
      </c>
      <c r="AE233">
        <v>61.62386661</v>
      </c>
      <c r="AF233">
        <v>60.80294945</v>
      </c>
      <c r="AG233">
        <v>60.08018517</v>
      </c>
      <c r="AH233">
        <v>59.436775040000001</v>
      </c>
      <c r="AI233">
        <v>58.812101030000001</v>
      </c>
      <c r="AJ233">
        <v>58.249250760000002</v>
      </c>
      <c r="AK233">
        <v>57.768700559999999</v>
      </c>
      <c r="AL233">
        <v>57.362097800000001</v>
      </c>
      <c r="AM233">
        <v>57.013998919999999</v>
      </c>
      <c r="AN233">
        <v>56.747978670000002</v>
      </c>
      <c r="AO233">
        <v>56.51329321</v>
      </c>
      <c r="AP233">
        <v>56.314436239999999</v>
      </c>
      <c r="AQ233">
        <v>56.165859679999997</v>
      </c>
      <c r="AR233">
        <v>56.042567290000001</v>
      </c>
      <c r="AS233">
        <v>55.928726380000001</v>
      </c>
      <c r="AT233">
        <v>55.857309839999999</v>
      </c>
      <c r="AU233">
        <v>55.819773300000001</v>
      </c>
      <c r="AV233">
        <v>55.819773400000003</v>
      </c>
      <c r="AW233">
        <v>55.914013650000001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2.4729369389999998</v>
      </c>
      <c r="K234">
        <v>2.7165442519999998</v>
      </c>
      <c r="L234">
        <v>2.9868926689999999</v>
      </c>
      <c r="M234">
        <v>3.3039272350000002</v>
      </c>
      <c r="N234">
        <v>3.6455820129999998</v>
      </c>
      <c r="O234">
        <v>3.8701525939999999</v>
      </c>
      <c r="P234">
        <v>4.0219533250000001</v>
      </c>
      <c r="Q234">
        <v>4.136085864</v>
      </c>
      <c r="R234">
        <v>4.3151319509999997</v>
      </c>
      <c r="S234">
        <v>3.3442180719999999</v>
      </c>
      <c r="T234">
        <v>3.5445552629999999</v>
      </c>
      <c r="U234">
        <v>3.7275141170000001</v>
      </c>
      <c r="V234">
        <v>3.9038476370000001</v>
      </c>
      <c r="W234">
        <v>3.979776368</v>
      </c>
      <c r="X234">
        <v>4.0319147959999997</v>
      </c>
      <c r="Y234">
        <v>3.9859323230000001</v>
      </c>
      <c r="Z234">
        <v>3.9501403349999999</v>
      </c>
      <c r="AA234">
        <v>3.9208596939999998</v>
      </c>
      <c r="AB234">
        <v>3.8953903049999998</v>
      </c>
      <c r="AC234">
        <v>3.8710118919999998</v>
      </c>
      <c r="AD234">
        <v>3.822608126</v>
      </c>
      <c r="AE234">
        <v>3.77022762</v>
      </c>
      <c r="AF234">
        <v>3.7163048280000002</v>
      </c>
      <c r="AG234">
        <v>3.6644674099999999</v>
      </c>
      <c r="AH234">
        <v>3.6174680339999998</v>
      </c>
      <c r="AI234">
        <v>3.5773711380000002</v>
      </c>
      <c r="AJ234">
        <v>3.5411647959999999</v>
      </c>
      <c r="AK234">
        <v>3.5100906680000001</v>
      </c>
      <c r="AL234">
        <v>3.482504751</v>
      </c>
      <c r="AM234">
        <v>3.458583467</v>
      </c>
      <c r="AN234">
        <v>3.4530651919999999</v>
      </c>
      <c r="AO234">
        <v>3.449857368</v>
      </c>
      <c r="AP234">
        <v>3.4492769019999998</v>
      </c>
      <c r="AQ234">
        <v>3.4522603369999998</v>
      </c>
      <c r="AR234">
        <v>3.457328011</v>
      </c>
      <c r="AS234">
        <v>3.4675102560000002</v>
      </c>
      <c r="AT234">
        <v>3.4806654840000002</v>
      </c>
      <c r="AU234">
        <v>3.4963108200000002</v>
      </c>
      <c r="AV234">
        <v>3.5147228359999998</v>
      </c>
      <c r="AW234">
        <v>3.5395433019999998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133.29760680000001</v>
      </c>
      <c r="K235">
        <v>132.519013</v>
      </c>
      <c r="L235">
        <v>130.1662656</v>
      </c>
      <c r="M235">
        <v>128.23646339999999</v>
      </c>
      <c r="N235">
        <v>125.1641979</v>
      </c>
      <c r="O235">
        <v>121.83421060000001</v>
      </c>
      <c r="P235">
        <v>119.5468365</v>
      </c>
      <c r="Q235">
        <v>117.600205</v>
      </c>
      <c r="R235">
        <v>113.0227184</v>
      </c>
      <c r="S235">
        <v>103.2544853</v>
      </c>
      <c r="T235">
        <v>99.533973649999893</v>
      </c>
      <c r="U235">
        <v>96.970810749999998</v>
      </c>
      <c r="V235">
        <v>95.052237210000001</v>
      </c>
      <c r="W235">
        <v>102.0808293</v>
      </c>
      <c r="X235">
        <v>109.4421005</v>
      </c>
      <c r="Y235">
        <v>109.08302260000001</v>
      </c>
      <c r="Z235">
        <v>108.8272308</v>
      </c>
      <c r="AA235">
        <v>108.817859</v>
      </c>
      <c r="AB235">
        <v>108.8453856</v>
      </c>
      <c r="AC235">
        <v>109.0941436</v>
      </c>
      <c r="AD235">
        <v>105.8458172</v>
      </c>
      <c r="AE235">
        <v>102.9371277</v>
      </c>
      <c r="AF235">
        <v>101.447874</v>
      </c>
      <c r="AG235">
        <v>99.216885480000002</v>
      </c>
      <c r="AH235">
        <v>97.047843020000002</v>
      </c>
      <c r="AI235">
        <v>94.983394860000004</v>
      </c>
      <c r="AJ235">
        <v>92.894068039999894</v>
      </c>
      <c r="AK235">
        <v>90.781567510000002</v>
      </c>
      <c r="AL235">
        <v>88.605996300000001</v>
      </c>
      <c r="AM235">
        <v>86.411423780000007</v>
      </c>
      <c r="AN235">
        <v>84.411318199999997</v>
      </c>
      <c r="AO235">
        <v>82.376199470000003</v>
      </c>
      <c r="AP235">
        <v>80.312562049999997</v>
      </c>
      <c r="AQ235">
        <v>78.232378479999994</v>
      </c>
      <c r="AR235">
        <v>76.13827379</v>
      </c>
      <c r="AS235">
        <v>74.247452210000006</v>
      </c>
      <c r="AT235">
        <v>72.326557149999999</v>
      </c>
      <c r="AU235">
        <v>70.384461340000001</v>
      </c>
      <c r="AV235">
        <v>68.429885010000007</v>
      </c>
      <c r="AW235">
        <v>66.485514989999999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0.91250775159999997</v>
      </c>
      <c r="K236">
        <v>0.82990531919999999</v>
      </c>
      <c r="L236">
        <v>0.74570809540000005</v>
      </c>
      <c r="M236">
        <v>0.67202545410000003</v>
      </c>
      <c r="N236">
        <v>0.59998669900000001</v>
      </c>
      <c r="O236">
        <v>0.53356974450000005</v>
      </c>
      <c r="P236">
        <v>0.47829654259999999</v>
      </c>
      <c r="Q236">
        <v>0.4298140224</v>
      </c>
      <c r="R236">
        <v>0.37733499469999998</v>
      </c>
      <c r="S236">
        <v>0.32742379290000001</v>
      </c>
      <c r="T236">
        <v>0.51370482740000001</v>
      </c>
      <c r="U236">
        <v>0.68484537109999999</v>
      </c>
      <c r="V236">
        <v>0.84404255979999998</v>
      </c>
      <c r="W236">
        <v>0.78340365899999997</v>
      </c>
      <c r="X236">
        <v>0.7097391234</v>
      </c>
      <c r="Y236">
        <v>0.70189385289999995</v>
      </c>
      <c r="Z236">
        <v>0.69473123439999995</v>
      </c>
      <c r="AA236">
        <v>0.68914168210000004</v>
      </c>
      <c r="AB236">
        <v>0.68398275249999996</v>
      </c>
      <c r="AC236">
        <v>0.68020157120000002</v>
      </c>
      <c r="AD236">
        <v>0.68222196869999996</v>
      </c>
      <c r="AE236">
        <v>0.68561109919999996</v>
      </c>
      <c r="AF236">
        <v>0.69714613940000003</v>
      </c>
      <c r="AG236">
        <v>0.70489485799999996</v>
      </c>
      <c r="AH236">
        <v>0.71260014380000003</v>
      </c>
      <c r="AI236">
        <v>0.70540378260000003</v>
      </c>
      <c r="AJ236">
        <v>0.69791862490000001</v>
      </c>
      <c r="AK236">
        <v>0.69014622299999995</v>
      </c>
      <c r="AL236">
        <v>0.68201331590000003</v>
      </c>
      <c r="AM236">
        <v>0.67361472609999995</v>
      </c>
      <c r="AN236">
        <v>0.6824597537</v>
      </c>
      <c r="AO236">
        <v>0.69080220290000005</v>
      </c>
      <c r="AP236">
        <v>0.69865307060000004</v>
      </c>
      <c r="AQ236" s="39">
        <v>0.70607749880000004</v>
      </c>
      <c r="AR236" s="39">
        <v>0.71306573689999997</v>
      </c>
      <c r="AS236" s="39">
        <v>0.71770430480000003</v>
      </c>
      <c r="AT236" s="39">
        <v>0.72211701380000004</v>
      </c>
      <c r="AU236" s="39">
        <v>0.72637231749999998</v>
      </c>
      <c r="AV236" s="39">
        <v>0.73054694750000004</v>
      </c>
      <c r="AW236" s="39">
        <v>0.7348831924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3.237563094</v>
      </c>
      <c r="K237">
        <v>3.1195603159999998</v>
      </c>
      <c r="L237">
        <v>2.969743668</v>
      </c>
      <c r="M237">
        <v>2.8354577779999999</v>
      </c>
      <c r="N237">
        <v>2.6820600880000001</v>
      </c>
      <c r="O237">
        <v>2.905783322</v>
      </c>
      <c r="P237">
        <v>3.1735421349999999</v>
      </c>
      <c r="Q237">
        <v>3.474825627</v>
      </c>
      <c r="R237">
        <v>3.7171999520000001</v>
      </c>
      <c r="S237">
        <v>5.7509008499999998</v>
      </c>
      <c r="T237">
        <v>4.2132585779999996</v>
      </c>
      <c r="U237">
        <v>2.8625125809999998</v>
      </c>
      <c r="V237">
        <v>1.638098686</v>
      </c>
      <c r="W237">
        <v>1.672596271</v>
      </c>
      <c r="X237">
        <v>1.7032669680000001</v>
      </c>
      <c r="Y237">
        <v>1.683176488</v>
      </c>
      <c r="Z237">
        <v>1.6648354249999999</v>
      </c>
      <c r="AA237">
        <v>1.6503722789999999</v>
      </c>
      <c r="AB237">
        <v>1.637662036</v>
      </c>
      <c r="AC237">
        <v>1.628253956</v>
      </c>
      <c r="AD237">
        <v>1.60513683</v>
      </c>
      <c r="AE237">
        <v>1.585851092</v>
      </c>
      <c r="AF237">
        <v>1.5951352940000001</v>
      </c>
      <c r="AG237">
        <v>1.589256878</v>
      </c>
      <c r="AH237">
        <v>1.5835556980000001</v>
      </c>
      <c r="AI237">
        <v>1.579982762</v>
      </c>
      <c r="AJ237">
        <v>1.575401083</v>
      </c>
      <c r="AK237">
        <v>1.569798636</v>
      </c>
      <c r="AL237">
        <v>1.564162928</v>
      </c>
      <c r="AM237">
        <v>1.5575350189999999</v>
      </c>
      <c r="AN237">
        <v>1.5553089419999999</v>
      </c>
      <c r="AO237">
        <v>1.552017145</v>
      </c>
      <c r="AP237">
        <v>1.547722236</v>
      </c>
      <c r="AQ237">
        <v>1.5426017089999999</v>
      </c>
      <c r="AR237">
        <v>1.536662073</v>
      </c>
      <c r="AS237">
        <v>2.1037139360000001</v>
      </c>
      <c r="AT237">
        <v>2.666102671</v>
      </c>
      <c r="AU237">
        <v>3.2235792089999999</v>
      </c>
      <c r="AV237">
        <v>3.7761578290000002</v>
      </c>
      <c r="AW237">
        <v>4.3250609579999999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4.2396650390000001</v>
      </c>
      <c r="K238">
        <v>3.976149333</v>
      </c>
      <c r="L238">
        <v>3.6841911230000002</v>
      </c>
      <c r="M238">
        <v>3.4237194670000002</v>
      </c>
      <c r="N238">
        <v>3.1520509379999999</v>
      </c>
      <c r="O238">
        <v>2.8645838079999999</v>
      </c>
      <c r="P238">
        <v>2.6237540190000002</v>
      </c>
      <c r="Q238">
        <v>2.4088076090000001</v>
      </c>
      <c r="R238">
        <v>2.1601684140000001</v>
      </c>
      <c r="S238">
        <v>0.90239536600000003</v>
      </c>
      <c r="T238">
        <v>0.70874495780000002</v>
      </c>
      <c r="U238">
        <v>0.54077846709999999</v>
      </c>
      <c r="V238">
        <v>0.39006442279999998</v>
      </c>
      <c r="W238">
        <v>0.33079206909999997</v>
      </c>
      <c r="X238">
        <v>0.26055269450000001</v>
      </c>
      <c r="Y238">
        <v>0.25961929189999999</v>
      </c>
      <c r="Z238">
        <v>0.25893550180000002</v>
      </c>
      <c r="AA238">
        <v>0.2588415597</v>
      </c>
      <c r="AB238">
        <v>0.25882308679999999</v>
      </c>
      <c r="AC238">
        <v>0.25933146950000002</v>
      </c>
      <c r="AD238">
        <v>0.25665809690000002</v>
      </c>
      <c r="AE238">
        <v>0.25460649930000001</v>
      </c>
      <c r="AF238">
        <v>0.25603521899999998</v>
      </c>
      <c r="AG238">
        <v>0.25572052109999999</v>
      </c>
      <c r="AH238">
        <v>0.2554452096</v>
      </c>
      <c r="AI238">
        <v>0.2555781164</v>
      </c>
      <c r="AJ238">
        <v>0.25555804739999999</v>
      </c>
      <c r="AK238">
        <v>0.25538193059999997</v>
      </c>
      <c r="AL238">
        <v>0.25516101270000002</v>
      </c>
      <c r="AM238">
        <v>0.25478589369999999</v>
      </c>
      <c r="AN238">
        <v>0.2551923271</v>
      </c>
      <c r="AO238">
        <v>0.25543347239999997</v>
      </c>
      <c r="AP238">
        <v>0.2555182654</v>
      </c>
      <c r="AQ238">
        <v>0.25547475260000002</v>
      </c>
      <c r="AR238">
        <v>0.25530290459999999</v>
      </c>
      <c r="AS238">
        <v>0.25603123729999999</v>
      </c>
      <c r="AT238">
        <v>0.25667760960000002</v>
      </c>
      <c r="AU238">
        <v>0.25726714839999998</v>
      </c>
      <c r="AV238">
        <v>0.25782753860000002</v>
      </c>
      <c r="AW238">
        <v>0.25844429330000002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1.3655733269999999</v>
      </c>
      <c r="K239">
        <v>1.509776247</v>
      </c>
      <c r="L239">
        <v>1.6111377360000001</v>
      </c>
      <c r="M239">
        <v>1.688644381</v>
      </c>
      <c r="N239">
        <v>1.717922626</v>
      </c>
      <c r="O239">
        <v>1.9345424630000001</v>
      </c>
      <c r="P239">
        <v>2.1960452429999999</v>
      </c>
      <c r="Q239">
        <v>2.4992748859999998</v>
      </c>
      <c r="R239">
        <v>2.7789641139999999</v>
      </c>
      <c r="S239">
        <v>3.67447415</v>
      </c>
      <c r="T239">
        <v>3.7477511940000001</v>
      </c>
      <c r="U239">
        <v>3.847046862</v>
      </c>
      <c r="V239">
        <v>3.958686519</v>
      </c>
      <c r="W239">
        <v>4.5113779139999997</v>
      </c>
      <c r="X239">
        <v>5.0993766699999998</v>
      </c>
      <c r="Y239">
        <v>5.4247000009999997</v>
      </c>
      <c r="Z239">
        <v>5.7539822269999998</v>
      </c>
      <c r="AA239">
        <v>6.0962373559999996</v>
      </c>
      <c r="AB239">
        <v>6.3328414139999998</v>
      </c>
      <c r="AC239">
        <v>6.5830215020000002</v>
      </c>
      <c r="AD239">
        <v>6.9163842229999997</v>
      </c>
      <c r="AE239">
        <v>7.2618072769999999</v>
      </c>
      <c r="AF239">
        <v>7.6169190120000003</v>
      </c>
      <c r="AG239">
        <v>7.9907103480000004</v>
      </c>
      <c r="AH239">
        <v>8.3640811789999905</v>
      </c>
      <c r="AI239">
        <v>8.7557742770000004</v>
      </c>
      <c r="AJ239">
        <v>9.1416083100000005</v>
      </c>
      <c r="AK239">
        <v>9.5209142619999998</v>
      </c>
      <c r="AL239">
        <v>9.9077144199999996</v>
      </c>
      <c r="AM239">
        <v>10.286915309999999</v>
      </c>
      <c r="AN239">
        <v>10.695848270000001</v>
      </c>
      <c r="AO239">
        <v>11.0981504</v>
      </c>
      <c r="AP239">
        <v>11.493532979999999</v>
      </c>
      <c r="AQ239">
        <v>11.88265283</v>
      </c>
      <c r="AR239">
        <v>12.264990920000001</v>
      </c>
      <c r="AS239">
        <v>12.67067731</v>
      </c>
      <c r="AT239">
        <v>13.074034839999999</v>
      </c>
      <c r="AU239">
        <v>13.47603161</v>
      </c>
      <c r="AV239">
        <v>13.87791915</v>
      </c>
      <c r="AW239">
        <v>14.284305509999999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0.25358983169999999</v>
      </c>
      <c r="K240">
        <v>0.3178026397</v>
      </c>
      <c r="L240">
        <v>0.39362891690000001</v>
      </c>
      <c r="M240">
        <v>0.48917068559999999</v>
      </c>
      <c r="N240">
        <v>0.60249419120000003</v>
      </c>
      <c r="O240">
        <v>0.70008174540000001</v>
      </c>
      <c r="P240">
        <v>0.82003613909999995</v>
      </c>
      <c r="Q240">
        <v>0.96300148409999997</v>
      </c>
      <c r="R240">
        <v>1.1048850370000001</v>
      </c>
      <c r="S240">
        <v>1.619359601</v>
      </c>
      <c r="T240">
        <v>1.6516531699999999</v>
      </c>
      <c r="U240">
        <v>1.695413281</v>
      </c>
      <c r="V240">
        <v>1.7446134499999999</v>
      </c>
      <c r="W240">
        <v>1.908771684</v>
      </c>
      <c r="X240">
        <v>2.0817704030000002</v>
      </c>
      <c r="Y240">
        <v>2.2286360379999999</v>
      </c>
      <c r="Z240">
        <v>2.3770777519999999</v>
      </c>
      <c r="AA240">
        <v>2.5308717619999999</v>
      </c>
      <c r="AB240">
        <v>2.6887395170000001</v>
      </c>
      <c r="AC240">
        <v>2.852537001</v>
      </c>
      <c r="AD240">
        <v>3.1948151039999999</v>
      </c>
      <c r="AE240">
        <v>3.5396760500000002</v>
      </c>
      <c r="AF240">
        <v>3.8872441869999999</v>
      </c>
      <c r="AG240">
        <v>4.251293446</v>
      </c>
      <c r="AH240">
        <v>4.6138839369999998</v>
      </c>
      <c r="AI240">
        <v>4.9928779280000004</v>
      </c>
      <c r="AJ240">
        <v>5.3678755139999996</v>
      </c>
      <c r="AK240">
        <v>5.7382718449999999</v>
      </c>
      <c r="AL240">
        <v>6.118353827</v>
      </c>
      <c r="AM240">
        <v>6.4927932820000001</v>
      </c>
      <c r="AN240">
        <v>6.8918917530000003</v>
      </c>
      <c r="AO240">
        <v>7.2866029430000001</v>
      </c>
      <c r="AP240">
        <v>7.6765120700000002</v>
      </c>
      <c r="AQ240">
        <v>8.0618642180000002</v>
      </c>
      <c r="AR240">
        <v>8.4421476809999998</v>
      </c>
      <c r="AS240">
        <v>8.6706068799999905</v>
      </c>
      <c r="AT240">
        <v>8.8972567139999903</v>
      </c>
      <c r="AU240">
        <v>9.1227963560000003</v>
      </c>
      <c r="AV240">
        <v>9.3480980759999994</v>
      </c>
      <c r="AW240">
        <v>9.5762652730000006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4.8911803440000003</v>
      </c>
      <c r="K241">
        <v>4.9336988149999996</v>
      </c>
      <c r="L241">
        <v>4.918338382</v>
      </c>
      <c r="M241">
        <v>4.9191496350000001</v>
      </c>
      <c r="N241">
        <v>4.8759754209999997</v>
      </c>
      <c r="O241">
        <v>4.979810616</v>
      </c>
      <c r="P241">
        <v>5.126828079</v>
      </c>
      <c r="Q241">
        <v>5.2916442930000001</v>
      </c>
      <c r="R241">
        <v>5.3361117379999996</v>
      </c>
      <c r="S241">
        <v>4.8256469839999996</v>
      </c>
      <c r="T241">
        <v>4.9186662480000001</v>
      </c>
      <c r="U241">
        <v>5.0456902250000004</v>
      </c>
      <c r="V241">
        <v>5.1887288299999996</v>
      </c>
      <c r="W241">
        <v>5.2290248129999997</v>
      </c>
      <c r="X241">
        <v>5.2570134409999998</v>
      </c>
      <c r="Y241">
        <v>5.2251549979999998</v>
      </c>
      <c r="Z241">
        <v>5.1984442360000003</v>
      </c>
      <c r="AA241">
        <v>5.1836568060000001</v>
      </c>
      <c r="AB241">
        <v>5.1803385400000002</v>
      </c>
      <c r="AC241">
        <v>5.187559941</v>
      </c>
      <c r="AD241">
        <v>5.1781497429999996</v>
      </c>
      <c r="AE241">
        <v>5.181593479</v>
      </c>
      <c r="AF241">
        <v>5.2084627640000001</v>
      </c>
      <c r="AG241">
        <v>5.2302377130000002</v>
      </c>
      <c r="AH241">
        <v>5.2532298820000003</v>
      </c>
      <c r="AI241">
        <v>5.2802380490000003</v>
      </c>
      <c r="AJ241">
        <v>5.3044523620000001</v>
      </c>
      <c r="AK241">
        <v>5.3257707380000001</v>
      </c>
      <c r="AL241">
        <v>5.3449690910000003</v>
      </c>
      <c r="AM241">
        <v>5.3612113480000003</v>
      </c>
      <c r="AN241">
        <v>5.3862761140000002</v>
      </c>
      <c r="AO241">
        <v>5.408067934</v>
      </c>
      <c r="AP241">
        <v>5.4267468059999997</v>
      </c>
      <c r="AQ241">
        <v>5.4428816419999997</v>
      </c>
      <c r="AR241">
        <v>5.4564482649999997</v>
      </c>
      <c r="AS241">
        <v>5.4764248679999996</v>
      </c>
      <c r="AT241">
        <v>5.4946912660000002</v>
      </c>
      <c r="AU241">
        <v>5.5117817630000001</v>
      </c>
      <c r="AV241">
        <v>5.5282872310000002</v>
      </c>
      <c r="AW241">
        <v>5.5460414179999997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2.0907056129999999</v>
      </c>
      <c r="K242">
        <v>2.1879298770000002</v>
      </c>
      <c r="L242">
        <v>2.262143794</v>
      </c>
      <c r="M242">
        <v>2.3457491340000001</v>
      </c>
      <c r="N242">
        <v>2.4097942840000002</v>
      </c>
      <c r="O242">
        <v>2.6723953050000002</v>
      </c>
      <c r="P242">
        <v>2.9848465320000002</v>
      </c>
      <c r="Q242">
        <v>3.3391889080000001</v>
      </c>
      <c r="R242">
        <v>3.6460067170000001</v>
      </c>
      <c r="S242">
        <v>2.6289432640000001</v>
      </c>
      <c r="T242">
        <v>3.2039680279999998</v>
      </c>
      <c r="U242">
        <v>3.686711598</v>
      </c>
      <c r="V242">
        <v>4.0862273819999997</v>
      </c>
      <c r="W242">
        <v>4.2270153620000004</v>
      </c>
      <c r="X242">
        <v>4.3680163179999996</v>
      </c>
      <c r="Y242">
        <v>4.312317899</v>
      </c>
      <c r="Z242">
        <v>4.2444704059999996</v>
      </c>
      <c r="AA242">
        <v>4.1698580190000003</v>
      </c>
      <c r="AB242">
        <v>4.1292694299999999</v>
      </c>
      <c r="AC242">
        <v>4.0831440670000001</v>
      </c>
      <c r="AD242">
        <v>3.9906505659999998</v>
      </c>
      <c r="AE242">
        <v>3.9048438650000001</v>
      </c>
      <c r="AF242">
        <v>3.9560431399999998</v>
      </c>
      <c r="AG242">
        <v>3.9310527030000002</v>
      </c>
      <c r="AH242">
        <v>3.9045460470000002</v>
      </c>
      <c r="AI242">
        <v>3.9787744420000002</v>
      </c>
      <c r="AJ242">
        <v>4.0295920750000001</v>
      </c>
      <c r="AK242">
        <v>4.0570154880000002</v>
      </c>
      <c r="AL242">
        <v>4.1174951919999998</v>
      </c>
      <c r="AM242">
        <v>4.1588150879999999</v>
      </c>
      <c r="AN242">
        <v>4.1607872730000004</v>
      </c>
      <c r="AO242">
        <v>4.1586821650000001</v>
      </c>
      <c r="AP242">
        <v>4.1526581089999999</v>
      </c>
      <c r="AQ242">
        <v>4.1431869590000003</v>
      </c>
      <c r="AR242">
        <v>4.1302863969999999</v>
      </c>
      <c r="AS242">
        <v>4.145946243</v>
      </c>
      <c r="AT242">
        <v>4.1589133409999999</v>
      </c>
      <c r="AU242">
        <v>4.1695838490000003</v>
      </c>
      <c r="AV242">
        <v>4.1783978670000002</v>
      </c>
      <c r="AW242">
        <v>4.1867333750000002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133.29760680000001</v>
      </c>
      <c r="K243">
        <v>132.519013</v>
      </c>
      <c r="L243">
        <v>130.1662656</v>
      </c>
      <c r="M243">
        <v>128.23646339999999</v>
      </c>
      <c r="N243">
        <v>125.1641979</v>
      </c>
      <c r="O243">
        <v>121.83421060000001</v>
      </c>
      <c r="P243">
        <v>119.5468365</v>
      </c>
      <c r="Q243">
        <v>117.600205</v>
      </c>
      <c r="R243">
        <v>113.0227184</v>
      </c>
      <c r="S243">
        <v>103.2544853</v>
      </c>
      <c r="T243">
        <v>99.533973649999893</v>
      </c>
      <c r="U243">
        <v>96.970810749999998</v>
      </c>
      <c r="V243">
        <v>95.052237210000001</v>
      </c>
      <c r="W243">
        <v>102.0808293</v>
      </c>
      <c r="X243">
        <v>109.4421005</v>
      </c>
      <c r="Y243">
        <v>109.08302260000001</v>
      </c>
      <c r="Z243">
        <v>108.8272308</v>
      </c>
      <c r="AA243">
        <v>108.817859</v>
      </c>
      <c r="AB243">
        <v>108.8453856</v>
      </c>
      <c r="AC243">
        <v>109.0941436</v>
      </c>
      <c r="AD243">
        <v>105.8458172</v>
      </c>
      <c r="AE243">
        <v>102.9371277</v>
      </c>
      <c r="AF243">
        <v>101.447874</v>
      </c>
      <c r="AG243">
        <v>99.216885480000002</v>
      </c>
      <c r="AH243">
        <v>97.047843020000002</v>
      </c>
      <c r="AI243">
        <v>94.983394860000004</v>
      </c>
      <c r="AJ243">
        <v>92.894068039999894</v>
      </c>
      <c r="AK243">
        <v>90.781567510000002</v>
      </c>
      <c r="AL243">
        <v>88.605996300000001</v>
      </c>
      <c r="AM243">
        <v>86.411423780000007</v>
      </c>
      <c r="AN243">
        <v>84.411318199999997</v>
      </c>
      <c r="AO243">
        <v>82.376199470000003</v>
      </c>
      <c r="AP243">
        <v>80.312562049999997</v>
      </c>
      <c r="AQ243">
        <v>78.232378479999994</v>
      </c>
      <c r="AR243">
        <v>76.13827379</v>
      </c>
      <c r="AS243">
        <v>74.247452210000006</v>
      </c>
      <c r="AT243">
        <v>72.326557149999999</v>
      </c>
      <c r="AU243">
        <v>70.384461340000001</v>
      </c>
      <c r="AV243">
        <v>68.429885010000007</v>
      </c>
      <c r="AW243">
        <v>66.485514989999999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0.91250775159999997</v>
      </c>
      <c r="K244">
        <v>0.82990531919999999</v>
      </c>
      <c r="L244">
        <v>0.74570809540000005</v>
      </c>
      <c r="M244">
        <v>0.67202545410000003</v>
      </c>
      <c r="N244">
        <v>0.59998669900000001</v>
      </c>
      <c r="O244">
        <v>0.53356974450000005</v>
      </c>
      <c r="P244">
        <v>0.47829654259999999</v>
      </c>
      <c r="Q244">
        <v>0.4298140224</v>
      </c>
      <c r="R244">
        <v>0.37733499469999998</v>
      </c>
      <c r="S244">
        <v>0.32742379290000001</v>
      </c>
      <c r="T244">
        <v>0.51370482740000001</v>
      </c>
      <c r="U244">
        <v>0.68484537109999999</v>
      </c>
      <c r="V244">
        <v>0.84404255979999998</v>
      </c>
      <c r="W244">
        <v>0.78340365899999997</v>
      </c>
      <c r="X244">
        <v>0.7097391234</v>
      </c>
      <c r="Y244">
        <v>0.70189385289999995</v>
      </c>
      <c r="Z244">
        <v>0.69473123439999995</v>
      </c>
      <c r="AA244">
        <v>0.68914168210000004</v>
      </c>
      <c r="AB244">
        <v>0.68398275249999996</v>
      </c>
      <c r="AC244">
        <v>0.68020157120000002</v>
      </c>
      <c r="AD244">
        <v>0.68222196869999996</v>
      </c>
      <c r="AE244">
        <v>0.68561109919999996</v>
      </c>
      <c r="AF244">
        <v>0.69714613940000003</v>
      </c>
      <c r="AG244">
        <v>0.70489485799999996</v>
      </c>
      <c r="AH244">
        <v>0.71260014380000003</v>
      </c>
      <c r="AI244">
        <v>0.70540378260000003</v>
      </c>
      <c r="AJ244">
        <v>0.69791862490000001</v>
      </c>
      <c r="AK244">
        <v>0.69014622299999995</v>
      </c>
      <c r="AL244">
        <v>0.68201331590000003</v>
      </c>
      <c r="AM244">
        <v>0.67361472609999995</v>
      </c>
      <c r="AN244">
        <v>0.6824597537</v>
      </c>
      <c r="AO244">
        <v>0.69080220290000005</v>
      </c>
      <c r="AP244">
        <v>0.69865307060000004</v>
      </c>
      <c r="AQ244" s="39">
        <v>0.70607749880000004</v>
      </c>
      <c r="AR244" s="39">
        <v>0.71306573689999997</v>
      </c>
      <c r="AS244" s="39">
        <v>0.71770430480000003</v>
      </c>
      <c r="AT244" s="39">
        <v>0.72211701380000004</v>
      </c>
      <c r="AU244" s="39">
        <v>0.72637231749999998</v>
      </c>
      <c r="AV244" s="39">
        <v>0.73054694750000004</v>
      </c>
      <c r="AW244" s="39">
        <v>0.7348831924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3.237563094</v>
      </c>
      <c r="K245">
        <v>3.1195603159999998</v>
      </c>
      <c r="L245">
        <v>2.969743668</v>
      </c>
      <c r="M245">
        <v>2.8354577779999999</v>
      </c>
      <c r="N245">
        <v>2.6820600880000001</v>
      </c>
      <c r="O245">
        <v>2.905783322</v>
      </c>
      <c r="P245">
        <v>3.1735421349999999</v>
      </c>
      <c r="Q245">
        <v>3.474825627</v>
      </c>
      <c r="R245">
        <v>3.7171999520000001</v>
      </c>
      <c r="S245">
        <v>5.7509008499999998</v>
      </c>
      <c r="T245">
        <v>4.2132585779999996</v>
      </c>
      <c r="U245">
        <v>2.8625125809999998</v>
      </c>
      <c r="V245">
        <v>1.638098686</v>
      </c>
      <c r="W245">
        <v>1.672596271</v>
      </c>
      <c r="X245">
        <v>1.7032669680000001</v>
      </c>
      <c r="Y245">
        <v>1.683176488</v>
      </c>
      <c r="Z245">
        <v>1.6648354249999999</v>
      </c>
      <c r="AA245">
        <v>1.6503722789999999</v>
      </c>
      <c r="AB245">
        <v>1.637662036</v>
      </c>
      <c r="AC245">
        <v>1.628253956</v>
      </c>
      <c r="AD245">
        <v>1.60513683</v>
      </c>
      <c r="AE245">
        <v>1.585851092</v>
      </c>
      <c r="AF245">
        <v>1.5951352940000001</v>
      </c>
      <c r="AG245">
        <v>1.589256878</v>
      </c>
      <c r="AH245">
        <v>1.5835556980000001</v>
      </c>
      <c r="AI245">
        <v>1.579982762</v>
      </c>
      <c r="AJ245">
        <v>1.575401083</v>
      </c>
      <c r="AK245">
        <v>1.569798636</v>
      </c>
      <c r="AL245">
        <v>1.564162928</v>
      </c>
      <c r="AM245">
        <v>1.5575350189999999</v>
      </c>
      <c r="AN245">
        <v>1.5553089419999999</v>
      </c>
      <c r="AO245">
        <v>1.552017145</v>
      </c>
      <c r="AP245">
        <v>1.547722236</v>
      </c>
      <c r="AQ245">
        <v>1.5426017089999999</v>
      </c>
      <c r="AR245">
        <v>1.536662073</v>
      </c>
      <c r="AS245">
        <v>2.1037139360000001</v>
      </c>
      <c r="AT245">
        <v>2.666102671</v>
      </c>
      <c r="AU245">
        <v>3.2235792089999999</v>
      </c>
      <c r="AV245">
        <v>3.7761578290000002</v>
      </c>
      <c r="AW245">
        <v>4.3250609579999999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4.2396650390000001</v>
      </c>
      <c r="K246">
        <v>3.976149333</v>
      </c>
      <c r="L246">
        <v>3.6841911230000002</v>
      </c>
      <c r="M246">
        <v>3.4237194670000002</v>
      </c>
      <c r="N246">
        <v>3.1520509379999999</v>
      </c>
      <c r="O246">
        <v>2.8645838079999999</v>
      </c>
      <c r="P246">
        <v>2.6237540190000002</v>
      </c>
      <c r="Q246">
        <v>2.4088076090000001</v>
      </c>
      <c r="R246">
        <v>2.1601684140000001</v>
      </c>
      <c r="S246">
        <v>0.90239536600000003</v>
      </c>
      <c r="T246">
        <v>0.70874495780000002</v>
      </c>
      <c r="U246">
        <v>0.54077846709999999</v>
      </c>
      <c r="V246">
        <v>0.39006442279999998</v>
      </c>
      <c r="W246">
        <v>0.33079206909999997</v>
      </c>
      <c r="X246">
        <v>0.26055269450000001</v>
      </c>
      <c r="Y246">
        <v>0.25961929189999999</v>
      </c>
      <c r="Z246">
        <v>0.25893550180000002</v>
      </c>
      <c r="AA246">
        <v>0.2588415597</v>
      </c>
      <c r="AB246">
        <v>0.25882308679999999</v>
      </c>
      <c r="AC246">
        <v>0.25933146950000002</v>
      </c>
      <c r="AD246">
        <v>0.25665809690000002</v>
      </c>
      <c r="AE246">
        <v>0.25460649930000001</v>
      </c>
      <c r="AF246">
        <v>0.25603521899999998</v>
      </c>
      <c r="AG246">
        <v>0.25572052109999999</v>
      </c>
      <c r="AH246">
        <v>0.2554452096</v>
      </c>
      <c r="AI246">
        <v>0.2555781164</v>
      </c>
      <c r="AJ246">
        <v>0.25555804739999999</v>
      </c>
      <c r="AK246">
        <v>0.25538193059999997</v>
      </c>
      <c r="AL246">
        <v>0.25516101270000002</v>
      </c>
      <c r="AM246">
        <v>0.25478589369999999</v>
      </c>
      <c r="AN246">
        <v>0.2551923271</v>
      </c>
      <c r="AO246">
        <v>0.25543347239999997</v>
      </c>
      <c r="AP246">
        <v>0.2555182654</v>
      </c>
      <c r="AQ246">
        <v>0.25547475260000002</v>
      </c>
      <c r="AR246">
        <v>0.25530290459999999</v>
      </c>
      <c r="AS246">
        <v>0.25603123729999999</v>
      </c>
      <c r="AT246">
        <v>0.25667760960000002</v>
      </c>
      <c r="AU246">
        <v>0.25726714839999998</v>
      </c>
      <c r="AV246">
        <v>0.25782753860000002</v>
      </c>
      <c r="AW246">
        <v>0.25844429330000002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1.3655733269999999</v>
      </c>
      <c r="K247">
        <v>1.509776247</v>
      </c>
      <c r="L247">
        <v>1.6111377360000001</v>
      </c>
      <c r="M247">
        <v>1.688644381</v>
      </c>
      <c r="N247">
        <v>1.717922626</v>
      </c>
      <c r="O247">
        <v>1.9345424630000001</v>
      </c>
      <c r="P247">
        <v>2.1960452429999999</v>
      </c>
      <c r="Q247">
        <v>2.4992748859999998</v>
      </c>
      <c r="R247">
        <v>2.7789641139999999</v>
      </c>
      <c r="S247">
        <v>3.67447415</v>
      </c>
      <c r="T247">
        <v>3.7477511940000001</v>
      </c>
      <c r="U247">
        <v>3.847046862</v>
      </c>
      <c r="V247">
        <v>3.958686519</v>
      </c>
      <c r="W247">
        <v>4.5113779139999997</v>
      </c>
      <c r="X247">
        <v>5.0993766699999998</v>
      </c>
      <c r="Y247">
        <v>5.4247000009999997</v>
      </c>
      <c r="Z247">
        <v>5.7539822269999998</v>
      </c>
      <c r="AA247">
        <v>6.0962373559999996</v>
      </c>
      <c r="AB247">
        <v>6.3328414139999998</v>
      </c>
      <c r="AC247">
        <v>6.5830215020000002</v>
      </c>
      <c r="AD247">
        <v>6.9163842229999997</v>
      </c>
      <c r="AE247">
        <v>7.2618072769999999</v>
      </c>
      <c r="AF247">
        <v>7.6169190120000003</v>
      </c>
      <c r="AG247">
        <v>7.9907103480000004</v>
      </c>
      <c r="AH247">
        <v>8.3640811789999905</v>
      </c>
      <c r="AI247">
        <v>8.7557742770000004</v>
      </c>
      <c r="AJ247">
        <v>9.1416083100000005</v>
      </c>
      <c r="AK247">
        <v>9.5209142619999998</v>
      </c>
      <c r="AL247">
        <v>9.9077144199999996</v>
      </c>
      <c r="AM247">
        <v>10.286915309999999</v>
      </c>
      <c r="AN247">
        <v>10.695848270000001</v>
      </c>
      <c r="AO247">
        <v>11.0981504</v>
      </c>
      <c r="AP247">
        <v>11.493532979999999</v>
      </c>
      <c r="AQ247">
        <v>11.88265283</v>
      </c>
      <c r="AR247">
        <v>12.264990920000001</v>
      </c>
      <c r="AS247">
        <v>12.67067731</v>
      </c>
      <c r="AT247">
        <v>13.074034839999999</v>
      </c>
      <c r="AU247">
        <v>13.47603161</v>
      </c>
      <c r="AV247">
        <v>13.87791915</v>
      </c>
      <c r="AW247">
        <v>14.284305509999999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0.25358983169999999</v>
      </c>
      <c r="K248">
        <v>0.3178026397</v>
      </c>
      <c r="L248">
        <v>0.39362891690000001</v>
      </c>
      <c r="M248">
        <v>0.48917068559999999</v>
      </c>
      <c r="N248">
        <v>0.60249419120000003</v>
      </c>
      <c r="O248">
        <v>0.70008174540000001</v>
      </c>
      <c r="P248">
        <v>0.82003613909999995</v>
      </c>
      <c r="Q248">
        <v>0.96300148409999997</v>
      </c>
      <c r="R248">
        <v>1.1048850370000001</v>
      </c>
      <c r="S248">
        <v>1.619359601</v>
      </c>
      <c r="T248">
        <v>1.6516531699999999</v>
      </c>
      <c r="U248">
        <v>1.695413281</v>
      </c>
      <c r="V248">
        <v>1.7446134499999999</v>
      </c>
      <c r="W248">
        <v>1.908771684</v>
      </c>
      <c r="X248">
        <v>2.0817704030000002</v>
      </c>
      <c r="Y248">
        <v>2.2286360379999999</v>
      </c>
      <c r="Z248">
        <v>2.3770777519999999</v>
      </c>
      <c r="AA248">
        <v>2.5308717619999999</v>
      </c>
      <c r="AB248">
        <v>2.6887395170000001</v>
      </c>
      <c r="AC248">
        <v>2.852537001</v>
      </c>
      <c r="AD248">
        <v>3.1948151039999999</v>
      </c>
      <c r="AE248">
        <v>3.5396760500000002</v>
      </c>
      <c r="AF248">
        <v>3.8872441869999999</v>
      </c>
      <c r="AG248">
        <v>4.251293446</v>
      </c>
      <c r="AH248">
        <v>4.6138839369999998</v>
      </c>
      <c r="AI248">
        <v>4.9928779280000004</v>
      </c>
      <c r="AJ248">
        <v>5.3678755139999996</v>
      </c>
      <c r="AK248">
        <v>5.7382718449999999</v>
      </c>
      <c r="AL248">
        <v>6.118353827</v>
      </c>
      <c r="AM248">
        <v>6.4927932820000001</v>
      </c>
      <c r="AN248">
        <v>6.8918917530000003</v>
      </c>
      <c r="AO248">
        <v>7.2866029430000001</v>
      </c>
      <c r="AP248">
        <v>7.6765120700000002</v>
      </c>
      <c r="AQ248">
        <v>8.0618642180000002</v>
      </c>
      <c r="AR248">
        <v>8.4421476809999998</v>
      </c>
      <c r="AS248">
        <v>8.6706068799999905</v>
      </c>
      <c r="AT248">
        <v>8.8972567139999903</v>
      </c>
      <c r="AU248">
        <v>9.1227963560000003</v>
      </c>
      <c r="AV248">
        <v>9.3480980759999994</v>
      </c>
      <c r="AW248">
        <v>9.5762652730000006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4.8911803440000003</v>
      </c>
      <c r="K249">
        <v>4.9336988149999996</v>
      </c>
      <c r="L249">
        <v>4.918338382</v>
      </c>
      <c r="M249">
        <v>4.9191496350000001</v>
      </c>
      <c r="N249">
        <v>4.8759754209999997</v>
      </c>
      <c r="O249">
        <v>4.979810616</v>
      </c>
      <c r="P249">
        <v>5.126828079</v>
      </c>
      <c r="Q249">
        <v>5.2916442930000001</v>
      </c>
      <c r="R249">
        <v>5.3361117379999996</v>
      </c>
      <c r="S249">
        <v>4.8256469839999996</v>
      </c>
      <c r="T249">
        <v>4.9186662480000001</v>
      </c>
      <c r="U249">
        <v>5.0456902250000004</v>
      </c>
      <c r="V249">
        <v>5.1887288299999996</v>
      </c>
      <c r="W249">
        <v>5.2290248129999997</v>
      </c>
      <c r="X249">
        <v>5.2570134409999998</v>
      </c>
      <c r="Y249">
        <v>5.2251549979999998</v>
      </c>
      <c r="Z249">
        <v>5.1984442360000003</v>
      </c>
      <c r="AA249">
        <v>5.1836568060000001</v>
      </c>
      <c r="AB249">
        <v>5.1803385400000002</v>
      </c>
      <c r="AC249">
        <v>5.187559941</v>
      </c>
      <c r="AD249">
        <v>5.1781497429999996</v>
      </c>
      <c r="AE249">
        <v>5.181593479</v>
      </c>
      <c r="AF249">
        <v>5.2084627640000001</v>
      </c>
      <c r="AG249">
        <v>5.2302377130000002</v>
      </c>
      <c r="AH249">
        <v>5.2532298820000003</v>
      </c>
      <c r="AI249">
        <v>5.2802380490000003</v>
      </c>
      <c r="AJ249">
        <v>5.3044523620000001</v>
      </c>
      <c r="AK249">
        <v>5.3257707380000001</v>
      </c>
      <c r="AL249">
        <v>5.3449690910000003</v>
      </c>
      <c r="AM249">
        <v>5.3612113480000003</v>
      </c>
      <c r="AN249">
        <v>5.3862761140000002</v>
      </c>
      <c r="AO249">
        <v>5.408067934</v>
      </c>
      <c r="AP249">
        <v>5.4267468059999997</v>
      </c>
      <c r="AQ249">
        <v>5.4428816419999997</v>
      </c>
      <c r="AR249">
        <v>5.4564482649999997</v>
      </c>
      <c r="AS249">
        <v>5.4764248679999996</v>
      </c>
      <c r="AT249">
        <v>5.4946912660000002</v>
      </c>
      <c r="AU249">
        <v>5.5117817630000001</v>
      </c>
      <c r="AV249">
        <v>5.5282872310000002</v>
      </c>
      <c r="AW249">
        <v>5.5460414179999997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2.0907056129999999</v>
      </c>
      <c r="K250">
        <v>2.1879298770000002</v>
      </c>
      <c r="L250">
        <v>2.262143794</v>
      </c>
      <c r="M250">
        <v>2.3457491340000001</v>
      </c>
      <c r="N250">
        <v>2.4097942840000002</v>
      </c>
      <c r="O250">
        <v>2.6723953050000002</v>
      </c>
      <c r="P250">
        <v>2.9848465320000002</v>
      </c>
      <c r="Q250">
        <v>3.3391889080000001</v>
      </c>
      <c r="R250">
        <v>3.6460067170000001</v>
      </c>
      <c r="S250">
        <v>2.6289432640000001</v>
      </c>
      <c r="T250">
        <v>3.2039680279999998</v>
      </c>
      <c r="U250">
        <v>3.686711598</v>
      </c>
      <c r="V250">
        <v>4.0862273819999997</v>
      </c>
      <c r="W250">
        <v>4.2270153620000004</v>
      </c>
      <c r="X250">
        <v>4.3680163179999996</v>
      </c>
      <c r="Y250">
        <v>4.312317899</v>
      </c>
      <c r="Z250">
        <v>4.2444704059999996</v>
      </c>
      <c r="AA250">
        <v>4.1698580190000003</v>
      </c>
      <c r="AB250">
        <v>4.1292694299999999</v>
      </c>
      <c r="AC250">
        <v>4.0831440670000001</v>
      </c>
      <c r="AD250">
        <v>3.9906505659999998</v>
      </c>
      <c r="AE250">
        <v>3.9048438650000001</v>
      </c>
      <c r="AF250">
        <v>3.9560431399999998</v>
      </c>
      <c r="AG250">
        <v>3.9310527030000002</v>
      </c>
      <c r="AH250">
        <v>3.9045460470000002</v>
      </c>
      <c r="AI250">
        <v>3.9787744420000002</v>
      </c>
      <c r="AJ250">
        <v>4.0295920750000001</v>
      </c>
      <c r="AK250">
        <v>4.0570154880000002</v>
      </c>
      <c r="AL250">
        <v>4.1174951919999998</v>
      </c>
      <c r="AM250">
        <v>4.1588150879999999</v>
      </c>
      <c r="AN250">
        <v>4.1607872730000004</v>
      </c>
      <c r="AO250">
        <v>4.1586821650000001</v>
      </c>
      <c r="AP250">
        <v>4.1526581089999999</v>
      </c>
      <c r="AQ250">
        <v>4.1431869590000003</v>
      </c>
      <c r="AR250">
        <v>4.1302863969999999</v>
      </c>
      <c r="AS250">
        <v>4.145946243</v>
      </c>
      <c r="AT250">
        <v>4.1589133409999999</v>
      </c>
      <c r="AU250">
        <v>4.1695838490000003</v>
      </c>
      <c r="AV250">
        <v>4.1783978670000002</v>
      </c>
      <c r="AW250">
        <v>4.1867333750000002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34.068316840000001</v>
      </c>
      <c r="K251">
        <v>32.943223430000003</v>
      </c>
      <c r="L251">
        <v>32.341892690000002</v>
      </c>
      <c r="M251">
        <v>32.353594090000001</v>
      </c>
      <c r="N251">
        <v>32.844434450000001</v>
      </c>
      <c r="O251">
        <v>32.673744960000001</v>
      </c>
      <c r="P251">
        <v>31.305438689999999</v>
      </c>
      <c r="Q251">
        <v>28.731774720000001</v>
      </c>
      <c r="R251">
        <v>26.16044261</v>
      </c>
      <c r="S251">
        <v>23.756909780000001</v>
      </c>
      <c r="T251">
        <v>22.815431459999999</v>
      </c>
      <c r="U251">
        <v>22.16392901</v>
      </c>
      <c r="V251">
        <v>21.632784950000001</v>
      </c>
      <c r="W251">
        <v>20.96191615</v>
      </c>
      <c r="X251">
        <v>20.244681629999999</v>
      </c>
      <c r="Y251">
        <v>19.635843220000002</v>
      </c>
      <c r="Z251">
        <v>19.165750710000001</v>
      </c>
      <c r="AA251">
        <v>18.801533849999998</v>
      </c>
      <c r="AB251">
        <v>18.502742229999999</v>
      </c>
      <c r="AC251">
        <v>18.249856680000001</v>
      </c>
      <c r="AD251">
        <v>18.085824760000001</v>
      </c>
      <c r="AE251">
        <v>17.925972229999999</v>
      </c>
      <c r="AF251">
        <v>17.77477554</v>
      </c>
      <c r="AG251">
        <v>17.62576258</v>
      </c>
      <c r="AH251">
        <v>17.4881545</v>
      </c>
      <c r="AI251">
        <v>17.466890630000002</v>
      </c>
      <c r="AJ251">
        <v>17.455902909999999</v>
      </c>
      <c r="AK251">
        <v>17.45531935</v>
      </c>
      <c r="AL251">
        <v>17.457259220000001</v>
      </c>
      <c r="AM251">
        <v>17.46152202</v>
      </c>
      <c r="AN251">
        <v>17.41870527</v>
      </c>
      <c r="AO251">
        <v>17.375384780000001</v>
      </c>
      <c r="AP251">
        <v>17.330775599999999</v>
      </c>
      <c r="AQ251">
        <v>17.28798432</v>
      </c>
      <c r="AR251">
        <v>17.241936089999999</v>
      </c>
      <c r="AS251">
        <v>17.198562290000002</v>
      </c>
      <c r="AT251">
        <v>17.155103109999999</v>
      </c>
      <c r="AU251">
        <v>17.11040813</v>
      </c>
      <c r="AV251">
        <v>17.065708770000001</v>
      </c>
      <c r="AW251">
        <v>17.03478724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6.573402389</v>
      </c>
      <c r="T252">
        <v>6.5555524219999999</v>
      </c>
      <c r="U252">
        <v>6.6020603409999996</v>
      </c>
      <c r="V252">
        <v>6.6700145949999996</v>
      </c>
      <c r="W252">
        <v>6.544633632</v>
      </c>
      <c r="X252">
        <v>6.4021910950000001</v>
      </c>
      <c r="Y252">
        <v>6.3519837910000003</v>
      </c>
      <c r="Z252">
        <v>6.3419869630000001</v>
      </c>
      <c r="AA252">
        <v>6.3640343960000001</v>
      </c>
      <c r="AB252">
        <v>6.4085711070000002</v>
      </c>
      <c r="AC252">
        <v>6.4680484270000003</v>
      </c>
      <c r="AD252">
        <v>6.5545288580000003</v>
      </c>
      <c r="AE252">
        <v>6.6418024579999999</v>
      </c>
      <c r="AF252">
        <v>6.7311950149999999</v>
      </c>
      <c r="AG252">
        <v>6.8228286340000004</v>
      </c>
      <c r="AH252">
        <v>6.9184522209999999</v>
      </c>
      <c r="AI252">
        <v>6.9576310550000002</v>
      </c>
      <c r="AJ252">
        <v>7.0010493049999996</v>
      </c>
      <c r="AK252">
        <v>7.0488442999999998</v>
      </c>
      <c r="AL252">
        <v>7.0981538090000003</v>
      </c>
      <c r="AM252">
        <v>7.1486811059999997</v>
      </c>
      <c r="AN252">
        <v>7.2059546750000001</v>
      </c>
      <c r="AO252">
        <v>7.2634754739999998</v>
      </c>
      <c r="AP252">
        <v>7.3209128489999999</v>
      </c>
      <c r="AQ252">
        <v>7.3795833899999996</v>
      </c>
      <c r="AR252">
        <v>7.437330169</v>
      </c>
      <c r="AS252">
        <v>7.4671827190000002</v>
      </c>
      <c r="AT252">
        <v>7.4975574680000001</v>
      </c>
      <c r="AU252">
        <v>7.5279615809999996</v>
      </c>
      <c r="AV252">
        <v>7.5589440100000003</v>
      </c>
      <c r="AW252">
        <v>7.5966657240000002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0.36762428050000001</v>
      </c>
      <c r="T253">
        <v>0.33218150730000001</v>
      </c>
      <c r="U253">
        <v>0.30260336129999998</v>
      </c>
      <c r="V253">
        <v>0.27591825079999999</v>
      </c>
      <c r="W253">
        <v>0.34676873419999998</v>
      </c>
      <c r="X253">
        <v>0.4141443179</v>
      </c>
      <c r="Y253">
        <v>0.40558188319999999</v>
      </c>
      <c r="Z253">
        <v>0.39975711860000002</v>
      </c>
      <c r="AA253">
        <v>0.39605855870000001</v>
      </c>
      <c r="AB253">
        <v>0.39368950149999998</v>
      </c>
      <c r="AC253">
        <v>0.39227106709999998</v>
      </c>
      <c r="AD253">
        <v>0.40718593759999999</v>
      </c>
      <c r="AE253">
        <v>0.42210327539999998</v>
      </c>
      <c r="AF253">
        <v>0.43711466459999998</v>
      </c>
      <c r="AG253">
        <v>0.45233410140000002</v>
      </c>
      <c r="AH253">
        <v>0.46779228179999999</v>
      </c>
      <c r="AI253">
        <v>0.4875744595</v>
      </c>
      <c r="AJ253">
        <v>0.50770746010000001</v>
      </c>
      <c r="AK253">
        <v>0.52823179090000005</v>
      </c>
      <c r="AL253">
        <v>0.54931801010000003</v>
      </c>
      <c r="AM253">
        <v>0.57059734559999997</v>
      </c>
      <c r="AN253">
        <v>0.58945717710000001</v>
      </c>
      <c r="AO253">
        <v>0.60842427210000005</v>
      </c>
      <c r="AP253">
        <v>0.62747047160000002</v>
      </c>
      <c r="AQ253">
        <v>0.64670942210000004</v>
      </c>
      <c r="AR253">
        <v>0.66595382140000003</v>
      </c>
      <c r="AS253">
        <v>0.68240763930000004</v>
      </c>
      <c r="AT253">
        <v>0.69906699350000001</v>
      </c>
      <c r="AU253">
        <v>0.71588872169999995</v>
      </c>
      <c r="AV253">
        <v>0.73292702590000003</v>
      </c>
      <c r="AW253">
        <v>0.75079486890000002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1.418288864</v>
      </c>
      <c r="T254">
        <v>1.1961520290000001</v>
      </c>
      <c r="U254">
        <v>1.0028263159999999</v>
      </c>
      <c r="V254">
        <v>0.82538162159999995</v>
      </c>
      <c r="W254">
        <v>0.81723934399999998</v>
      </c>
      <c r="X254">
        <v>0.80667269799999997</v>
      </c>
      <c r="Y254">
        <v>0.78892178170000005</v>
      </c>
      <c r="Z254">
        <v>0.77653062809999995</v>
      </c>
      <c r="AA254">
        <v>0.76829142819999996</v>
      </c>
      <c r="AB254">
        <v>0.76250523510000001</v>
      </c>
      <c r="AC254">
        <v>0.7585694731</v>
      </c>
      <c r="AD254">
        <v>0.75310704340000001</v>
      </c>
      <c r="AE254">
        <v>0.74781810289999995</v>
      </c>
      <c r="AF254">
        <v>0.74386330609999995</v>
      </c>
      <c r="AG254">
        <v>0.73941448129999998</v>
      </c>
      <c r="AH254">
        <v>0.73544308049999996</v>
      </c>
      <c r="AI254">
        <v>0.73472719590000002</v>
      </c>
      <c r="AJ254">
        <v>0.7344454896</v>
      </c>
      <c r="AK254">
        <v>0.73460367959999995</v>
      </c>
      <c r="AL254">
        <v>0.73493186840000002</v>
      </c>
      <c r="AM254">
        <v>0.73536069719999997</v>
      </c>
      <c r="AN254">
        <v>0.73630065519999999</v>
      </c>
      <c r="AO254">
        <v>0.7372368896</v>
      </c>
      <c r="AP254">
        <v>0.73813601029999998</v>
      </c>
      <c r="AQ254">
        <v>0.73913049590000002</v>
      </c>
      <c r="AR254">
        <v>0.74000372640000001</v>
      </c>
      <c r="AS254">
        <v>0.74335345330000002</v>
      </c>
      <c r="AT254">
        <v>0.74675993279999997</v>
      </c>
      <c r="AU254">
        <v>0.75017416209999999</v>
      </c>
      <c r="AV254">
        <v>0.75365090800000001</v>
      </c>
      <c r="AW254">
        <v>0.75780487679999997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0.3215038093</v>
      </c>
      <c r="T255">
        <v>0.30072565130000001</v>
      </c>
      <c r="U255">
        <v>0.28440434520000002</v>
      </c>
      <c r="V255">
        <v>0.27011070479999999</v>
      </c>
      <c r="W255">
        <v>0.26875239880000001</v>
      </c>
      <c r="X255">
        <v>0.26656771880000002</v>
      </c>
      <c r="Y255">
        <v>0.2642082784</v>
      </c>
      <c r="Z255">
        <v>0.26352998950000001</v>
      </c>
      <c r="AA255">
        <v>0.26418862479999999</v>
      </c>
      <c r="AB255">
        <v>0.2656827678</v>
      </c>
      <c r="AC255">
        <v>0.26779857260000001</v>
      </c>
      <c r="AD255">
        <v>0.26645189219999998</v>
      </c>
      <c r="AE255">
        <v>0.26516130510000002</v>
      </c>
      <c r="AF255">
        <v>0.26397600760000001</v>
      </c>
      <c r="AG255">
        <v>0.26286433619999999</v>
      </c>
      <c r="AH255">
        <v>0.26191947409999999</v>
      </c>
      <c r="AI255">
        <v>0.26208083500000001</v>
      </c>
      <c r="AJ255">
        <v>0.26239774090000001</v>
      </c>
      <c r="AK255">
        <v>0.26287298190000002</v>
      </c>
      <c r="AL255">
        <v>0.26342681969999998</v>
      </c>
      <c r="AM255">
        <v>0.26401854609999997</v>
      </c>
      <c r="AN255">
        <v>0.26486431560000001</v>
      </c>
      <c r="AO255">
        <v>0.2657114391</v>
      </c>
      <c r="AP255">
        <v>0.26654786180000001</v>
      </c>
      <c r="AQ255">
        <v>0.26742144800000001</v>
      </c>
      <c r="AR255">
        <v>0.26825388230000002</v>
      </c>
      <c r="AS255">
        <v>0.26981404799999997</v>
      </c>
      <c r="AT255">
        <v>0.27139861859999997</v>
      </c>
      <c r="AU255">
        <v>0.27298985209999999</v>
      </c>
      <c r="AV255">
        <v>0.27460772550000001</v>
      </c>
      <c r="AW255">
        <v>0.2764766065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2.1934206839999999</v>
      </c>
      <c r="T256">
        <v>2.1978176180000002</v>
      </c>
      <c r="U256">
        <v>2.2230086619999998</v>
      </c>
      <c r="V256">
        <v>2.254846884</v>
      </c>
      <c r="W256">
        <v>2.305724868</v>
      </c>
      <c r="X256">
        <v>2.3474385830000002</v>
      </c>
      <c r="Y256">
        <v>2.4194732700000001</v>
      </c>
      <c r="Z256">
        <v>2.5039280000000002</v>
      </c>
      <c r="AA256">
        <v>2.5992245939999998</v>
      </c>
      <c r="AB256">
        <v>2.7075862210000001</v>
      </c>
      <c r="AC256">
        <v>2.82168492</v>
      </c>
      <c r="AD256">
        <v>2.907220643</v>
      </c>
      <c r="AE256">
        <v>2.9928767600000001</v>
      </c>
      <c r="AF256">
        <v>3.0792869120000002</v>
      </c>
      <c r="AG256">
        <v>3.1704800639999999</v>
      </c>
      <c r="AH256">
        <v>3.2633902539999999</v>
      </c>
      <c r="AI256">
        <v>3.3241829549999999</v>
      </c>
      <c r="AJ256">
        <v>3.3871338469999999</v>
      </c>
      <c r="AK256">
        <v>3.4523848149999998</v>
      </c>
      <c r="AL256">
        <v>3.5207597079999999</v>
      </c>
      <c r="AM256">
        <v>3.5899900649999998</v>
      </c>
      <c r="AN256">
        <v>3.6590091990000002</v>
      </c>
      <c r="AO256">
        <v>3.7283991030000001</v>
      </c>
      <c r="AP256">
        <v>3.7979887470000002</v>
      </c>
      <c r="AQ256">
        <v>3.868463422</v>
      </c>
      <c r="AR256">
        <v>3.9386972870000001</v>
      </c>
      <c r="AS256">
        <v>4.0441387779999998</v>
      </c>
      <c r="AT256">
        <v>4.1508895299999997</v>
      </c>
      <c r="AU256">
        <v>4.258694835</v>
      </c>
      <c r="AV256">
        <v>4.3678782399999996</v>
      </c>
      <c r="AW256">
        <v>4.4821011869999996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23.756909780000001</v>
      </c>
      <c r="T257">
        <v>22.815431459999999</v>
      </c>
      <c r="U257">
        <v>22.16392901</v>
      </c>
      <c r="V257">
        <v>21.632784950000001</v>
      </c>
      <c r="W257">
        <v>20.96191615</v>
      </c>
      <c r="X257">
        <v>20.244681629999999</v>
      </c>
      <c r="Y257">
        <v>19.635843220000002</v>
      </c>
      <c r="Z257">
        <v>19.165750710000001</v>
      </c>
      <c r="AA257">
        <v>18.801533849999998</v>
      </c>
      <c r="AB257">
        <v>18.502742229999999</v>
      </c>
      <c r="AC257">
        <v>18.249856680000001</v>
      </c>
      <c r="AD257">
        <v>18.085824760000001</v>
      </c>
      <c r="AE257">
        <v>17.925972229999999</v>
      </c>
      <c r="AF257">
        <v>17.77477554</v>
      </c>
      <c r="AG257">
        <v>17.62576258</v>
      </c>
      <c r="AH257">
        <v>17.4881545</v>
      </c>
      <c r="AI257">
        <v>17.466890630000002</v>
      </c>
      <c r="AJ257">
        <v>17.455902909999999</v>
      </c>
      <c r="AK257">
        <v>17.45531935</v>
      </c>
      <c r="AL257">
        <v>17.457259220000001</v>
      </c>
      <c r="AM257">
        <v>17.46152202</v>
      </c>
      <c r="AN257">
        <v>17.41870527</v>
      </c>
      <c r="AO257">
        <v>17.375384780000001</v>
      </c>
      <c r="AP257">
        <v>17.330775599999999</v>
      </c>
      <c r="AQ257">
        <v>17.28798432</v>
      </c>
      <c r="AR257">
        <v>17.241936089999999</v>
      </c>
      <c r="AS257">
        <v>17.198562290000002</v>
      </c>
      <c r="AT257">
        <v>17.155103109999999</v>
      </c>
      <c r="AU257">
        <v>17.11040813</v>
      </c>
      <c r="AV257">
        <v>17.065708770000001</v>
      </c>
      <c r="AW257">
        <v>17.03478724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6.573402389</v>
      </c>
      <c r="T258">
        <v>6.5555524219999999</v>
      </c>
      <c r="U258">
        <v>6.6020603409999996</v>
      </c>
      <c r="V258">
        <v>6.6700145949999996</v>
      </c>
      <c r="W258">
        <v>6.544633632</v>
      </c>
      <c r="X258">
        <v>6.4021910950000001</v>
      </c>
      <c r="Y258">
        <v>6.3519837910000003</v>
      </c>
      <c r="Z258">
        <v>6.3419869630000001</v>
      </c>
      <c r="AA258">
        <v>6.3640343960000001</v>
      </c>
      <c r="AB258">
        <v>6.4085711070000002</v>
      </c>
      <c r="AC258">
        <v>6.4680484270000003</v>
      </c>
      <c r="AD258">
        <v>6.5545288580000003</v>
      </c>
      <c r="AE258">
        <v>6.6418024579999999</v>
      </c>
      <c r="AF258">
        <v>6.7311950149999999</v>
      </c>
      <c r="AG258">
        <v>6.8228286340000004</v>
      </c>
      <c r="AH258">
        <v>6.9184522209999999</v>
      </c>
      <c r="AI258">
        <v>6.9576310550000002</v>
      </c>
      <c r="AJ258">
        <v>7.0010493049999996</v>
      </c>
      <c r="AK258">
        <v>7.0488442999999998</v>
      </c>
      <c r="AL258">
        <v>7.0981538090000003</v>
      </c>
      <c r="AM258">
        <v>7.1486811059999997</v>
      </c>
      <c r="AN258">
        <v>7.2059546750000001</v>
      </c>
      <c r="AO258">
        <v>7.2634754739999998</v>
      </c>
      <c r="AP258">
        <v>7.3209128489999999</v>
      </c>
      <c r="AQ258">
        <v>7.3795833899999996</v>
      </c>
      <c r="AR258">
        <v>7.437330169</v>
      </c>
      <c r="AS258">
        <v>7.4671827190000002</v>
      </c>
      <c r="AT258">
        <v>7.4975574680000001</v>
      </c>
      <c r="AU258">
        <v>7.5279615809999996</v>
      </c>
      <c r="AV258">
        <v>7.5589440100000003</v>
      </c>
      <c r="AW258">
        <v>7.5966657240000002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0.36762428050000001</v>
      </c>
      <c r="T259">
        <v>0.33218150730000001</v>
      </c>
      <c r="U259">
        <v>0.30260336129999998</v>
      </c>
      <c r="V259">
        <v>0.27591825079999999</v>
      </c>
      <c r="W259">
        <v>0.34676873419999998</v>
      </c>
      <c r="X259">
        <v>0.4141443179</v>
      </c>
      <c r="Y259">
        <v>0.40558188319999999</v>
      </c>
      <c r="Z259">
        <v>0.39975711860000002</v>
      </c>
      <c r="AA259">
        <v>0.39605855870000001</v>
      </c>
      <c r="AB259">
        <v>0.39368950149999998</v>
      </c>
      <c r="AC259">
        <v>0.39227106709999998</v>
      </c>
      <c r="AD259">
        <v>0.40718593759999999</v>
      </c>
      <c r="AE259">
        <v>0.42210327539999998</v>
      </c>
      <c r="AF259">
        <v>0.43711466459999998</v>
      </c>
      <c r="AG259">
        <v>0.45233410140000002</v>
      </c>
      <c r="AH259">
        <v>0.46779228179999999</v>
      </c>
      <c r="AI259">
        <v>0.4875744595</v>
      </c>
      <c r="AJ259">
        <v>0.50770746010000001</v>
      </c>
      <c r="AK259">
        <v>0.52823179090000005</v>
      </c>
      <c r="AL259">
        <v>0.54931801010000003</v>
      </c>
      <c r="AM259">
        <v>0.57059734559999997</v>
      </c>
      <c r="AN259">
        <v>0.58945717710000001</v>
      </c>
      <c r="AO259">
        <v>0.60842427210000005</v>
      </c>
      <c r="AP259">
        <v>0.62747047160000002</v>
      </c>
      <c r="AQ259">
        <v>0.64670942210000004</v>
      </c>
      <c r="AR259">
        <v>0.66595382140000003</v>
      </c>
      <c r="AS259">
        <v>0.68240763930000004</v>
      </c>
      <c r="AT259">
        <v>0.69906699350000001</v>
      </c>
      <c r="AU259">
        <v>0.71588872169999995</v>
      </c>
      <c r="AV259">
        <v>0.73292702590000003</v>
      </c>
      <c r="AW259">
        <v>0.75079486890000002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1.418288864</v>
      </c>
      <c r="T260">
        <v>1.1961520290000001</v>
      </c>
      <c r="U260">
        <v>1.0028263159999999</v>
      </c>
      <c r="V260">
        <v>0.82538162159999995</v>
      </c>
      <c r="W260">
        <v>0.81723934399999998</v>
      </c>
      <c r="X260">
        <v>0.80667269799999997</v>
      </c>
      <c r="Y260">
        <v>0.78892178170000005</v>
      </c>
      <c r="Z260">
        <v>0.77653062809999995</v>
      </c>
      <c r="AA260">
        <v>0.76829142819999996</v>
      </c>
      <c r="AB260">
        <v>0.76250523510000001</v>
      </c>
      <c r="AC260">
        <v>0.7585694731</v>
      </c>
      <c r="AD260">
        <v>0.75310704340000001</v>
      </c>
      <c r="AE260">
        <v>0.74781810289999995</v>
      </c>
      <c r="AF260">
        <v>0.74386330609999995</v>
      </c>
      <c r="AG260">
        <v>0.73941448129999998</v>
      </c>
      <c r="AH260">
        <v>0.73544308049999996</v>
      </c>
      <c r="AI260">
        <v>0.73472719590000002</v>
      </c>
      <c r="AJ260">
        <v>0.7344454896</v>
      </c>
      <c r="AK260">
        <v>0.73460367959999995</v>
      </c>
      <c r="AL260">
        <v>0.73493186840000002</v>
      </c>
      <c r="AM260">
        <v>0.73536069719999997</v>
      </c>
      <c r="AN260">
        <v>0.73630065519999999</v>
      </c>
      <c r="AO260">
        <v>0.7372368896</v>
      </c>
      <c r="AP260">
        <v>0.73813601029999998</v>
      </c>
      <c r="AQ260">
        <v>0.73913049590000002</v>
      </c>
      <c r="AR260">
        <v>0.74000372640000001</v>
      </c>
      <c r="AS260">
        <v>0.74335345330000002</v>
      </c>
      <c r="AT260">
        <v>0.74675993279999997</v>
      </c>
      <c r="AU260">
        <v>0.75017416209999999</v>
      </c>
      <c r="AV260">
        <v>0.75365090800000001</v>
      </c>
      <c r="AW260">
        <v>0.75780487679999997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0.3215038093</v>
      </c>
      <c r="T261">
        <v>0.30072565130000001</v>
      </c>
      <c r="U261">
        <v>0.28440434520000002</v>
      </c>
      <c r="V261">
        <v>0.27011070479999999</v>
      </c>
      <c r="W261">
        <v>0.26875239880000001</v>
      </c>
      <c r="X261">
        <v>0.26656771880000002</v>
      </c>
      <c r="Y261">
        <v>0.2642082784</v>
      </c>
      <c r="Z261">
        <v>0.26352998950000001</v>
      </c>
      <c r="AA261">
        <v>0.26418862479999999</v>
      </c>
      <c r="AB261">
        <v>0.2656827678</v>
      </c>
      <c r="AC261">
        <v>0.26779857260000001</v>
      </c>
      <c r="AD261">
        <v>0.26645189219999998</v>
      </c>
      <c r="AE261">
        <v>0.26516130510000002</v>
      </c>
      <c r="AF261">
        <v>0.26397600760000001</v>
      </c>
      <c r="AG261">
        <v>0.26286433619999999</v>
      </c>
      <c r="AH261">
        <v>0.26191947409999999</v>
      </c>
      <c r="AI261">
        <v>0.26208083500000001</v>
      </c>
      <c r="AJ261">
        <v>0.26239774090000001</v>
      </c>
      <c r="AK261">
        <v>0.26287298190000002</v>
      </c>
      <c r="AL261">
        <v>0.26342681969999998</v>
      </c>
      <c r="AM261">
        <v>0.26401854609999997</v>
      </c>
      <c r="AN261">
        <v>0.26486431560000001</v>
      </c>
      <c r="AO261">
        <v>0.2657114391</v>
      </c>
      <c r="AP261">
        <v>0.26654786180000001</v>
      </c>
      <c r="AQ261">
        <v>0.26742144800000001</v>
      </c>
      <c r="AR261">
        <v>0.26825388230000002</v>
      </c>
      <c r="AS261">
        <v>0.26981404799999997</v>
      </c>
      <c r="AT261">
        <v>0.27139861859999997</v>
      </c>
      <c r="AU261">
        <v>0.27298985209999999</v>
      </c>
      <c r="AV261">
        <v>0.27460772550000001</v>
      </c>
      <c r="AW261">
        <v>0.2764766065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2.1934206839999999</v>
      </c>
      <c r="T262">
        <v>2.1978176180000002</v>
      </c>
      <c r="U262">
        <v>2.2230086619999998</v>
      </c>
      <c r="V262">
        <v>2.254846884</v>
      </c>
      <c r="W262">
        <v>2.305724868</v>
      </c>
      <c r="X262">
        <v>2.3474385830000002</v>
      </c>
      <c r="Y262">
        <v>2.4194732700000001</v>
      </c>
      <c r="Z262">
        <v>2.5039280000000002</v>
      </c>
      <c r="AA262">
        <v>2.5992245939999998</v>
      </c>
      <c r="AB262">
        <v>2.7075862210000001</v>
      </c>
      <c r="AC262">
        <v>2.82168492</v>
      </c>
      <c r="AD262">
        <v>2.907220643</v>
      </c>
      <c r="AE262">
        <v>2.9928767600000001</v>
      </c>
      <c r="AF262">
        <v>3.0792869120000002</v>
      </c>
      <c r="AG262">
        <v>3.1704800639999999</v>
      </c>
      <c r="AH262">
        <v>3.2633902539999999</v>
      </c>
      <c r="AI262">
        <v>3.3241829549999999</v>
      </c>
      <c r="AJ262">
        <v>3.3871338469999999</v>
      </c>
      <c r="AK262">
        <v>3.4523848149999998</v>
      </c>
      <c r="AL262">
        <v>3.5207597079999999</v>
      </c>
      <c r="AM262">
        <v>3.5899900649999998</v>
      </c>
      <c r="AN262">
        <v>3.6590091990000002</v>
      </c>
      <c r="AO262">
        <v>3.7283991030000001</v>
      </c>
      <c r="AP262">
        <v>3.7979887470000002</v>
      </c>
      <c r="AQ262">
        <v>3.868463422</v>
      </c>
      <c r="AR262">
        <v>3.9386972870000001</v>
      </c>
      <c r="AS262">
        <v>4.0441387779999998</v>
      </c>
      <c r="AT262">
        <v>4.1508895299999997</v>
      </c>
      <c r="AU262">
        <v>4.258694835</v>
      </c>
      <c r="AV262">
        <v>4.3678782399999996</v>
      </c>
      <c r="AW262">
        <v>4.4821011869999996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0.90586036120000002</v>
      </c>
      <c r="T263">
        <v>0.89597770249999997</v>
      </c>
      <c r="U263">
        <v>0.89595472480000005</v>
      </c>
      <c r="V263">
        <v>0.90152706800000004</v>
      </c>
      <c r="W263">
        <v>0.90593732370000002</v>
      </c>
      <c r="X263">
        <v>0.90884612480000004</v>
      </c>
      <c r="Y263">
        <v>0.91414618540000003</v>
      </c>
      <c r="Z263">
        <v>0.92129119469999998</v>
      </c>
      <c r="AA263">
        <v>0.9301614923</v>
      </c>
      <c r="AB263">
        <v>0.94036352109999999</v>
      </c>
      <c r="AC263">
        <v>0.95179867080000002</v>
      </c>
      <c r="AD263">
        <v>0.96465481860000002</v>
      </c>
      <c r="AE263">
        <v>0.97838453169999995</v>
      </c>
      <c r="AF263">
        <v>0.99292186390000003</v>
      </c>
      <c r="AG263">
        <v>1.0081431160000001</v>
      </c>
      <c r="AH263">
        <v>1.0241337909999999</v>
      </c>
      <c r="AI263">
        <v>1.0403807249999999</v>
      </c>
      <c r="AJ263">
        <v>1.057063147</v>
      </c>
      <c r="AK263">
        <v>1.074414591</v>
      </c>
      <c r="AL263">
        <v>1.0922090120000001</v>
      </c>
      <c r="AM263" s="39">
        <v>1.11038346</v>
      </c>
      <c r="AN263" s="39">
        <v>1.128246944</v>
      </c>
      <c r="AO263" s="39">
        <v>1.145803731</v>
      </c>
      <c r="AP263" s="39">
        <v>1.1631545700000001</v>
      </c>
      <c r="AQ263" s="39">
        <v>1.180502964</v>
      </c>
      <c r="AR263" s="39">
        <v>1.1975346899999999</v>
      </c>
      <c r="AS263" s="39">
        <v>1.2150743150000001</v>
      </c>
      <c r="AT263" s="39">
        <v>1.232927712</v>
      </c>
      <c r="AU263" s="39">
        <v>1.2509197670000001</v>
      </c>
      <c r="AV263">
        <v>1.269047297</v>
      </c>
      <c r="AW263">
        <v>1.2879419560000001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1.9609193220000001</v>
      </c>
      <c r="T264">
        <v>1.9603622350000001</v>
      </c>
      <c r="U264">
        <v>1.961723289</v>
      </c>
      <c r="V264">
        <v>1.9674137350000001</v>
      </c>
      <c r="W264">
        <v>1.9697285200000001</v>
      </c>
      <c r="X264">
        <v>1.9687274850000001</v>
      </c>
      <c r="Y264">
        <v>1.980963502</v>
      </c>
      <c r="Z264">
        <v>2.003234929</v>
      </c>
      <c r="AA264">
        <v>2.032787318</v>
      </c>
      <c r="AB264">
        <v>2.0673125300000001</v>
      </c>
      <c r="AC264">
        <v>2.1052467410000002</v>
      </c>
      <c r="AD264">
        <v>2.1454806550000001</v>
      </c>
      <c r="AE264">
        <v>2.1872991380000002</v>
      </c>
      <c r="AF264">
        <v>2.2303813780000001</v>
      </c>
      <c r="AG264">
        <v>2.2745817540000002</v>
      </c>
      <c r="AH264">
        <v>2.3198626760000001</v>
      </c>
      <c r="AI264">
        <v>2.3651959059999998</v>
      </c>
      <c r="AJ264">
        <v>2.4109710290000002</v>
      </c>
      <c r="AK264">
        <v>2.4573567340000002</v>
      </c>
      <c r="AL264">
        <v>2.5044526939999998</v>
      </c>
      <c r="AM264">
        <v>2.5523075039999998</v>
      </c>
      <c r="AN264">
        <v>2.6004732009999998</v>
      </c>
      <c r="AO264">
        <v>2.6490819800000001</v>
      </c>
      <c r="AP264">
        <v>2.698184081</v>
      </c>
      <c r="AQ264">
        <v>2.747844379</v>
      </c>
      <c r="AR264">
        <v>2.7980292339999999</v>
      </c>
      <c r="AS264">
        <v>2.8483742209999998</v>
      </c>
      <c r="AT264">
        <v>2.899005909</v>
      </c>
      <c r="AU264">
        <v>2.9500397930000002</v>
      </c>
      <c r="AV264">
        <v>3.0015650439999999</v>
      </c>
      <c r="AW264">
        <v>3.0537402029999998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2.0196656009999998</v>
      </c>
      <c r="T266">
        <v>2.011708708</v>
      </c>
      <c r="U266">
        <v>1.9993296549999999</v>
      </c>
      <c r="V266">
        <v>1.990859817</v>
      </c>
      <c r="W266">
        <v>1.9785698309999999</v>
      </c>
      <c r="X266">
        <v>1.963027039</v>
      </c>
      <c r="Y266">
        <v>1.9619626880000001</v>
      </c>
      <c r="Z266">
        <v>1.9723700879999999</v>
      </c>
      <c r="AA266">
        <v>1.990984748</v>
      </c>
      <c r="AB266">
        <v>2.0150096579999999</v>
      </c>
      <c r="AC266">
        <v>2.042658168</v>
      </c>
      <c r="AD266">
        <v>2.072371929</v>
      </c>
      <c r="AE266">
        <v>2.1036476350000002</v>
      </c>
      <c r="AF266">
        <v>2.1363557740000001</v>
      </c>
      <c r="AG266">
        <v>2.1704038570000002</v>
      </c>
      <c r="AH266">
        <v>2.2057668229999998</v>
      </c>
      <c r="AI266">
        <v>2.2427140080000001</v>
      </c>
      <c r="AJ266">
        <v>2.2809679819999999</v>
      </c>
      <c r="AK266">
        <v>2.3203282249999999</v>
      </c>
      <c r="AL266">
        <v>2.3606832080000002</v>
      </c>
      <c r="AM266">
        <v>2.4019773959999999</v>
      </c>
      <c r="AN266">
        <v>2.4439230059999999</v>
      </c>
      <c r="AO266">
        <v>2.4865629810000001</v>
      </c>
      <c r="AP266">
        <v>2.5298107860000001</v>
      </c>
      <c r="AQ266">
        <v>2.5736178949999999</v>
      </c>
      <c r="AR266">
        <v>2.61786779</v>
      </c>
      <c r="AS266">
        <v>2.6622769740000001</v>
      </c>
      <c r="AT266">
        <v>2.7067776289999999</v>
      </c>
      <c r="AU266" s="39">
        <v>2.7514208299999998</v>
      </c>
      <c r="AV266">
        <v>2.7962498249999999</v>
      </c>
      <c r="AW266">
        <v>2.8413410030000001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0.9529505613</v>
      </c>
      <c r="T267">
        <v>0.95005596410000004</v>
      </c>
      <c r="U267">
        <v>0.94719939590000002</v>
      </c>
      <c r="V267">
        <v>0.94437843519999998</v>
      </c>
      <c r="W267">
        <v>0.94264430330000004</v>
      </c>
      <c r="X267">
        <v>0.94090395329999998</v>
      </c>
      <c r="Y267">
        <v>0.94093719870000003</v>
      </c>
      <c r="Z267">
        <v>0.94097558910000001</v>
      </c>
      <c r="AA267">
        <v>0.94101823100000004</v>
      </c>
      <c r="AB267">
        <v>0.94104685470000005</v>
      </c>
      <c r="AC267">
        <v>0.94107763440000003</v>
      </c>
      <c r="AD267">
        <v>0.94118567129999997</v>
      </c>
      <c r="AE267">
        <v>0.94130107439999999</v>
      </c>
      <c r="AF267">
        <v>0.94142276189999996</v>
      </c>
      <c r="AG267">
        <v>0.94154105610000005</v>
      </c>
      <c r="AH267">
        <v>0.94166189320000004</v>
      </c>
      <c r="AI267">
        <v>0.94170525569999997</v>
      </c>
      <c r="AJ267">
        <v>0.94174674349999998</v>
      </c>
      <c r="AK267">
        <v>0.94178535279999998</v>
      </c>
      <c r="AL267">
        <v>0.9418314324</v>
      </c>
      <c r="AM267">
        <v>0.9418755486</v>
      </c>
      <c r="AN267">
        <v>0.9417265695</v>
      </c>
      <c r="AO267">
        <v>0.94156941299999997</v>
      </c>
      <c r="AP267">
        <v>0.94140335320000001</v>
      </c>
      <c r="AQ267">
        <v>0.94122713160000004</v>
      </c>
      <c r="AR267">
        <v>0.9410412601</v>
      </c>
      <c r="AS267">
        <v>0.94081041970000001</v>
      </c>
      <c r="AT267">
        <v>0.94057194349999995</v>
      </c>
      <c r="AU267">
        <v>0.94032606340000002</v>
      </c>
      <c r="AV267">
        <v>0.94007234979999998</v>
      </c>
      <c r="AW267">
        <v>0.93980745440000002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4.7049438700000001E-2</v>
      </c>
      <c r="T268">
        <v>4.9944035900000003E-2</v>
      </c>
      <c r="U268">
        <v>5.2800604100000002E-2</v>
      </c>
      <c r="V268">
        <v>5.5621564800000002E-2</v>
      </c>
      <c r="W268">
        <v>5.73556967E-2</v>
      </c>
      <c r="X268">
        <v>5.9096046700000002E-2</v>
      </c>
      <c r="Y268">
        <v>5.9062801300000002E-2</v>
      </c>
      <c r="Z268">
        <v>5.9024410899999998E-2</v>
      </c>
      <c r="AA268">
        <v>5.8981769000000003E-2</v>
      </c>
      <c r="AB268">
        <v>5.8953145300000002E-2</v>
      </c>
      <c r="AC268">
        <v>5.8922365599999998E-2</v>
      </c>
      <c r="AD268">
        <v>5.8814328700000001E-2</v>
      </c>
      <c r="AE268">
        <v>5.86989256E-2</v>
      </c>
      <c r="AF268">
        <v>5.8577238099999998E-2</v>
      </c>
      <c r="AG268">
        <v>5.8458943899999997E-2</v>
      </c>
      <c r="AH268">
        <v>5.8338106799999997E-2</v>
      </c>
      <c r="AI268">
        <v>5.82947443E-2</v>
      </c>
      <c r="AJ268">
        <v>5.8253256500000003E-2</v>
      </c>
      <c r="AK268">
        <v>5.8214647199999997E-2</v>
      </c>
      <c r="AL268">
        <v>5.8168567599999998E-2</v>
      </c>
      <c r="AM268">
        <v>5.8124451399999999E-2</v>
      </c>
      <c r="AN268">
        <v>5.8273430500000001E-2</v>
      </c>
      <c r="AO268">
        <v>5.8430586999999999E-2</v>
      </c>
      <c r="AP268">
        <v>5.8596646799999999E-2</v>
      </c>
      <c r="AQ268">
        <v>5.8772868399999997E-2</v>
      </c>
      <c r="AR268">
        <v>5.8958739900000001E-2</v>
      </c>
      <c r="AS268">
        <v>5.9189580300000003E-2</v>
      </c>
      <c r="AT268">
        <v>5.94280565E-2</v>
      </c>
      <c r="AU268">
        <v>5.9673936599999998E-2</v>
      </c>
      <c r="AV268">
        <v>5.9927650200000002E-2</v>
      </c>
      <c r="AW268">
        <v>6.0192545600000001E-2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0.70217314009999998</v>
      </c>
      <c r="T277">
        <v>0.6997393864</v>
      </c>
      <c r="U277">
        <v>0.69714619489999996</v>
      </c>
      <c r="V277">
        <v>0.69457174190000004</v>
      </c>
      <c r="W277">
        <v>0.68834690649999997</v>
      </c>
      <c r="X277">
        <v>0.68207692990000002</v>
      </c>
      <c r="Y277">
        <v>0.67609302969999996</v>
      </c>
      <c r="Z277">
        <v>0.67010919800000002</v>
      </c>
      <c r="AA277">
        <v>0.6641142471</v>
      </c>
      <c r="AB277">
        <v>0.65794693540000004</v>
      </c>
      <c r="AC277">
        <v>0.65177490059999998</v>
      </c>
      <c r="AD277">
        <v>0.64642830559999997</v>
      </c>
      <c r="AE277">
        <v>0.64114245820000004</v>
      </c>
      <c r="AF277">
        <v>0.63591082460000004</v>
      </c>
      <c r="AG277">
        <v>0.63060095630000002</v>
      </c>
      <c r="AH277">
        <v>0.62533831200000001</v>
      </c>
      <c r="AI277">
        <v>0.62314355460000004</v>
      </c>
      <c r="AJ277">
        <v>0.62096105489999998</v>
      </c>
      <c r="AK277">
        <v>0.61878716899999997</v>
      </c>
      <c r="AL277">
        <v>0.61657306170000004</v>
      </c>
      <c r="AM277">
        <v>0.61437737120000002</v>
      </c>
      <c r="AN277">
        <v>0.61154958339999999</v>
      </c>
      <c r="AO277">
        <v>0.60873661670000001</v>
      </c>
      <c r="AP277">
        <v>0.60593880619999996</v>
      </c>
      <c r="AQ277">
        <v>0.60314995640000002</v>
      </c>
      <c r="AR277">
        <v>0.60037780689999998</v>
      </c>
      <c r="AS277">
        <v>0.5975165026</v>
      </c>
      <c r="AT277">
        <v>0.5946446004</v>
      </c>
      <c r="AU277">
        <v>0.5917648016</v>
      </c>
      <c r="AV277">
        <v>0.5888750613</v>
      </c>
      <c r="AW277">
        <v>0.58594751050000005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0.18307050080000001</v>
      </c>
      <c r="T278">
        <v>0.18868113580000001</v>
      </c>
      <c r="U278">
        <v>0.19429836780000001</v>
      </c>
      <c r="V278">
        <v>0.19981719819999999</v>
      </c>
      <c r="W278">
        <v>0.20025037309999999</v>
      </c>
      <c r="X278">
        <v>0.20067126969999999</v>
      </c>
      <c r="Y278">
        <v>0.20289932190000001</v>
      </c>
      <c r="Z278">
        <v>0.20512865120000001</v>
      </c>
      <c r="AA278">
        <v>0.2073660933</v>
      </c>
      <c r="AB278">
        <v>0.20962642540000001</v>
      </c>
      <c r="AC278">
        <v>0.21189127569999999</v>
      </c>
      <c r="AD278">
        <v>0.21435871940000001</v>
      </c>
      <c r="AE278">
        <v>0.21679591810000001</v>
      </c>
      <c r="AF278">
        <v>0.21920682089999999</v>
      </c>
      <c r="AG278">
        <v>0.2215954802</v>
      </c>
      <c r="AH278">
        <v>0.22396278889999999</v>
      </c>
      <c r="AI278">
        <v>0.22422801449999999</v>
      </c>
      <c r="AJ278">
        <v>0.2244925405</v>
      </c>
      <c r="AK278">
        <v>0.22475844010000001</v>
      </c>
      <c r="AL278">
        <v>0.22500644040000001</v>
      </c>
      <c r="AM278">
        <v>0.22525010009999999</v>
      </c>
      <c r="AN278">
        <v>0.22599733120000001</v>
      </c>
      <c r="AO278">
        <v>0.2267388276</v>
      </c>
      <c r="AP278">
        <v>0.22747442100000001</v>
      </c>
      <c r="AQ278">
        <v>0.2282077008</v>
      </c>
      <c r="AR278">
        <v>0.2289342187</v>
      </c>
      <c r="AS278">
        <v>0.22873427939999999</v>
      </c>
      <c r="AT278">
        <v>0.2285373808</v>
      </c>
      <c r="AU278">
        <v>0.22834192510000001</v>
      </c>
      <c r="AV278">
        <v>0.22814899799999999</v>
      </c>
      <c r="AW278">
        <v>0.22797386950000001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1.0238405799999999E-2</v>
      </c>
      <c r="T279">
        <v>9.5608089200000003E-3</v>
      </c>
      <c r="U279">
        <v>8.9056046400000002E-3</v>
      </c>
      <c r="V279">
        <v>8.2658307600000005E-3</v>
      </c>
      <c r="W279">
        <v>1.06103064E-2</v>
      </c>
      <c r="X279">
        <v>1.29810037E-2</v>
      </c>
      <c r="Y279">
        <v>1.2955368199999999E-2</v>
      </c>
      <c r="Z279">
        <v>1.29299601E-2</v>
      </c>
      <c r="AA279">
        <v>1.2905196799999999E-2</v>
      </c>
      <c r="AB279">
        <v>1.2877710400000001E-2</v>
      </c>
      <c r="AC279">
        <v>1.28506794E-2</v>
      </c>
      <c r="AD279">
        <v>1.33165721E-2</v>
      </c>
      <c r="AE279">
        <v>1.37779267E-2</v>
      </c>
      <c r="AF279">
        <v>1.42349933E-2</v>
      </c>
      <c r="AG279">
        <v>1.4691149000000001E-2</v>
      </c>
      <c r="AH279">
        <v>1.5143280699999999E-2</v>
      </c>
      <c r="AI279">
        <v>1.5713373100000001E-2</v>
      </c>
      <c r="AJ279">
        <v>1.62799221E-2</v>
      </c>
      <c r="AK279">
        <v>1.6843123299999999E-2</v>
      </c>
      <c r="AL279">
        <v>1.7412991199999998E-2</v>
      </c>
      <c r="AM279">
        <v>1.7979135899999998E-2</v>
      </c>
      <c r="AN279">
        <v>1.8486898000000002E-2</v>
      </c>
      <c r="AO279">
        <v>1.89927545E-2</v>
      </c>
      <c r="AP279">
        <v>1.9496678199999999E-2</v>
      </c>
      <c r="AQ279">
        <v>1.9998970500000001E-2</v>
      </c>
      <c r="AR279">
        <v>2.0499240200000001E-2</v>
      </c>
      <c r="AS279">
        <v>2.0903468599999999E-2</v>
      </c>
      <c r="AT279">
        <v>2.13086649E-2</v>
      </c>
      <c r="AU279">
        <v>2.1714697500000001E-2</v>
      </c>
      <c r="AV279">
        <v>2.2121683400000001E-2</v>
      </c>
      <c r="AW279">
        <v>2.25311495E-2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3.4476830100000001E-2</v>
      </c>
      <c r="T280">
        <v>3.0105891499999999E-2</v>
      </c>
      <c r="U280">
        <v>2.5856769599999999E-2</v>
      </c>
      <c r="V280">
        <v>2.17037229E-2</v>
      </c>
      <c r="W280">
        <v>2.2019473899999999E-2</v>
      </c>
      <c r="X280">
        <v>2.23369782E-2</v>
      </c>
      <c r="Y280">
        <v>2.23283261E-2</v>
      </c>
      <c r="Z280">
        <v>2.2320034900000001E-2</v>
      </c>
      <c r="AA280">
        <v>2.2312828100000001E-2</v>
      </c>
      <c r="AB280">
        <v>2.2292342400000002E-2</v>
      </c>
      <c r="AC280">
        <v>2.2272615999999999E-2</v>
      </c>
      <c r="AD280">
        <v>2.21049031E-2</v>
      </c>
      <c r="AE280">
        <v>2.19376625E-2</v>
      </c>
      <c r="AF280">
        <v>2.1771294699999999E-2</v>
      </c>
      <c r="AG280">
        <v>2.1602417499999998E-2</v>
      </c>
      <c r="AH280">
        <v>2.1434978E-2</v>
      </c>
      <c r="AI280">
        <v>2.1338246799999998E-2</v>
      </c>
      <c r="AJ280">
        <v>2.12422219E-2</v>
      </c>
      <c r="AK280">
        <v>2.1147089399999999E-2</v>
      </c>
      <c r="AL280">
        <v>2.1051478200000001E-2</v>
      </c>
      <c r="AM280">
        <v>2.0956191700000001E-2</v>
      </c>
      <c r="AN280">
        <v>2.09033897E-2</v>
      </c>
      <c r="AO280">
        <v>2.0850449399999998E-2</v>
      </c>
      <c r="AP280">
        <v>2.07973589E-2</v>
      </c>
      <c r="AQ280">
        <v>2.0744447999999999E-2</v>
      </c>
      <c r="AR280">
        <v>2.06913128E-2</v>
      </c>
      <c r="AS280">
        <v>2.0701013099999999E-2</v>
      </c>
      <c r="AT280">
        <v>2.0711033899999998E-2</v>
      </c>
      <c r="AU280">
        <v>2.0721231600000001E-2</v>
      </c>
      <c r="AV280">
        <v>2.0731705699999999E-2</v>
      </c>
      <c r="AW280">
        <v>2.07438468E-2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8.9539419399999997E-3</v>
      </c>
      <c r="T281">
        <v>8.6554501900000004E-3</v>
      </c>
      <c r="U281">
        <v>8.3700083299999995E-3</v>
      </c>
      <c r="V281">
        <v>8.0918509899999998E-3</v>
      </c>
      <c r="W281">
        <v>8.2231903499999995E-3</v>
      </c>
      <c r="X281">
        <v>8.3553398799999998E-3</v>
      </c>
      <c r="Y281">
        <v>8.4395178400000007E-3</v>
      </c>
      <c r="Z281">
        <v>8.5237562999999905E-3</v>
      </c>
      <c r="AA281">
        <v>8.6083386100000003E-3</v>
      </c>
      <c r="AB281">
        <v>8.6905689200000007E-3</v>
      </c>
      <c r="AC281">
        <v>8.77299881E-3</v>
      </c>
      <c r="AD281">
        <v>8.7140185999999998E-3</v>
      </c>
      <c r="AE281">
        <v>8.6551638600000005E-3</v>
      </c>
      <c r="AF281">
        <v>8.5965926199999994E-3</v>
      </c>
      <c r="AG281">
        <v>8.5374486099999997E-3</v>
      </c>
      <c r="AH281">
        <v>8.4788062399999906E-3</v>
      </c>
      <c r="AI281">
        <v>8.44624626E-3</v>
      </c>
      <c r="AJ281">
        <v>8.4139295299999906E-3</v>
      </c>
      <c r="AK281">
        <v>8.3819302700000008E-3</v>
      </c>
      <c r="AL281">
        <v>8.3504433100000004E-3</v>
      </c>
      <c r="AM281">
        <v>8.31904558E-3</v>
      </c>
      <c r="AN281">
        <v>8.30682833E-3</v>
      </c>
      <c r="AO281">
        <v>8.2945279300000001E-3</v>
      </c>
      <c r="AP281">
        <v>8.2821393700000003E-3</v>
      </c>
      <c r="AQ281">
        <v>8.2697939099999999E-3</v>
      </c>
      <c r="AR281">
        <v>8.2573304600000001E-3</v>
      </c>
      <c r="AS281">
        <v>8.2649272400000008E-3</v>
      </c>
      <c r="AT281">
        <v>8.2726580899999905E-3</v>
      </c>
      <c r="AU281">
        <v>8.2804657900000002E-3</v>
      </c>
      <c r="AV281">
        <v>8.2883902000000006E-3</v>
      </c>
      <c r="AW281">
        <v>8.2969876599999996E-3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6.10871812E-2</v>
      </c>
      <c r="T282">
        <v>6.3257327200000005E-2</v>
      </c>
      <c r="U282">
        <v>6.5423054699999997E-2</v>
      </c>
      <c r="V282">
        <v>6.7549655299999997E-2</v>
      </c>
      <c r="W282">
        <v>7.0549749800000006E-2</v>
      </c>
      <c r="X282">
        <v>7.3578478700000005E-2</v>
      </c>
      <c r="Y282">
        <v>7.7284436200000001E-2</v>
      </c>
      <c r="Z282">
        <v>8.0988399500000002E-2</v>
      </c>
      <c r="AA282">
        <v>8.4693296200000004E-2</v>
      </c>
      <c r="AB282">
        <v>8.8566017499999997E-2</v>
      </c>
      <c r="AC282">
        <v>9.2437529500000004E-2</v>
      </c>
      <c r="AD282">
        <v>9.5077481199999994E-2</v>
      </c>
      <c r="AE282">
        <v>9.7690870700000002E-2</v>
      </c>
      <c r="AF282">
        <v>0.1002794739</v>
      </c>
      <c r="AG282">
        <v>0.1029725484</v>
      </c>
      <c r="AH282">
        <v>0.10564183420000001</v>
      </c>
      <c r="AI282">
        <v>0.1071305647</v>
      </c>
      <c r="AJ282">
        <v>0.108610331</v>
      </c>
      <c r="AK282">
        <v>0.1100822479</v>
      </c>
      <c r="AL282">
        <v>0.1116055852</v>
      </c>
      <c r="AM282">
        <v>0.11311815560000001</v>
      </c>
      <c r="AN282">
        <v>0.1147559694</v>
      </c>
      <c r="AO282">
        <v>0.116386824</v>
      </c>
      <c r="AP282">
        <v>0.11801059630000001</v>
      </c>
      <c r="AQ282">
        <v>0.1196291303</v>
      </c>
      <c r="AR282">
        <v>0.1212400909</v>
      </c>
      <c r="AS282">
        <v>0.1238798091</v>
      </c>
      <c r="AT282">
        <v>0.1265256619</v>
      </c>
      <c r="AU282">
        <v>0.12917687829999999</v>
      </c>
      <c r="AV282">
        <v>0.1318341613</v>
      </c>
      <c r="AW282">
        <v>0.13450663600000001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568385918.10000002</v>
      </c>
      <c r="T285">
        <v>573168780.29999995</v>
      </c>
      <c r="U285">
        <v>575789674.79999995</v>
      </c>
      <c r="V285">
        <v>577584124.29999995</v>
      </c>
      <c r="W285">
        <v>578464045.89999998</v>
      </c>
      <c r="X285">
        <v>578451607.70000005</v>
      </c>
      <c r="Y285">
        <v>579145218.29999995</v>
      </c>
      <c r="Z285">
        <v>580553785.89999998</v>
      </c>
      <c r="AA285">
        <v>582517301.10000002</v>
      </c>
      <c r="AB285">
        <v>584842986.10000002</v>
      </c>
      <c r="AC285">
        <v>587431273</v>
      </c>
      <c r="AD285">
        <v>590087754.60000002</v>
      </c>
      <c r="AE285">
        <v>592792781.20000005</v>
      </c>
      <c r="AF285">
        <v>595613075.5</v>
      </c>
      <c r="AG285">
        <v>598613281.5</v>
      </c>
      <c r="AH285">
        <v>601804476.70000005</v>
      </c>
      <c r="AI285">
        <v>605099306.39999998</v>
      </c>
      <c r="AJ285">
        <v>608457536.29999995</v>
      </c>
      <c r="AK285">
        <v>611861406.10000002</v>
      </c>
      <c r="AL285">
        <v>615312137.60000002</v>
      </c>
      <c r="AM285">
        <v>618807682.5</v>
      </c>
      <c r="AN285">
        <v>622480270.70000005</v>
      </c>
      <c r="AO285">
        <v>626299921.29999995</v>
      </c>
      <c r="AP285">
        <v>630216483.79999995</v>
      </c>
      <c r="AQ285">
        <v>634201828.70000005</v>
      </c>
      <c r="AR285">
        <v>638221827.39999998</v>
      </c>
      <c r="AS285">
        <v>642249928.20000005</v>
      </c>
      <c r="AT285">
        <v>646284593.60000002</v>
      </c>
      <c r="AU285">
        <v>650322342.89999998</v>
      </c>
      <c r="AV285">
        <v>654360791.70000005</v>
      </c>
      <c r="AW285">
        <v>658439731.60000002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327772.34159999999</v>
      </c>
      <c r="T286">
        <v>327038.72879999998</v>
      </c>
      <c r="U286">
        <v>327195.06109999999</v>
      </c>
      <c r="V286">
        <v>326615.33199999999</v>
      </c>
      <c r="W286">
        <v>334216.08319999999</v>
      </c>
      <c r="X286">
        <v>340114.78220000002</v>
      </c>
      <c r="Y286">
        <v>346887.66009999998</v>
      </c>
      <c r="Z286">
        <v>354555.04489999998</v>
      </c>
      <c r="AA286">
        <v>362801.10749999998</v>
      </c>
      <c r="AB286">
        <v>371311.11560000002</v>
      </c>
      <c r="AC286">
        <v>379933.41769999999</v>
      </c>
      <c r="AD286">
        <v>388720.08760000003</v>
      </c>
      <c r="AE286">
        <v>397486.45449999999</v>
      </c>
      <c r="AF286">
        <v>406088.58799999999</v>
      </c>
      <c r="AG286">
        <v>414490.63429999998</v>
      </c>
      <c r="AH286">
        <v>422761.14750000002</v>
      </c>
      <c r="AI286">
        <v>430901.59230000002</v>
      </c>
      <c r="AJ286">
        <v>438965.97879999998</v>
      </c>
      <c r="AK286">
        <v>446945.2451</v>
      </c>
      <c r="AL286">
        <v>455019.13150000002</v>
      </c>
      <c r="AM286">
        <v>463217.53289999999</v>
      </c>
      <c r="AN286">
        <v>471634.25949999999</v>
      </c>
      <c r="AO286">
        <v>480307.33279999997</v>
      </c>
      <c r="AP286">
        <v>489175.22979999997</v>
      </c>
      <c r="AQ286">
        <v>498320.57579999999</v>
      </c>
      <c r="AR286">
        <v>507769.56040000002</v>
      </c>
      <c r="AS286">
        <v>517485.2561</v>
      </c>
      <c r="AT286">
        <v>527562.84730000002</v>
      </c>
      <c r="AU286">
        <v>538017.09450000001</v>
      </c>
      <c r="AV286">
        <v>548822.39359999995</v>
      </c>
      <c r="AW286">
        <v>560200.19299999997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254250.64300000001</v>
      </c>
      <c r="T287">
        <v>257250.7139</v>
      </c>
      <c r="U287">
        <v>258678.62469999999</v>
      </c>
      <c r="V287">
        <v>259495.73610000001</v>
      </c>
      <c r="W287">
        <v>259898.79749999999</v>
      </c>
      <c r="X287">
        <v>259847.53719999999</v>
      </c>
      <c r="Y287">
        <v>260092.50949999999</v>
      </c>
      <c r="Z287">
        <v>260559.98060000001</v>
      </c>
      <c r="AA287">
        <v>261179.94699999999</v>
      </c>
      <c r="AB287">
        <v>261844.44140000001</v>
      </c>
      <c r="AC287">
        <v>262525.30119999999</v>
      </c>
      <c r="AD287">
        <v>263251.76860000001</v>
      </c>
      <c r="AE287">
        <v>263959.63150000002</v>
      </c>
      <c r="AF287">
        <v>264748.68699999998</v>
      </c>
      <c r="AG287">
        <v>265701.65549999999</v>
      </c>
      <c r="AH287">
        <v>266813.25890000002</v>
      </c>
      <c r="AI287">
        <v>267992.83069999999</v>
      </c>
      <c r="AJ287">
        <v>269172.68810000003</v>
      </c>
      <c r="AK287">
        <v>270341.39059999998</v>
      </c>
      <c r="AL287">
        <v>271485.25319999998</v>
      </c>
      <c r="AM287">
        <v>272611.95039999997</v>
      </c>
      <c r="AN287">
        <v>273604.94819999998</v>
      </c>
      <c r="AO287">
        <v>274607.34419999999</v>
      </c>
      <c r="AP287">
        <v>275641.97039999999</v>
      </c>
      <c r="AQ287">
        <v>276699.0491</v>
      </c>
      <c r="AR287">
        <v>277772.99489999999</v>
      </c>
      <c r="AS287">
        <v>278853.69209999999</v>
      </c>
      <c r="AT287">
        <v>279937.35570000001</v>
      </c>
      <c r="AU287">
        <v>281028.77100000001</v>
      </c>
      <c r="AV287">
        <v>282134.02860000002</v>
      </c>
      <c r="AW287">
        <v>283252.11070000002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665329.48710000003</v>
      </c>
      <c r="T288">
        <v>667791.52099999995</v>
      </c>
      <c r="U288">
        <v>668163.18579999998</v>
      </c>
      <c r="V288">
        <v>667744.37069999997</v>
      </c>
      <c r="W288">
        <v>666266.30740000005</v>
      </c>
      <c r="X288">
        <v>663804.10179999995</v>
      </c>
      <c r="Y288">
        <v>662172.13080000004</v>
      </c>
      <c r="Z288">
        <v>661430.05319999997</v>
      </c>
      <c r="AA288">
        <v>661385.76560000004</v>
      </c>
      <c r="AB288">
        <v>661830.40060000005</v>
      </c>
      <c r="AC288">
        <v>662634.79110000003</v>
      </c>
      <c r="AD288">
        <v>663489.70830000006</v>
      </c>
      <c r="AE288">
        <v>664414.13119999995</v>
      </c>
      <c r="AF288">
        <v>665429.22109999997</v>
      </c>
      <c r="AG288">
        <v>666564.88359999994</v>
      </c>
      <c r="AH288">
        <v>667838.92009999999</v>
      </c>
      <c r="AI288">
        <v>669191.59239999996</v>
      </c>
      <c r="AJ288">
        <v>670614.94700000004</v>
      </c>
      <c r="AK288">
        <v>672091.4939</v>
      </c>
      <c r="AL288">
        <v>673632.82259999996</v>
      </c>
      <c r="AM288">
        <v>675229.75859999994</v>
      </c>
      <c r="AN288">
        <v>677157.29339999997</v>
      </c>
      <c r="AO288">
        <v>679263.11959999998</v>
      </c>
      <c r="AP288">
        <v>681457.58959999995</v>
      </c>
      <c r="AQ288">
        <v>683707.43059999996</v>
      </c>
      <c r="AR288">
        <v>685968.25749999995</v>
      </c>
      <c r="AS288">
        <v>688210.25280000002</v>
      </c>
      <c r="AT288">
        <v>690434.14489999996</v>
      </c>
      <c r="AU288">
        <v>692631.52760000003</v>
      </c>
      <c r="AV288">
        <v>694794.58700000006</v>
      </c>
      <c r="AW288">
        <v>696979.21810000006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113928.52860000001</v>
      </c>
      <c r="T289">
        <v>113396.0398</v>
      </c>
      <c r="U289">
        <v>113038.90700000001</v>
      </c>
      <c r="V289">
        <v>112957.3778</v>
      </c>
      <c r="W289">
        <v>112891.1587</v>
      </c>
      <c r="X289">
        <v>112854.05499999999</v>
      </c>
      <c r="Y289">
        <v>112719.8285</v>
      </c>
      <c r="Z289">
        <v>112693.70909999999</v>
      </c>
      <c r="AA289">
        <v>112879.4651</v>
      </c>
      <c r="AB289">
        <v>113104.1528</v>
      </c>
      <c r="AC289">
        <v>113405.8403</v>
      </c>
      <c r="AD289">
        <v>113791.9647</v>
      </c>
      <c r="AE289">
        <v>114250.35030000001</v>
      </c>
      <c r="AF289">
        <v>114718.9893</v>
      </c>
      <c r="AG289">
        <v>115153.6266</v>
      </c>
      <c r="AH289">
        <v>115554.19100000001</v>
      </c>
      <c r="AI289">
        <v>115940.3158</v>
      </c>
      <c r="AJ289">
        <v>116334.36840000001</v>
      </c>
      <c r="AK289">
        <v>116741.95209999999</v>
      </c>
      <c r="AL289">
        <v>117177.10520000001</v>
      </c>
      <c r="AM289">
        <v>117636.046</v>
      </c>
      <c r="AN289">
        <v>118170.2457</v>
      </c>
      <c r="AO289">
        <v>118724.677</v>
      </c>
      <c r="AP289">
        <v>119283.9829</v>
      </c>
      <c r="AQ289">
        <v>119856.7987</v>
      </c>
      <c r="AR289">
        <v>120436.2493</v>
      </c>
      <c r="AS289">
        <v>121022.8376</v>
      </c>
      <c r="AT289">
        <v>121620.8821</v>
      </c>
      <c r="AU289">
        <v>122224.0992</v>
      </c>
      <c r="AV289">
        <v>122826.8284</v>
      </c>
      <c r="AW289">
        <v>123453.6295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56546.68561</v>
      </c>
      <c r="T290">
        <v>56508.177020000003</v>
      </c>
      <c r="U290">
        <v>56360.858650000002</v>
      </c>
      <c r="V290">
        <v>56216.530209999997</v>
      </c>
      <c r="W290">
        <v>55988.42527</v>
      </c>
      <c r="X290">
        <v>55696.557379999998</v>
      </c>
      <c r="Y290">
        <v>55472.712590000003</v>
      </c>
      <c r="Z290">
        <v>55352.078170000001</v>
      </c>
      <c r="AA290">
        <v>55325.420899999997</v>
      </c>
      <c r="AB290">
        <v>55366.853490000001</v>
      </c>
      <c r="AC290">
        <v>55464.722260000002</v>
      </c>
      <c r="AD290">
        <v>55568.975489999997</v>
      </c>
      <c r="AE290">
        <v>55692.036870000004</v>
      </c>
      <c r="AF290">
        <v>55818.098400000003</v>
      </c>
      <c r="AG290">
        <v>55936.135069999997</v>
      </c>
      <c r="AH290">
        <v>56049.548390000004</v>
      </c>
      <c r="AI290">
        <v>56164.402309999998</v>
      </c>
      <c r="AJ290">
        <v>56291.220540000002</v>
      </c>
      <c r="AK290">
        <v>56429.83238</v>
      </c>
      <c r="AL290">
        <v>56584.227709999999</v>
      </c>
      <c r="AM290">
        <v>56751.531020000002</v>
      </c>
      <c r="AN290">
        <v>56993.4476</v>
      </c>
      <c r="AO290">
        <v>57261.918590000001</v>
      </c>
      <c r="AP290">
        <v>57539.557099999998</v>
      </c>
      <c r="AQ290">
        <v>57823.387990000003</v>
      </c>
      <c r="AR290">
        <v>58106.975980000003</v>
      </c>
      <c r="AS290">
        <v>58387.629549999998</v>
      </c>
      <c r="AT290">
        <v>58666.066409999999</v>
      </c>
      <c r="AU290">
        <v>58939.791340000003</v>
      </c>
      <c r="AV290">
        <v>59206.471819999999</v>
      </c>
      <c r="AW290">
        <v>59475.997810000001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721844.3138</v>
      </c>
      <c r="T291">
        <v>726386.39439999999</v>
      </c>
      <c r="U291">
        <v>727281.35699999996</v>
      </c>
      <c r="V291">
        <v>727386.46629999997</v>
      </c>
      <c r="W291">
        <v>726341.76760000002</v>
      </c>
      <c r="X291">
        <v>724239.83889999997</v>
      </c>
      <c r="Y291">
        <v>723038.49650000001</v>
      </c>
      <c r="Z291">
        <v>722835.92619999999</v>
      </c>
      <c r="AA291">
        <v>723431.63589999999</v>
      </c>
      <c r="AB291">
        <v>724590.60959999997</v>
      </c>
      <c r="AC291">
        <v>726171.96530000004</v>
      </c>
      <c r="AD291">
        <v>727813.19759999996</v>
      </c>
      <c r="AE291">
        <v>729546.27390000003</v>
      </c>
      <c r="AF291">
        <v>731376.87289999996</v>
      </c>
      <c r="AG291">
        <v>733324.43500000006</v>
      </c>
      <c r="AH291">
        <v>735410.83140000002</v>
      </c>
      <c r="AI291">
        <v>737581.875</v>
      </c>
      <c r="AJ291">
        <v>739840.41529999999</v>
      </c>
      <c r="AK291">
        <v>742168.69149999996</v>
      </c>
      <c r="AL291">
        <v>744582.76839999994</v>
      </c>
      <c r="AM291">
        <v>747070.56940000004</v>
      </c>
      <c r="AN291">
        <v>749976.20019999996</v>
      </c>
      <c r="AO291">
        <v>753095.92099999997</v>
      </c>
      <c r="AP291">
        <v>756320.77670000005</v>
      </c>
      <c r="AQ291">
        <v>759613.91749999998</v>
      </c>
      <c r="AR291">
        <v>762923.4192</v>
      </c>
      <c r="AS291">
        <v>766215.95700000005</v>
      </c>
      <c r="AT291">
        <v>769492.96180000005</v>
      </c>
      <c r="AU291">
        <v>772743.17700000003</v>
      </c>
      <c r="AV291">
        <v>775956.08279999997</v>
      </c>
      <c r="AW291">
        <v>779199.32819999999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367278.2893</v>
      </c>
      <c r="T292">
        <v>369729.21130000002</v>
      </c>
      <c r="U292">
        <v>370794.36940000003</v>
      </c>
      <c r="V292">
        <v>371527.53460000001</v>
      </c>
      <c r="W292">
        <v>371863.3602</v>
      </c>
      <c r="X292">
        <v>371775.21529999998</v>
      </c>
      <c r="Y292">
        <v>371885.5073</v>
      </c>
      <c r="Z292">
        <v>372325.6004</v>
      </c>
      <c r="AA292">
        <v>373129.29849999998</v>
      </c>
      <c r="AB292">
        <v>374016.25760000001</v>
      </c>
      <c r="AC292">
        <v>374996.3615</v>
      </c>
      <c r="AD292">
        <v>376106.17080000002</v>
      </c>
      <c r="AE292">
        <v>377269.44839999999</v>
      </c>
      <c r="AF292">
        <v>378523.96629999997</v>
      </c>
      <c r="AG292">
        <v>379908.11979999999</v>
      </c>
      <c r="AH292">
        <v>381416.50709999999</v>
      </c>
      <c r="AI292">
        <v>382978.26319999999</v>
      </c>
      <c r="AJ292">
        <v>384548.2181</v>
      </c>
      <c r="AK292">
        <v>386120.55540000001</v>
      </c>
      <c r="AL292">
        <v>387695.63339999999</v>
      </c>
      <c r="AM292">
        <v>389277.32520000002</v>
      </c>
      <c r="AN292">
        <v>390800.6911</v>
      </c>
      <c r="AO292">
        <v>392353.60259999998</v>
      </c>
      <c r="AP292">
        <v>393943.5331</v>
      </c>
      <c r="AQ292">
        <v>395569.33439999999</v>
      </c>
      <c r="AR292">
        <v>397218.57990000001</v>
      </c>
      <c r="AS292">
        <v>398881.67739999999</v>
      </c>
      <c r="AT292">
        <v>400559.15490000002</v>
      </c>
      <c r="AU292">
        <v>402249.52370000002</v>
      </c>
      <c r="AV292">
        <v>403953.21860000002</v>
      </c>
      <c r="AW292">
        <v>405693.70480000001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578690870.79999995</v>
      </c>
      <c r="X293">
        <v>578929190.70000005</v>
      </c>
      <c r="Y293">
        <v>579984642.29999995</v>
      </c>
      <c r="Z293">
        <v>581850416.70000005</v>
      </c>
      <c r="AA293">
        <v>584341001.29999995</v>
      </c>
      <c r="AB293">
        <v>587225441</v>
      </c>
      <c r="AC293">
        <v>590358068.60000002</v>
      </c>
      <c r="AD293">
        <v>593537091.10000002</v>
      </c>
      <c r="AE293">
        <v>596712533.79999995</v>
      </c>
      <c r="AF293">
        <v>599865999.39999998</v>
      </c>
      <c r="AG293">
        <v>603001317.60000002</v>
      </c>
      <c r="AH293">
        <v>606144666.10000002</v>
      </c>
      <c r="AI293">
        <v>609265486.29999995</v>
      </c>
      <c r="AJ293">
        <v>612398133.70000005</v>
      </c>
      <c r="AK293">
        <v>615564941.39999998</v>
      </c>
      <c r="AL293">
        <v>618786431.70000005</v>
      </c>
      <c r="AM293">
        <v>622068753.29999995</v>
      </c>
      <c r="AN293">
        <v>625547875.60000002</v>
      </c>
      <c r="AO293">
        <v>629194682.70000005</v>
      </c>
      <c r="AP293">
        <v>632958496.10000002</v>
      </c>
      <c r="AQ293">
        <v>636811053.89999998</v>
      </c>
      <c r="AR293">
        <v>640716926.89999998</v>
      </c>
      <c r="AS293">
        <v>644644918.79999995</v>
      </c>
      <c r="AT293">
        <v>648593760.89999998</v>
      </c>
      <c r="AU293">
        <v>652559023.29999995</v>
      </c>
      <c r="AV293">
        <v>656536881.5</v>
      </c>
      <c r="AW293">
        <v>660566764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334072.10560000001</v>
      </c>
      <c r="X294">
        <v>339914.62439999997</v>
      </c>
      <c r="Y294">
        <v>346632.46139999997</v>
      </c>
      <c r="Z294">
        <v>354244.54519999999</v>
      </c>
      <c r="AA294">
        <v>362436.84720000002</v>
      </c>
      <c r="AB294">
        <v>370898.99190000002</v>
      </c>
      <c r="AC294">
        <v>379485.69170000002</v>
      </c>
      <c r="AD294">
        <v>388173.4596</v>
      </c>
      <c r="AE294">
        <v>396836.45929999999</v>
      </c>
      <c r="AF294">
        <v>405366.78879999998</v>
      </c>
      <c r="AG294">
        <v>413759.83230000001</v>
      </c>
      <c r="AH294">
        <v>422089.79499999998</v>
      </c>
      <c r="AI294">
        <v>430342.94660000002</v>
      </c>
      <c r="AJ294">
        <v>438556.7524</v>
      </c>
      <c r="AK294">
        <v>446713.17869999999</v>
      </c>
      <c r="AL294">
        <v>454986.59659999999</v>
      </c>
      <c r="AM294">
        <v>463402.51449999999</v>
      </c>
      <c r="AN294">
        <v>472049.46149999998</v>
      </c>
      <c r="AO294">
        <v>480969.43280000001</v>
      </c>
      <c r="AP294">
        <v>490100.8579</v>
      </c>
      <c r="AQ294">
        <v>499525.69050000003</v>
      </c>
      <c r="AR294">
        <v>509269.43430000002</v>
      </c>
      <c r="AS294">
        <v>519294.26819999999</v>
      </c>
      <c r="AT294">
        <v>529695.12309999997</v>
      </c>
      <c r="AU294">
        <v>540487.51489999995</v>
      </c>
      <c r="AV294">
        <v>551645.78410000005</v>
      </c>
      <c r="AW294">
        <v>563391.51370000001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260240.25880000001</v>
      </c>
      <c r="X295">
        <v>260531.8688</v>
      </c>
      <c r="Y295">
        <v>261264.61600000001</v>
      </c>
      <c r="Z295">
        <v>262343.40149999998</v>
      </c>
      <c r="AA295">
        <v>263663.4829</v>
      </c>
      <c r="AB295">
        <v>265066.43229999999</v>
      </c>
      <c r="AC295">
        <v>266462.02769999998</v>
      </c>
      <c r="AD295">
        <v>267889.05440000002</v>
      </c>
      <c r="AE295">
        <v>269227.32809999998</v>
      </c>
      <c r="AF295">
        <v>270455.78269999998</v>
      </c>
      <c r="AG295">
        <v>271570.82569999999</v>
      </c>
      <c r="AH295">
        <v>272585.89870000002</v>
      </c>
      <c r="AI295">
        <v>273486.06310000003</v>
      </c>
      <c r="AJ295">
        <v>274305.43400000001</v>
      </c>
      <c r="AK295">
        <v>275087.66340000002</v>
      </c>
      <c r="AL295">
        <v>275847.58799999999</v>
      </c>
      <c r="AM295">
        <v>276607.81140000001</v>
      </c>
      <c r="AN295">
        <v>277258.16869999998</v>
      </c>
      <c r="AO295">
        <v>277949.12689999997</v>
      </c>
      <c r="AP295">
        <v>278707.13140000001</v>
      </c>
      <c r="AQ295">
        <v>279525.38709999999</v>
      </c>
      <c r="AR295">
        <v>280398.65360000002</v>
      </c>
      <c r="AS295">
        <v>281311.77380000002</v>
      </c>
      <c r="AT295">
        <v>282262.09499999997</v>
      </c>
      <c r="AU295">
        <v>283252.5932</v>
      </c>
      <c r="AV295">
        <v>284286.43369999999</v>
      </c>
      <c r="AW295">
        <v>285360.83120000002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666347.06700000004</v>
      </c>
      <c r="X296">
        <v>663998.17779999995</v>
      </c>
      <c r="Y296">
        <v>662532.79520000005</v>
      </c>
      <c r="Z296">
        <v>662002.04189999995</v>
      </c>
      <c r="AA296">
        <v>662201.21329999994</v>
      </c>
      <c r="AB296">
        <v>662902.50829999999</v>
      </c>
      <c r="AC296">
        <v>663955.61329999997</v>
      </c>
      <c r="AD296">
        <v>665033.52450000006</v>
      </c>
      <c r="AE296">
        <v>666153.5257</v>
      </c>
      <c r="AF296">
        <v>667304.91390000004</v>
      </c>
      <c r="AG296">
        <v>668496.31140000001</v>
      </c>
      <c r="AH296">
        <v>669755.70530000003</v>
      </c>
      <c r="AI296">
        <v>671050.35060000001</v>
      </c>
      <c r="AJ296">
        <v>672404.23100000003</v>
      </c>
      <c r="AK296">
        <v>673816.36739999999</v>
      </c>
      <c r="AL296">
        <v>675304.53870000003</v>
      </c>
      <c r="AM296">
        <v>676859.88179999997</v>
      </c>
      <c r="AN296">
        <v>678757.69079999998</v>
      </c>
      <c r="AO296">
        <v>680841.07960000006</v>
      </c>
      <c r="AP296">
        <v>683016.67420000001</v>
      </c>
      <c r="AQ296">
        <v>685248.5172</v>
      </c>
      <c r="AR296">
        <v>687489.89099999995</v>
      </c>
      <c r="AS296">
        <v>689708.04980000004</v>
      </c>
      <c r="AT296">
        <v>691903.06960000005</v>
      </c>
      <c r="AU296">
        <v>694066.41220000002</v>
      </c>
      <c r="AV296">
        <v>696190.30729999999</v>
      </c>
      <c r="AW296">
        <v>698331.33479999995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112758.1345</v>
      </c>
      <c r="X297">
        <v>112597.09450000001</v>
      </c>
      <c r="Y297">
        <v>112287.7</v>
      </c>
      <c r="Z297">
        <v>112041.73940000001</v>
      </c>
      <c r="AA297">
        <v>111967.709</v>
      </c>
      <c r="AB297">
        <v>111918.7524</v>
      </c>
      <c r="AC297">
        <v>111954.2294</v>
      </c>
      <c r="AD297">
        <v>112073.245</v>
      </c>
      <c r="AE297">
        <v>112288.57090000001</v>
      </c>
      <c r="AF297">
        <v>112584.05379999999</v>
      </c>
      <c r="AG297">
        <v>112949.7708</v>
      </c>
      <c r="AH297">
        <v>113382.13830000001</v>
      </c>
      <c r="AI297">
        <v>113876.0592</v>
      </c>
      <c r="AJ297">
        <v>114416.3976</v>
      </c>
      <c r="AK297">
        <v>114986.99920000001</v>
      </c>
      <c r="AL297">
        <v>115589.3005</v>
      </c>
      <c r="AM297">
        <v>116211.7023</v>
      </c>
      <c r="AN297">
        <v>116903.149</v>
      </c>
      <c r="AO297">
        <v>117603.2118</v>
      </c>
      <c r="AP297">
        <v>118293.9855</v>
      </c>
      <c r="AQ297">
        <v>118982.3668</v>
      </c>
      <c r="AR297">
        <v>119660.88039999999</v>
      </c>
      <c r="AS297">
        <v>120331.8141</v>
      </c>
      <c r="AT297">
        <v>120998.7132</v>
      </c>
      <c r="AU297">
        <v>121655.9776</v>
      </c>
      <c r="AV297">
        <v>122299.049</v>
      </c>
      <c r="AW297">
        <v>122953.20819999999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55938.651550000002</v>
      </c>
      <c r="X298">
        <v>55602.373339999998</v>
      </c>
      <c r="Y298">
        <v>55316.528209999997</v>
      </c>
      <c r="Z298">
        <v>55118.850270000003</v>
      </c>
      <c r="AA298">
        <v>55003.996480000002</v>
      </c>
      <c r="AB298">
        <v>54952.513460000002</v>
      </c>
      <c r="AC298">
        <v>54960.433550000002</v>
      </c>
      <c r="AD298">
        <v>54973.97193</v>
      </c>
      <c r="AE298">
        <v>55014.993840000003</v>
      </c>
      <c r="AF298">
        <v>55084.257619999997</v>
      </c>
      <c r="AG298">
        <v>55182.739889999997</v>
      </c>
      <c r="AH298">
        <v>55311.988590000001</v>
      </c>
      <c r="AI298">
        <v>55468.790950000002</v>
      </c>
      <c r="AJ298">
        <v>55650.355150000003</v>
      </c>
      <c r="AK298">
        <v>55849.219969999998</v>
      </c>
      <c r="AL298">
        <v>56065.1757</v>
      </c>
      <c r="AM298">
        <v>56292.679640000002</v>
      </c>
      <c r="AN298">
        <v>56591.935149999998</v>
      </c>
      <c r="AO298">
        <v>56913.198989999997</v>
      </c>
      <c r="AP298">
        <v>57237.958659999997</v>
      </c>
      <c r="AQ298">
        <v>57562.310519999999</v>
      </c>
      <c r="AR298">
        <v>57879.385479999997</v>
      </c>
      <c r="AS298">
        <v>58186.938320000001</v>
      </c>
      <c r="AT298">
        <v>58485.338150000003</v>
      </c>
      <c r="AU298">
        <v>58772.370499999997</v>
      </c>
      <c r="AV298">
        <v>59046.216699999997</v>
      </c>
      <c r="AW298">
        <v>59317.170149999998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726372.83409999998</v>
      </c>
      <c r="X299">
        <v>724340.24560000002</v>
      </c>
      <c r="Y299">
        <v>723244.31259999995</v>
      </c>
      <c r="Z299">
        <v>723177.35089999996</v>
      </c>
      <c r="AA299">
        <v>723930.21420000005</v>
      </c>
      <c r="AB299">
        <v>725255.34219999996</v>
      </c>
      <c r="AC299">
        <v>726998.2879</v>
      </c>
      <c r="AD299">
        <v>728774.70900000003</v>
      </c>
      <c r="AE299">
        <v>730624.375</v>
      </c>
      <c r="AF299">
        <v>732537.36899999995</v>
      </c>
      <c r="AG299">
        <v>734523.5699</v>
      </c>
      <c r="AH299">
        <v>736613.14630000002</v>
      </c>
      <c r="AI299">
        <v>738769.78209999995</v>
      </c>
      <c r="AJ299">
        <v>741015.20030000003</v>
      </c>
      <c r="AK299">
        <v>743341.02859999996</v>
      </c>
      <c r="AL299">
        <v>745765.3885</v>
      </c>
      <c r="AM299">
        <v>748273.8406</v>
      </c>
      <c r="AN299">
        <v>751209.26309999998</v>
      </c>
      <c r="AO299">
        <v>754361.58270000003</v>
      </c>
      <c r="AP299">
        <v>757616.902</v>
      </c>
      <c r="AQ299">
        <v>760934.67009999999</v>
      </c>
      <c r="AR299">
        <v>764260.11750000005</v>
      </c>
      <c r="AS299">
        <v>767557.35129999998</v>
      </c>
      <c r="AT299">
        <v>770826.74789999996</v>
      </c>
      <c r="AU299">
        <v>774057.17440000002</v>
      </c>
      <c r="AV299">
        <v>777238.65509999997</v>
      </c>
      <c r="AW299">
        <v>780439.93160000001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372070.60800000001</v>
      </c>
      <c r="X300">
        <v>372200.59840000002</v>
      </c>
      <c r="Y300">
        <v>372621.685</v>
      </c>
      <c r="Z300">
        <v>373450.87160000001</v>
      </c>
      <c r="AA300">
        <v>374692.5465</v>
      </c>
      <c r="AB300">
        <v>376041.85879999999</v>
      </c>
      <c r="AC300">
        <v>377468.39169999998</v>
      </c>
      <c r="AD300">
        <v>379009.83909999998</v>
      </c>
      <c r="AE300">
        <v>380559.17300000001</v>
      </c>
      <c r="AF300">
        <v>382079.14199999999</v>
      </c>
      <c r="AG300">
        <v>383556.15789999999</v>
      </c>
      <c r="AH300">
        <v>384999.96769999998</v>
      </c>
      <c r="AI300">
        <v>386390.5122</v>
      </c>
      <c r="AJ300">
        <v>387746.68890000001</v>
      </c>
      <c r="AK300">
        <v>389095.94329999998</v>
      </c>
      <c r="AL300">
        <v>390454.50449999998</v>
      </c>
      <c r="AM300">
        <v>391833.38020000001</v>
      </c>
      <c r="AN300">
        <v>393171.28950000001</v>
      </c>
      <c r="AO300">
        <v>394558.31760000001</v>
      </c>
      <c r="AP300">
        <v>396003.04869999998</v>
      </c>
      <c r="AQ300">
        <v>397505.5552</v>
      </c>
      <c r="AR300">
        <v>399053.15730000002</v>
      </c>
      <c r="AS300">
        <v>400632.9963</v>
      </c>
      <c r="AT300">
        <v>402245.95159999997</v>
      </c>
      <c r="AU300">
        <v>403889.41190000001</v>
      </c>
      <c r="AV300">
        <v>405561.98989999999</v>
      </c>
      <c r="AW300">
        <v>407286.0907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128.72112562678933</v>
      </c>
      <c r="E6" s="36">
        <f>E7+E8</f>
        <v>0.57103854205389648</v>
      </c>
      <c r="F6" s="36">
        <f>F7+F8</f>
        <v>0.471525211525887</v>
      </c>
      <c r="G6" s="36">
        <f>G7+G8</f>
        <v>0</v>
      </c>
      <c r="H6" s="163">
        <f t="shared" ref="H6:H15" si="0">SUM(C6:G6)</f>
        <v>129.7636893803691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78.278908172789315</v>
      </c>
      <c r="E7" s="16">
        <f>'T energie usages'!J12/'T energie usages'!J$20*(Résultats!N$192+Résultats!N$193+Résultats!N$194)/1000000</f>
        <v>7.7574465802728561E-3</v>
      </c>
      <c r="F7" s="16">
        <f>'T energie usages'!K12*2.394*Résultats!L284</f>
        <v>3.6806915886966386E-5</v>
      </c>
      <c r="G7" s="16">
        <v>0</v>
      </c>
      <c r="H7" s="95">
        <f t="shared" si="0"/>
        <v>78.286702426285473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50.442217454000001</v>
      </c>
      <c r="E8" s="16">
        <f>'T energie usages'!J13/'T energie usages'!J$20*(Résultats!N$192+Résultats!N$193+Résultats!N$194)/1000000</f>
        <v>0.56328109547362359</v>
      </c>
      <c r="F8" s="16">
        <f>(Résultats!N$209+Résultats!N$210+Résultats!N$211+Résultats!N$212+Résultats!N$213)/1000000</f>
        <v>0.47148840461000002</v>
      </c>
      <c r="G8" s="16">
        <v>0</v>
      </c>
      <c r="H8" s="95">
        <f t="shared" si="0"/>
        <v>51.476986954083628</v>
      </c>
      <c r="I8" s="166"/>
      <c r="J8" s="166"/>
      <c r="K8" s="197" t="s">
        <v>18</v>
      </c>
      <c r="L8" s="45">
        <f>H19</f>
        <v>131.42708919867701</v>
      </c>
      <c r="M8" s="45">
        <f>H45</f>
        <v>113.33677613837207</v>
      </c>
      <c r="N8" s="86">
        <f>H71</f>
        <v>76.570581289880181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0.8916495512</v>
      </c>
      <c r="D9" s="36">
        <f>'T energie usages'!I14*3.2*Résultats!L283</f>
        <v>22.203878859879385</v>
      </c>
      <c r="E9" s="36">
        <f>'T energie usages'!J14/'T energie usages'!J$20*(Résultats!N$192+Résultats!N$193+Résultats!N$194)/1000000</f>
        <v>6.8977286949964824</v>
      </c>
      <c r="F9" s="36">
        <f>('T energie usages'!K14-8)*2.394*Résultats!L284</f>
        <v>26.898049553937888</v>
      </c>
      <c r="G9" s="36">
        <v>0</v>
      </c>
      <c r="H9" s="163">
        <f t="shared" si="0"/>
        <v>56.891306660013754</v>
      </c>
      <c r="I9" s="166"/>
      <c r="J9" s="166"/>
      <c r="K9" s="197" t="s">
        <v>87</v>
      </c>
      <c r="L9" s="45">
        <f>H22</f>
        <v>46.428337869264602</v>
      </c>
      <c r="M9" s="45">
        <f>H48</f>
        <v>34.597483010817342</v>
      </c>
      <c r="N9" s="86">
        <f>H74</f>
        <v>23.278390088192076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11.8819926605</v>
      </c>
      <c r="E10" s="36">
        <f>'T energie usages'!J15/'T energie usages'!J$20*(Résultats!N$192+Résultats!N$193+Résultats!N$194)/1000000</f>
        <v>6.1870769291124406</v>
      </c>
      <c r="F10" s="36">
        <f>(Résultats!N$214+Résultats!N$215)/1000000</f>
        <v>17.391326775</v>
      </c>
      <c r="G10" s="36">
        <v>0</v>
      </c>
      <c r="H10" s="163">
        <f t="shared" si="0"/>
        <v>35.460396364612436</v>
      </c>
      <c r="I10" s="166"/>
      <c r="J10" s="166"/>
      <c r="K10" s="157" t="s">
        <v>22</v>
      </c>
      <c r="L10" s="45">
        <f>H23</f>
        <v>25.093045547931801</v>
      </c>
      <c r="M10" s="45">
        <f>H49</f>
        <v>18.555372710123688</v>
      </c>
      <c r="N10" s="86">
        <f>H75</f>
        <v>22.17263478961836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21.030130346500002</v>
      </c>
      <c r="D11" s="36">
        <f>D12+D13</f>
        <v>64.482274012584057</v>
      </c>
      <c r="E11" s="36">
        <f>E12+E13</f>
        <v>5.2857936988371801</v>
      </c>
      <c r="F11" s="36">
        <f>F12+F13</f>
        <v>28.765808864024592</v>
      </c>
      <c r="G11" s="36">
        <f>G12+G13</f>
        <v>12.099488490000001</v>
      </c>
      <c r="H11" s="163">
        <f t="shared" si="0"/>
        <v>131.66349541194583</v>
      </c>
      <c r="I11" s="166"/>
      <c r="J11" s="166"/>
      <c r="K11" s="198" t="s">
        <v>88</v>
      </c>
      <c r="L11" s="199">
        <f>H24</f>
        <v>110.31673702847159</v>
      </c>
      <c r="M11" s="199">
        <f>H50</f>
        <v>119.448635735178</v>
      </c>
      <c r="N11" s="89">
        <f>H76</f>
        <v>155.65507819486172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21.030130346500002</v>
      </c>
      <c r="D12" s="16">
        <f>(Résultats!N$171+Résultats!N$173+Résultats!N$174+Résultats!N$175+Résultats!N$176+Résultats!N$177+Résultats!N$178+Résultats!N$179+Résultats!N$180+Résultats!N$181+Résultats!N$182)/1000000</f>
        <v>57.97267761258405</v>
      </c>
      <c r="E12" s="16">
        <f>'T energie usages'!J17/'T energie usages'!J$20*(Résultats!N$192+Résultats!N$193+Résultats!N$194)/1000000</f>
        <v>5.139273543905877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28.068796113424593</v>
      </c>
      <c r="G12" s="16">
        <f>Résultats!N$133/1000000</f>
        <v>12.099488490000001</v>
      </c>
      <c r="H12" s="95">
        <f t="shared" si="0"/>
        <v>124.31036610641452</v>
      </c>
      <c r="I12" s="166"/>
      <c r="J12" s="166"/>
      <c r="K12" s="200" t="s">
        <v>1</v>
      </c>
      <c r="L12" s="188">
        <f>SUM(L8:L11)</f>
        <v>313.26520964434502</v>
      </c>
      <c r="M12" s="188">
        <f t="shared" ref="M12:N12" si="1">SUM(M8:M11)</f>
        <v>285.93826759449109</v>
      </c>
      <c r="N12" s="188">
        <f t="shared" si="1"/>
        <v>277.67668436255235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6.5095964000000004</v>
      </c>
      <c r="E13" s="16">
        <f>'T energie usages'!J19/'T energie usages'!J$20*(Résultats!N$192+Résultats!N$193+Résultats!N$194)/1000000</f>
        <v>0.14652015493130316</v>
      </c>
      <c r="F13" s="16">
        <f>(Résultats!N$196)/1000000</f>
        <v>0.69701275060000001</v>
      </c>
      <c r="G13" s="16">
        <v>0</v>
      </c>
      <c r="H13" s="95">
        <f t="shared" si="0"/>
        <v>7.3531293055313034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21.921779897700002</v>
      </c>
      <c r="D14" s="37">
        <f>SUM(D9:D11)+D6</f>
        <v>227.28927115975279</v>
      </c>
      <c r="E14" s="37">
        <f>SUM(E9:E11)+E6</f>
        <v>18.941637865000001</v>
      </c>
      <c r="F14" s="37">
        <f>SUM(F9:F11)+F6</f>
        <v>73.526710404488369</v>
      </c>
      <c r="G14" s="37">
        <f>SUM(G9:G11)+G6</f>
        <v>12.099488490000001</v>
      </c>
      <c r="H14" s="167">
        <f t="shared" si="0"/>
        <v>353.77888781694116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21.921779897700002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226.37833846708412</v>
      </c>
      <c r="E15" s="165">
        <f>(Résultats!N$192+Résultats!N$193+Résultats!N$194)/1000000</f>
        <v>18.941637864999997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79.471385563634598</v>
      </c>
      <c r="G15" s="165">
        <f>Résultats!N$133/1000000</f>
        <v>12.099488490000001</v>
      </c>
      <c r="H15" s="188">
        <f t="shared" si="0"/>
        <v>358.81263028341874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358.81262950000001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130.64091836139517</v>
      </c>
      <c r="E19" s="36">
        <f>E20+E21</f>
        <v>0.47222616371235704</v>
      </c>
      <c r="F19" s="36">
        <f>F20+F21</f>
        <v>0.31394467356950373</v>
      </c>
      <c r="G19" s="36">
        <f>G20+G21</f>
        <v>0</v>
      </c>
      <c r="H19" s="163">
        <f>SUM(C19:G19)</f>
        <v>131.42708919867701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74.312074410395155</v>
      </c>
      <c r="E20" s="16">
        <f>'T energie usages'!J25/'T energie usages'!J$33*(Résultats!S$192+Résultats!S$193+Résultats!S$194)/1000000</f>
        <v>2.0252715586378766E-2</v>
      </c>
      <c r="F20" s="16">
        <f>'T energie usages'!K25*2.394*Résultats!S284</f>
        <v>4.6829859503708232E-5</v>
      </c>
      <c r="G20" s="16">
        <v>0</v>
      </c>
      <c r="H20" s="95">
        <f>SUM(C20:G20)</f>
        <v>74.332373955841035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56.328843950999996</v>
      </c>
      <c r="E21" s="16">
        <f>'T energie usages'!J26/'T energie usages'!J$33*(Résultats!S$192+Résultats!S$193+Résultats!S$194)/1000000</f>
        <v>0.45197344812597828</v>
      </c>
      <c r="F21" s="16">
        <f>(Résultats!S$209+Résultats!S$210+Résultats!S$211+Résultats!S$212+Résultats!S$213)/1000000</f>
        <v>0.31389784371000001</v>
      </c>
      <c r="G21" s="16">
        <v>0</v>
      </c>
      <c r="H21" s="95">
        <f>SUM(C21:G21)</f>
        <v>57.094715242835974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0.80004867270000002</v>
      </c>
      <c r="D22" s="36">
        <f>'T energie usages'!I27*3.2*Résultats!S283</f>
        <v>20.954050994624591</v>
      </c>
      <c r="E22" s="36">
        <f>'T energie usages'!J27/'T energie usages'!J$33*(Résultats!S$192+Résultats!S$193+Résultats!S$194)/1000000</f>
        <v>4.9791585206384035</v>
      </c>
      <c r="F22" s="36">
        <f>('T energie usages'!K27-8)*2.394*Résultats!S284</f>
        <v>19.695079681301607</v>
      </c>
      <c r="G22" s="36">
        <v>0</v>
      </c>
      <c r="H22" s="163">
        <f>SUM(C22:G22)</f>
        <v>46.428337869264602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9.3010949031999886</v>
      </c>
      <c r="E23" s="36">
        <f>'T energie usages'!J28/'T energie usages'!J$33*(Résultats!S$192+Résultats!S$193+Résultats!S$194)/1000000</f>
        <v>4.1903936707318161</v>
      </c>
      <c r="F23" s="36">
        <f>(Résultats!S$214+Résultats!S$215)/1000000</f>
        <v>11.601556973999999</v>
      </c>
      <c r="G23" s="36">
        <v>0</v>
      </c>
      <c r="H23" s="163">
        <f t="shared" ref="H23:H28" si="2">SUM(C23:G23)</f>
        <v>25.093045547931801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12.506776897499998</v>
      </c>
      <c r="D24" s="36">
        <f>D25+D26</f>
        <v>55.05638714427689</v>
      </c>
      <c r="E24" s="36">
        <f>E25+E26</f>
        <v>3.4635326279174214</v>
      </c>
      <c r="F24" s="36">
        <f>F25+F26</f>
        <v>24.587913208777294</v>
      </c>
      <c r="G24" s="36">
        <f>G25+G26</f>
        <v>14.702127150000001</v>
      </c>
      <c r="H24" s="163">
        <f t="shared" si="2"/>
        <v>110.31673702847159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12.506776897499998</v>
      </c>
      <c r="D25" s="16">
        <f>(Résultats!S$171+Résultats!S$173+Résultats!S$174+Résultats!S$175+Résultats!S$176+Résultats!S$177+Résultats!S$178+Résultats!S$179+Résultats!S$180+Résultats!S$181+Résultats!S$182)/1000000</f>
        <v>47.667506531276892</v>
      </c>
      <c r="E25" s="16">
        <f>'T energie usages'!J30/'T energie usages'!J$33*(Résultats!S$192+Résultats!S$193+Résultats!S$194)/1000000</f>
        <v>3.3586004765286708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24.066639552077294</v>
      </c>
      <c r="G25" s="16">
        <f>Résultats!S$133/1000000</f>
        <v>14.702127150000001</v>
      </c>
      <c r="H25" s="95">
        <f t="shared" si="2"/>
        <v>102.30165060738285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7.3888806129999995</v>
      </c>
      <c r="E26" s="16">
        <f>'T energie usages'!J32/'T energie usages'!J$33*(Résultats!S$192+Résultats!S$193+Résultats!S$194)/1000000</f>
        <v>0.10493215138875074</v>
      </c>
      <c r="F26" s="16">
        <f>(Résultats!S$196)/1000000</f>
        <v>0.52127365670000003</v>
      </c>
      <c r="G26" s="16">
        <v>0</v>
      </c>
      <c r="H26" s="95">
        <f t="shared" si="2"/>
        <v>8.0150864210887498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13.306825570199997</v>
      </c>
      <c r="D27" s="37">
        <f>SUM(D22:D24)+D19</f>
        <v>215.95245140349664</v>
      </c>
      <c r="E27" s="37">
        <f>SUM(E22:E24)+E19</f>
        <v>13.105310982999997</v>
      </c>
      <c r="F27" s="37">
        <f>SUM(F22:F24)+F19</f>
        <v>56.198494537648401</v>
      </c>
      <c r="G27" s="37">
        <f>SUM(G22:G24)+G19</f>
        <v>14.702127150000001</v>
      </c>
      <c r="H27" s="167">
        <f t="shared" si="2"/>
        <v>313.26520964434508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13.306825570199997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216.01002087847689</v>
      </c>
      <c r="E28" s="165">
        <f>(Résultats!S$192+Résultats!S$193+Résultats!S$194)/1000000</f>
        <v>13.105310982999999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59.637677926487285</v>
      </c>
      <c r="G28" s="165">
        <f>Résultats!S$133/1000000</f>
        <v>14.702127150000001</v>
      </c>
      <c r="H28" s="188">
        <f t="shared" si="2"/>
        <v>316.76196250816423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316.76196189999996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123.56084417408864</v>
      </c>
      <c r="E32" s="36">
        <f>E33+E34</f>
        <v>0.27513028894927111</v>
      </c>
      <c r="F32" s="36">
        <f>F33+F34</f>
        <v>0.30942902863469568</v>
      </c>
      <c r="G32" s="36">
        <f>G33+G34</f>
        <v>0</v>
      </c>
      <c r="H32" s="163">
        <f>SUM(C32:G32)</f>
        <v>124.14540349167261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67.417171000088643</v>
      </c>
      <c r="E33" s="16">
        <f>'T energie usages'!J38/'T energie usages'!J$46*(Résultats!X$192+Résultats!X$193+Résultats!X$194)/1000000</f>
        <v>6.3253384128718726E-2</v>
      </c>
      <c r="F33" s="16">
        <f>'T energie usages'!K38*2.394*Résultats!X284</f>
        <v>6.6126864695688014E-5</v>
      </c>
      <c r="G33" s="16">
        <v>0</v>
      </c>
      <c r="H33" s="95">
        <f>SUM(C33:G33)</f>
        <v>67.480490511082053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56.143673174</v>
      </c>
      <c r="E34" s="16">
        <f>'T energie usages'!J39/'T energie usages'!J$46*(Résultats!X$192+Résultats!X$193+Résultats!X$194)/1000000</f>
        <v>0.21187690482055238</v>
      </c>
      <c r="F34" s="16">
        <f>(Résultats!X$209+Résultats!X$210+Résultats!X$211+Résultats!X$212+Résultats!X$213)/1000000</f>
        <v>0.30936290176999998</v>
      </c>
      <c r="G34" s="16">
        <v>0</v>
      </c>
      <c r="H34" s="95">
        <f>SUM(C34:G34)</f>
        <v>56.66491298059055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0.67864720950000001</v>
      </c>
      <c r="D35" s="36">
        <f>'T energie usages'!I40*3.2*Résultats!X283</f>
        <v>17.952178013069972</v>
      </c>
      <c r="E35" s="36">
        <f>'T energie usages'!J40/'T energie usages'!J$46*(Résultats!X$192+Résultats!X$193+Résultats!X$194)/1000000</f>
        <v>2.2440130731885781</v>
      </c>
      <c r="F35" s="36">
        <f>('T energie usages'!K40-8)*2.394*Résultats!X284</f>
        <v>19.458501555143208</v>
      </c>
      <c r="G35" s="36">
        <v>0</v>
      </c>
      <c r="H35" s="163">
        <f>SUM(C35:G35)</f>
        <v>40.333339850901758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8.3227224693000004</v>
      </c>
      <c r="E36" s="36">
        <f>'T energie usages'!J41/'T energie usages'!J$46*(Résultats!X$192+Résultats!X$193+Résultats!X$194)/1000000</f>
        <v>1.664552757416033</v>
      </c>
      <c r="F36" s="36">
        <f>(Résultats!X$214+Résultats!X$215)/1000000</f>
        <v>8.7217294019999994</v>
      </c>
      <c r="G36" s="36">
        <v>0</v>
      </c>
      <c r="H36" s="163">
        <f t="shared" ref="H36:H41" si="3">SUM(C36:G36)</f>
        <v>18.709004628716031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12.6687643071</v>
      </c>
      <c r="D37" s="36">
        <f>D38+D39</f>
        <v>60.365777595850766</v>
      </c>
      <c r="E37" s="36">
        <f>E38+E39</f>
        <v>1.5835359417461174</v>
      </c>
      <c r="F37" s="36">
        <f>F38+F39</f>
        <v>22.570868832917739</v>
      </c>
      <c r="G37" s="36">
        <f>G38+G39</f>
        <v>15.96931889</v>
      </c>
      <c r="H37" s="163">
        <f t="shared" si="3"/>
        <v>113.15826556761462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12.6687643071</v>
      </c>
      <c r="D38" s="16">
        <f>(Résultats!X$171+Résultats!X$173+Résultats!X$174+Résultats!X$175+Résultats!X$176+Résultats!X$177+Résultats!X$178+Résultats!X$179+Résultats!X$180+Résultats!X$181+Résultats!X$182)/1000000</f>
        <v>52.957107248850768</v>
      </c>
      <c r="E38" s="16">
        <f>'T energie usages'!J43/'T energie usages'!J$46*(Résultats!X$192+Résultats!X$193+Résultats!X$194)/1000000</f>
        <v>1.5330037345716645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22.056388881817739</v>
      </c>
      <c r="G38" s="16">
        <f>Résultats!X$133/1000000</f>
        <v>15.96931889</v>
      </c>
      <c r="H38" s="95">
        <f t="shared" si="3"/>
        <v>105.18458306234017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7.4086703470000002</v>
      </c>
      <c r="E39" s="16">
        <f>'T energie usages'!J45/'T energie usages'!J$46*(Résultats!X$192+Résultats!X$193+Résultats!X$194)/1000000</f>
        <v>5.0532207174452858E-2</v>
      </c>
      <c r="F39" s="16">
        <f>(Résultats!X$196)/1000000</f>
        <v>0.5144799511</v>
      </c>
      <c r="G39" s="16">
        <v>0</v>
      </c>
      <c r="H39" s="95">
        <f t="shared" si="3"/>
        <v>7.9736825052744535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13.347411516599999</v>
      </c>
      <c r="D40" s="37">
        <f>SUM(D35:D37)+D32</f>
        <v>210.20152225230936</v>
      </c>
      <c r="E40" s="37">
        <f>SUM(E35:E37)+E32</f>
        <v>5.7672320613000005</v>
      </c>
      <c r="F40" s="37">
        <f>SUM(F35:F37)+F32</f>
        <v>51.060528818695644</v>
      </c>
      <c r="G40" s="37">
        <f>SUM(G35:G37)+G32</f>
        <v>15.96931889</v>
      </c>
      <c r="H40" s="167">
        <f t="shared" si="3"/>
        <v>296.34601353890503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13.347411516599999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210.25311109915074</v>
      </c>
      <c r="E41" s="165">
        <f>(Résultats!X$192+Résultats!X$193+Résultats!X$194)/1000000</f>
        <v>5.7672320612999997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51.197893656687732</v>
      </c>
      <c r="G41" s="165">
        <f>Résultats!X$133/1000000</f>
        <v>15.96931889</v>
      </c>
      <c r="H41" s="188">
        <f t="shared" si="3"/>
        <v>296.53496722373848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296.53496660000002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112.63248915959501</v>
      </c>
      <c r="E45" s="36">
        <f>E46+E47</f>
        <v>0.40493631622281073</v>
      </c>
      <c r="F45" s="36">
        <f>F46+F47</f>
        <v>0.29935066255424586</v>
      </c>
      <c r="G45" s="36">
        <f>G46+G47</f>
        <v>0</v>
      </c>
      <c r="H45" s="163">
        <f>SUM(C45:G45)</f>
        <v>113.33677613837207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55.543259873595012</v>
      </c>
      <c r="E46" s="16">
        <f>'T energie usages'!J51/'T energie usages'!J$59*(Résultats!AC$192+Résultats!AC$193+Résultats!AC$194)/1000000</f>
        <v>0.21038302048212751</v>
      </c>
      <c r="F46" s="16">
        <f>'T energie usages'!K51*2.394*Résultats!AC284</f>
        <v>7.0143724245843212E-5</v>
      </c>
      <c r="G46" s="16">
        <v>0</v>
      </c>
      <c r="H46" s="95">
        <f>SUM(C46:G46)</f>
        <v>55.753713037801383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57.089229285999998</v>
      </c>
      <c r="E47" s="16">
        <f>'T energie usages'!J52/'T energie usages'!J$59*(Résultats!AC$192+Résultats!AC$193+Résultats!AC$194)/1000000</f>
        <v>0.19455329574068322</v>
      </c>
      <c r="F47" s="16">
        <f>(Résultats!AC$209+Résultats!AC$210+Résultats!AC$211+Résultats!AC$212+Résultats!AC$213)/1000000</f>
        <v>0.29928051883000001</v>
      </c>
      <c r="G47" s="16">
        <v>0</v>
      </c>
      <c r="H47" s="95">
        <f>SUM(C47:G47)</f>
        <v>57.583063100570683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0.54363839450000007</v>
      </c>
      <c r="D48" s="36">
        <f>'T energie usages'!I53*3.2*Résultats!AC283</f>
        <v>15.986607416155403</v>
      </c>
      <c r="E48" s="36">
        <f>'T energie usages'!J53/'T energie usages'!J$59*(Résultats!AC$192+Résultats!AC$193+Résultats!AC$194)/1000000</f>
        <v>1.983769788840245</v>
      </c>
      <c r="F48" s="36">
        <f>('T energie usages'!K53-8)*2.394*Résultats!AC284</f>
        <v>16.083467411321692</v>
      </c>
      <c r="G48" s="36">
        <v>0</v>
      </c>
      <c r="H48" s="163">
        <f>SUM(C48:G48)</f>
        <v>34.597483010817342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9.0374393820999988</v>
      </c>
      <c r="E49" s="36">
        <f>'T energie usages'!J54/'T energie usages'!J$59*(Résultats!AC$192+Résultats!AC$193+Résultats!AC$194)/1000000</f>
        <v>1.5090778740236892</v>
      </c>
      <c r="F49" s="36">
        <f>(Résultats!AC$214+Résultats!AC$215)/1000000</f>
        <v>8.0088554540000008</v>
      </c>
      <c r="G49" s="36">
        <v>0</v>
      </c>
      <c r="H49" s="163">
        <f t="shared" ref="H49:H54" si="4">SUM(C49:G49)</f>
        <v>18.555372710123688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13.921863571199999</v>
      </c>
      <c r="D50" s="36">
        <f>D51+D52</f>
        <v>65.471997766451651</v>
      </c>
      <c r="E50" s="36">
        <f>E51+E52</f>
        <v>1.5222285976132557</v>
      </c>
      <c r="F50" s="36">
        <f>F51+F52</f>
        <v>21.939530519913088</v>
      </c>
      <c r="G50" s="36">
        <f>G51+G52</f>
        <v>16.593015279999999</v>
      </c>
      <c r="H50" s="163">
        <f t="shared" si="4"/>
        <v>119.448635735178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13.921863571199999</v>
      </c>
      <c r="D51" s="16">
        <f>(Résultats!AC$171+Résultats!AC$173+Résultats!AC$174+Résultats!AC$175+Résultats!AC$176+Résultats!AC$177+Résultats!AC$178+Résultats!AC$179+Résultats!AC$180+Résultats!AC$181+Résultats!AC$182)/1000000</f>
        <v>57.695835826451649</v>
      </c>
      <c r="E51" s="16">
        <f>'T energie usages'!J56/'T energie usages'!J$59*(Résultats!AC$192+Résultats!AC$193+Résultats!AC$194)/1000000</f>
        <v>1.4758452880992468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21.445715517813088</v>
      </c>
      <c r="G51" s="16">
        <f>Résultats!AC$133/1000000</f>
        <v>16.593015279999999</v>
      </c>
      <c r="H51" s="95">
        <f t="shared" si="4"/>
        <v>111.13227548356399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7.7761619400000006</v>
      </c>
      <c r="E52" s="16">
        <f>'T energie usages'!J58/'T energie usages'!J$59*(Résultats!AC$192+Résultats!AC$193+Résultats!AC$194)/1000000</f>
        <v>4.6383309514008979E-2</v>
      </c>
      <c r="F52" s="16">
        <f>(Résultats!AC$196)/1000000</f>
        <v>0.49381500209999996</v>
      </c>
      <c r="G52" s="16">
        <v>0</v>
      </c>
      <c r="H52" s="95">
        <f t="shared" si="4"/>
        <v>8.3163602516140092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14.4655019657</v>
      </c>
      <c r="D53" s="37">
        <f>SUM(D48:D50)+D45</f>
        <v>203.12853372430206</v>
      </c>
      <c r="E53" s="37">
        <f>SUM(E48:E50)+E45</f>
        <v>5.4200125767000005</v>
      </c>
      <c r="F53" s="37">
        <f>SUM(F48:F50)+F45</f>
        <v>46.331204047789029</v>
      </c>
      <c r="G53" s="37">
        <f>SUM(G48:G50)+G45</f>
        <v>16.593015279999999</v>
      </c>
      <c r="H53" s="167">
        <f t="shared" si="4"/>
        <v>285.93826759449104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14.465501965699998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203.17175933455167</v>
      </c>
      <c r="E54" s="165">
        <f>(Résultats!AC$192+Résultats!AC$193+Résultats!AC$194)/1000000</f>
        <v>5.4200125767000005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46.444743372743091</v>
      </c>
      <c r="G54" s="165">
        <f>Résultats!AC$133/1000000</f>
        <v>16.593015279999999</v>
      </c>
      <c r="H54" s="188">
        <f t="shared" si="4"/>
        <v>286.09503252969472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286.095032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95.773829383610646</v>
      </c>
      <c r="E58" s="36">
        <f>E59+E60</f>
        <v>0.64501293448874664</v>
      </c>
      <c r="F58" s="36">
        <f>F59+F60</f>
        <v>0.81357651409649778</v>
      </c>
      <c r="G58" s="36">
        <f>G59+G60</f>
        <v>0</v>
      </c>
      <c r="H58" s="163">
        <f t="shared" ref="H58:H67" si="5">SUM(C58:G58)</f>
        <v>97.23241883219589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38.824306246610647</v>
      </c>
      <c r="E59" s="16">
        <f>'T energie usages'!J64/'T energie usages'!J$72*(Résultats!AH$192+Résultats!AH$193+Résultats!AH$194)/1000000</f>
        <v>0.45031832654041665</v>
      </c>
      <c r="F59" s="16">
        <f>'T energie usages'!K64*2.394*Résultats!AH284</f>
        <v>4.959213649773031E-5</v>
      </c>
      <c r="G59" s="16">
        <v>0</v>
      </c>
      <c r="H59" s="95">
        <f t="shared" si="5"/>
        <v>39.274674165287564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56.949523137</v>
      </c>
      <c r="E60" s="16">
        <f>'T energie usages'!J65/'T energie usages'!J$72*(Résultats!AH$192+Résultats!AH$193+Résultats!AH$194)/1000000</f>
        <v>0.19469460794833002</v>
      </c>
      <c r="F60" s="16">
        <f>(Résultats!AH$209+Résultats!AH$210+Résultats!AH$211+Résultats!AH$212+Résultats!AH$213)/1000000</f>
        <v>0.81352692196000009</v>
      </c>
      <c r="G60" s="16">
        <v>0</v>
      </c>
      <c r="H60" s="95">
        <f t="shared" si="5"/>
        <v>57.957744666908326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0.46288172389999999</v>
      </c>
      <c r="D61" s="36">
        <f>'T energie usages'!I66*3.2*Résultats!AH283</f>
        <v>14.419390573674844</v>
      </c>
      <c r="E61" s="36">
        <f>'T energie usages'!J66/'T energie usages'!J$72*(Résultats!AH$192+Résultats!AH$193+Résultats!AH$194)/1000000</f>
        <v>1.8893132762620606</v>
      </c>
      <c r="F61" s="36">
        <f>('T energie usages'!K66-8)*2.394*Résultats!AH284</f>
        <v>13.774961307187844</v>
      </c>
      <c r="G61" s="36">
        <v>0</v>
      </c>
      <c r="H61" s="163">
        <f t="shared" si="5"/>
        <v>30.546546881024749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10.1688596915</v>
      </c>
      <c r="E62" s="36">
        <f>'T energie usages'!J67/'T energie usages'!J$72*(Résultats!AH$192+Résultats!AH$193+Résultats!AH$194)/1000000</f>
        <v>1.5629763358875692</v>
      </c>
      <c r="F62" s="36">
        <f>(Résultats!AH$214+Résultats!AH$215)/1000000</f>
        <v>7.9048298399999997</v>
      </c>
      <c r="G62" s="36">
        <v>0</v>
      </c>
      <c r="H62" s="163">
        <f t="shared" si="5"/>
        <v>19.63666586738757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15.332612955</v>
      </c>
      <c r="D63" s="36">
        <f>D64+D65</f>
        <v>71.86832885430411</v>
      </c>
      <c r="E63" s="36">
        <f>E64+E65</f>
        <v>1.6006658200616228</v>
      </c>
      <c r="F63" s="36">
        <f>F64+F65</f>
        <v>22.146881252164462</v>
      </c>
      <c r="G63" s="36">
        <f>G64+G65</f>
        <v>17.308257359999999</v>
      </c>
      <c r="H63" s="163">
        <f t="shared" si="5"/>
        <v>128.25674624153021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15.332612955</v>
      </c>
      <c r="D64" s="16">
        <f>(Résultats!AH$171+Résultats!AH$173+Résultats!AH$174+Résultats!AH$175+Résultats!AH$176+Résultats!AH$177+Résultats!AH$178+Résultats!AH$179+Résultats!AH$180+Résultats!AH$181+Résultats!AH$182)/1000000</f>
        <v>63.234319244304103</v>
      </c>
      <c r="E64" s="16">
        <f>'T energie usages'!J69/'T energie usages'!J$72*(Résultats!AH$192+Résultats!AH$193+Résultats!AH$194)/1000000</f>
        <v>1.5527877279956779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21.650878852464462</v>
      </c>
      <c r="G64" s="16">
        <f>Résultats!AH$133/1000000</f>
        <v>17.308257359999999</v>
      </c>
      <c r="H64" s="95">
        <f t="shared" si="5"/>
        <v>119.07885613976424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8.6340096099999997</v>
      </c>
      <c r="E65" s="16">
        <f>'T energie usages'!J71/'T energie usages'!J$72*(Résultats!AH$192+Résultats!AH$193+Résultats!AH$194)/1000000</f>
        <v>4.7878092065944858E-2</v>
      </c>
      <c r="F65" s="16">
        <f>(Résultats!AH$196)/1000000</f>
        <v>0.49600239969999999</v>
      </c>
      <c r="G65" s="16">
        <v>0</v>
      </c>
      <c r="H65" s="95">
        <f t="shared" si="5"/>
        <v>9.1778901017659447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15.795494678900001</v>
      </c>
      <c r="D66" s="37">
        <f>SUM(D61:D63)+D58</f>
        <v>192.23040850308962</v>
      </c>
      <c r="E66" s="37">
        <f>SUM(E61:E63)+E58</f>
        <v>5.6979683666999987</v>
      </c>
      <c r="F66" s="37">
        <f>SUM(F61:F63)+F58</f>
        <v>44.640248913448801</v>
      </c>
      <c r="G66" s="37">
        <f>SUM(G61:G63)+G58</f>
        <v>17.308257359999999</v>
      </c>
      <c r="H66" s="167">
        <f t="shared" si="5"/>
        <v>275.6723778221384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15.795494678899999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192.26258376280407</v>
      </c>
      <c r="E67" s="165">
        <f>(Résultats!AH$192+Résultats!AH$193+Résultats!AH$194)/1000000</f>
        <v>5.6979683667000005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44.737491534124466</v>
      </c>
      <c r="G67" s="165">
        <f>Résultats!AH$133/1000000</f>
        <v>17.308257359999999</v>
      </c>
      <c r="H67" s="188">
        <f t="shared" si="5"/>
        <v>275.80179570252858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275.80179520000002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1.4606112431400301E-6</v>
      </c>
      <c r="D71" s="36">
        <f>D72+D73</f>
        <v>72.92631247477135</v>
      </c>
      <c r="E71" s="36">
        <f>E72+E73</f>
        <v>1.7915954120079665</v>
      </c>
      <c r="F71" s="36">
        <f>F72+F73</f>
        <v>1.852671942489625</v>
      </c>
      <c r="G71" s="36">
        <f>G72+G73</f>
        <v>0</v>
      </c>
      <c r="H71" s="163">
        <f t="shared" ref="H71:H80" si="6">SUM(C71:G71)</f>
        <v>76.570581289880181</v>
      </c>
      <c r="I71" s="3"/>
    </row>
    <row r="72" spans="1:28" x14ac:dyDescent="0.25">
      <c r="A72" s="148" t="s">
        <v>19</v>
      </c>
      <c r="B72" s="35"/>
      <c r="C72" s="16">
        <f>Résultats!AF$118/1000000</f>
        <v>1.4606112431400301E-6</v>
      </c>
      <c r="D72" s="16">
        <f>'T energie usages'!I90*3.2*Résultats!AW283</f>
        <v>11.483337807471347</v>
      </c>
      <c r="E72" s="16">
        <f>'T energie usages'!J90/'T energie usages'!J$98*(Résultats!AW$192+Résultats!AW$193+Résultats!AW$194)/1000000</f>
        <v>1.4207152235187923</v>
      </c>
      <c r="F72" s="16">
        <f>'T energie usages'!K90*2.394*Résultats!AW284</f>
        <v>1.3503819624857753E-5</v>
      </c>
      <c r="G72" s="16">
        <v>0</v>
      </c>
      <c r="H72" s="95">
        <f t="shared" si="6"/>
        <v>12.904067995421007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61.4429746673</v>
      </c>
      <c r="E73" s="16">
        <f>'T energie usages'!J91/'T energie usages'!J$98*(Résultats!AW$192+Résultats!AW$193+Résultats!AW$194)/1000000</f>
        <v>0.37088018848917415</v>
      </c>
      <c r="F73" s="192">
        <f>(Résultats!AW$209+Résultats!AW$210+Résultats!AW$211+Résultats!AW$212+Résultats!AW$213)/1000000</f>
        <v>1.85265843867</v>
      </c>
      <c r="G73" s="16">
        <v>0</v>
      </c>
      <c r="H73" s="95">
        <f t="shared" si="6"/>
        <v>63.666513294459172</v>
      </c>
      <c r="I73" s="3"/>
    </row>
    <row r="74" spans="1:28" x14ac:dyDescent="0.25">
      <c r="A74" s="162" t="s">
        <v>21</v>
      </c>
      <c r="B74" s="187"/>
      <c r="C74" s="36">
        <f>Résultats!AW$135/1000000</f>
        <v>0.30927229140000001</v>
      </c>
      <c r="D74" s="36">
        <f>'T energie usages'!I92*3.2*Résultats!AW283</f>
        <v>10.141597180160611</v>
      </c>
      <c r="E74" s="36">
        <f>'T energie usages'!J92/'T energie usages'!J$98*(Résultats!AW$192+Résultats!AW$193+Résultats!AW$194)/1000000</f>
        <v>2.8576330801736884</v>
      </c>
      <c r="F74" s="36">
        <f>('T energie usages'!K92-8)*2.394*Résultats!AW284</f>
        <v>9.9698875364577759</v>
      </c>
      <c r="G74" s="36">
        <v>0</v>
      </c>
      <c r="H74" s="163">
        <f t="shared" si="6"/>
        <v>23.278390088192076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11.730178073599999</v>
      </c>
      <c r="E75" s="36">
        <f>'T energie usages'!J93/'T energie usages'!J$98*(Résultats!AW$192+Résultats!AW$193+Résultats!AW$194)/1000000</f>
        <v>2.7571693620183622</v>
      </c>
      <c r="F75" s="36">
        <f>(Résultats!AW$214+Résultats!AW$215)/1000000</f>
        <v>7.6852873540000006</v>
      </c>
      <c r="G75" s="36">
        <v>0</v>
      </c>
      <c r="H75" s="163">
        <f t="shared" si="6"/>
        <v>22.17263478961836</v>
      </c>
      <c r="I75" s="3"/>
    </row>
    <row r="76" spans="1:28" x14ac:dyDescent="0.25">
      <c r="A76" s="162" t="s">
        <v>23</v>
      </c>
      <c r="B76" s="187"/>
      <c r="C76" s="36">
        <f>C77+C78</f>
        <v>19.886087822700002</v>
      </c>
      <c r="D76" s="36">
        <f>D77+D78</f>
        <v>87.544585719085717</v>
      </c>
      <c r="E76" s="36">
        <f>E77+E78</f>
        <v>3.2729462363999806</v>
      </c>
      <c r="F76" s="36">
        <f>F77+F78</f>
        <v>24.726431626676046</v>
      </c>
      <c r="G76" s="36">
        <f>G77+G78</f>
        <v>20.225026789999998</v>
      </c>
      <c r="H76" s="163">
        <f t="shared" si="6"/>
        <v>155.65507819486172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19.886087822700002</v>
      </c>
      <c r="D77" s="16">
        <f>(Résultats!AW$171+Résultats!AW$173+Résultats!AW$174+Résultats!AW$175+Résultats!AW$176+Résultats!AW$177+Résultats!AW$178+Résultats!AW$179+Résultats!AW$180+Résultats!AW$181+Résultats!AW$182)/1000000</f>
        <v>76.886038579085721</v>
      </c>
      <c r="E77" s="16">
        <f>'T energie usages'!J95/'T energie usages'!J$98*(Résultats!AW$192+Résultats!AW$193+Résultats!AW$194)/1000000</f>
        <v>3.1768050903707747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24.171123677476047</v>
      </c>
      <c r="G77" s="16">
        <f>Résultats!AW$133/1000000</f>
        <v>20.225026789999998</v>
      </c>
      <c r="H77" s="95">
        <f t="shared" si="6"/>
        <v>144.34508195963255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10.658547140000001</v>
      </c>
      <c r="E78" s="16">
        <f>'T energie usages'!J97/'T energie usages'!J$98*(Résultats!AW$192+Résultats!AW$193+Résultats!AW$194)/1000000</f>
        <v>9.6141146029206065E-2</v>
      </c>
      <c r="F78" s="16">
        <f>(Résultats!AW$196)/1000000</f>
        <v>0.55530794920000004</v>
      </c>
      <c r="G78" s="16">
        <v>0</v>
      </c>
      <c r="H78" s="95">
        <f t="shared" si="6"/>
        <v>11.309996235229207</v>
      </c>
      <c r="I78" s="3"/>
    </row>
    <row r="79" spans="1:28" x14ac:dyDescent="0.25">
      <c r="A79" s="48" t="s">
        <v>41</v>
      </c>
      <c r="B79" s="37"/>
      <c r="C79" s="37">
        <f>SUM(C74:C76)+C71</f>
        <v>20.195361574711246</v>
      </c>
      <c r="D79" s="37">
        <f>SUM(D74:D76)+D71</f>
        <v>182.34267344761767</v>
      </c>
      <c r="E79" s="37">
        <f>SUM(E74:E76)+E71</f>
        <v>10.679344090599999</v>
      </c>
      <c r="F79" s="37">
        <f>SUM(F74:F76)+F71</f>
        <v>44.23427845962344</v>
      </c>
      <c r="G79" s="37">
        <f>SUM(G74:G76)+G71</f>
        <v>20.225026789999998</v>
      </c>
      <c r="H79" s="167">
        <f t="shared" si="6"/>
        <v>277.67668436255241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20.195360114100001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182.35574142998567</v>
      </c>
      <c r="E80" s="165">
        <f>(Résultats!AW$192+Résultats!AW$193+Résultats!AW$194)/1000000</f>
        <v>10.679344090599999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44.30465947934605</v>
      </c>
      <c r="G80" s="165">
        <f>Résultats!AW133/1000000</f>
        <v>20.225026789999998</v>
      </c>
      <c r="H80" s="188">
        <f t="shared" si="6"/>
        <v>277.76013190403177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277.76013139999998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82601395.549999997</v>
      </c>
      <c r="G5" s="101">
        <f>VLOOKUP($D5,Résultats!$B$2:$AX$212,G$2,FALSE)/1000000</f>
        <v>127.55770079999999</v>
      </c>
      <c r="H5" s="25">
        <f>VLOOKUP($D5,Résultats!$B$2:$AX$212,H$2,FALSE)/1000000</f>
        <v>144.26890850000001</v>
      </c>
      <c r="I5" s="102">
        <f>VLOOKUP($D5,Résultats!$B$2:$AX$212,I$2,FALSE)/1000000</f>
        <v>163.241761</v>
      </c>
      <c r="J5" s="101">
        <f>VLOOKUP($D5,Résultats!$B$2:$AX$212,J$2,FALSE)/1000000</f>
        <v>182.93295810000001</v>
      </c>
      <c r="K5" s="25">
        <f>VLOOKUP($D5,Résultats!$B$2:$AX$212,K$2,FALSE)/1000000</f>
        <v>205.2536686</v>
      </c>
      <c r="L5" s="25">
        <f>VLOOKUP($D5,Résultats!$B$2:$AX$212,L$2,FALSE)/1000000</f>
        <v>228.43314549999999</v>
      </c>
      <c r="M5" s="25">
        <f>VLOOKUP($D5,Résultats!$B$2:$AX$212,M$2,FALSE)/1000000</f>
        <v>253.45427819999998</v>
      </c>
      <c r="N5" s="102">
        <f>VLOOKUP($D5,Résultats!$B$2:$AX$212,N$2,FALSE)/1000000</f>
        <v>280.49519650000002</v>
      </c>
      <c r="O5" s="101">
        <f>VLOOKUP($D5,Résultats!$B$2:$AX$212,O$2,FALSE)/1000000</f>
        <v>309.67224479999999</v>
      </c>
      <c r="P5" s="25">
        <f>VLOOKUP($D5,Résultats!$B$2:$AX$212,P$2,FALSE)/1000000</f>
        <v>341.04001749999998</v>
      </c>
      <c r="Q5" s="25">
        <f>VLOOKUP($D5,Résultats!$B$2:$AX$212,Q$2,FALSE)/1000000</f>
        <v>374.48270110000004</v>
      </c>
      <c r="R5" s="25">
        <f>VLOOKUP($D5,Résultats!$B$2:$AX$212,R$2,FALSE)/1000000</f>
        <v>409.68213969999999</v>
      </c>
      <c r="S5" s="102">
        <f>VLOOKUP($D5,Résultats!$B$2:$AX$212,S$2,FALSE)/1000000</f>
        <v>446.22100399999999</v>
      </c>
      <c r="T5" s="105">
        <f>VLOOKUP($D5,Résultats!$B$2:$AX$212,T$2,FALSE)/1000000</f>
        <v>638.29033360000005</v>
      </c>
      <c r="U5" s="105">
        <f>VLOOKUP($D5,Résultats!$B$2:$AX$212,U$2,FALSE)/1000000</f>
        <v>828.27257159999999</v>
      </c>
      <c r="V5" s="25">
        <f>VLOOKUP($D5,Résultats!$B$2:$AX$212,V$2,FALSE)/1000000</f>
        <v>1015.082281</v>
      </c>
      <c r="W5" s="105">
        <f>VLOOKUP($D5,Résultats!$B$2:$AX$212,W$2,FALSE)/1000000</f>
        <v>1205.1591840000001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56562529.039999999</v>
      </c>
      <c r="G6" s="101">
        <f>VLOOKUP($D6,Résultats!$B$2:$AX$212,G$2,FALSE)/1000000</f>
        <v>58.512295930000001</v>
      </c>
      <c r="H6" s="25">
        <f>VLOOKUP($D6,Résultats!$B$2:$AX$212,H$2,FALSE)/1000000</f>
        <v>62.055673169999999</v>
      </c>
      <c r="I6" s="102">
        <f>VLOOKUP($D6,Résultats!$B$2:$AX$212,I$2,FALSE)/1000000</f>
        <v>64.794411960000005</v>
      </c>
      <c r="J6" s="101">
        <f>VLOOKUP($D6,Résultats!$B$2:$AX$212,J$2,FALSE)/1000000</f>
        <v>68.402836219999998</v>
      </c>
      <c r="K6" s="25">
        <f>VLOOKUP($D6,Résultats!$B$2:$AX$212,K$2,FALSE)/1000000</f>
        <v>71.17559129</v>
      </c>
      <c r="L6" s="25">
        <f>VLOOKUP($D6,Résultats!$B$2:$AX$212,L$2,FALSE)/1000000</f>
        <v>76.574504930000003</v>
      </c>
      <c r="M6" s="25">
        <f>VLOOKUP($D6,Résultats!$B$2:$AX$212,M$2,FALSE)/1000000</f>
        <v>83.086274829999994</v>
      </c>
      <c r="N6" s="102">
        <f>VLOOKUP($D6,Résultats!$B$2:$AX$212,N$2,FALSE)/1000000</f>
        <v>89.952114379999998</v>
      </c>
      <c r="O6" s="101">
        <f>VLOOKUP($D6,Résultats!$B$2:$AX$212,O$2,FALSE)/1000000</f>
        <v>96.994250719999997</v>
      </c>
      <c r="P6" s="25">
        <f>VLOOKUP($D6,Résultats!$B$2:$AX$212,P$2,FALSE)/1000000</f>
        <v>103.3888891</v>
      </c>
      <c r="Q6" s="25">
        <f>VLOOKUP($D6,Résultats!$B$2:$AX$212,Q$2,FALSE)/1000000</f>
        <v>108.7674591</v>
      </c>
      <c r="R6" s="25">
        <f>VLOOKUP($D6,Résultats!$B$2:$AX$212,R$2,FALSE)/1000000</f>
        <v>113.150059</v>
      </c>
      <c r="S6" s="102">
        <f>VLOOKUP($D6,Résultats!$B$2:$AX$212,S$2,FALSE)/1000000</f>
        <v>116.6975195</v>
      </c>
      <c r="T6" s="105">
        <f>VLOOKUP($D6,Résultats!$B$2:$AX$212,T$2,FALSE)/1000000</f>
        <v>123.3563468</v>
      </c>
      <c r="U6" s="105">
        <f>VLOOKUP($D6,Résultats!$B$2:$AX$212,U$2,FALSE)/1000000</f>
        <v>121.0610877</v>
      </c>
      <c r="V6" s="25">
        <f>VLOOKUP($D6,Résultats!$B$2:$AX$212,V$2,FALSE)/1000000</f>
        <v>120.264724</v>
      </c>
      <c r="W6" s="105">
        <f>VLOOKUP($D6,Résultats!$B$2:$AX$212,W$2,FALSE)/1000000</f>
        <v>121.3336597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501904099.19999999</v>
      </c>
      <c r="G7" s="101">
        <f>VLOOKUP($D7,Résultats!$B$2:$AX$212,G$2,FALSE)/1000000</f>
        <v>529.39750179999999</v>
      </c>
      <c r="H7" s="25">
        <f>VLOOKUP($D7,Résultats!$B$2:$AX$212,H$2,FALSE)/1000000</f>
        <v>543.04152690000001</v>
      </c>
      <c r="I7" s="102">
        <f>VLOOKUP($D7,Résultats!$B$2:$AX$212,I$2,FALSE)/1000000</f>
        <v>556.15247190000002</v>
      </c>
      <c r="J7" s="101">
        <f>VLOOKUP($D7,Résultats!$B$2:$AX$212,J$2,FALSE)/1000000</f>
        <v>568.5630324</v>
      </c>
      <c r="K7" s="25">
        <f>VLOOKUP($D7,Résultats!$B$2:$AX$212,K$2,FALSE)/1000000</f>
        <v>579.86671139999999</v>
      </c>
      <c r="L7" s="25">
        <f>VLOOKUP($D7,Résultats!$B$2:$AX$212,L$2,FALSE)/1000000</f>
        <v>595.3861819</v>
      </c>
      <c r="M7" s="25">
        <f>VLOOKUP($D7,Résultats!$B$2:$AX$212,M$2,FALSE)/1000000</f>
        <v>614.43622529999993</v>
      </c>
      <c r="N7" s="102">
        <f>VLOOKUP($D7,Résultats!$B$2:$AX$212,N$2,FALSE)/1000000</f>
        <v>636.37206489999994</v>
      </c>
      <c r="O7" s="101">
        <f>VLOOKUP($D7,Résultats!$B$2:$AX$212,O$2,FALSE)/1000000</f>
        <v>660.05982089999998</v>
      </c>
      <c r="P7" s="25">
        <f>VLOOKUP($D7,Résultats!$B$2:$AX$212,P$2,FALSE)/1000000</f>
        <v>682.57355050000001</v>
      </c>
      <c r="Q7" s="25">
        <f>VLOOKUP($D7,Résultats!$B$2:$AX$212,Q$2,FALSE)/1000000</f>
        <v>702.09848570000008</v>
      </c>
      <c r="R7" s="25">
        <f>VLOOKUP($D7,Résultats!$B$2:$AX$212,R$2,FALSE)/1000000</f>
        <v>717.89241849999996</v>
      </c>
      <c r="S7" s="102">
        <f>VLOOKUP($D7,Résultats!$B$2:$AX$212,S$2,FALSE)/1000000</f>
        <v>730.07416160000002</v>
      </c>
      <c r="T7" s="105">
        <f>VLOOKUP($D7,Résultats!$B$2:$AX$212,T$2,FALSE)/1000000</f>
        <v>754.81934550000005</v>
      </c>
      <c r="U7" s="105">
        <f>VLOOKUP($D7,Résultats!$B$2:$AX$212,U$2,FALSE)/1000000</f>
        <v>751.32676979999997</v>
      </c>
      <c r="V7" s="25">
        <f>VLOOKUP($D7,Résultats!$B$2:$AX$212,V$2,FALSE)/1000000</f>
        <v>735.5986954</v>
      </c>
      <c r="W7" s="105">
        <f>VLOOKUP($D7,Résultats!$B$2:$AX$212,W$2,FALSE)/1000000</f>
        <v>710.0580642000001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832344749.60000002</v>
      </c>
      <c r="G8" s="101">
        <f>VLOOKUP($D8,Résultats!$B$2:$AX$212,G$2,FALSE)/1000000</f>
        <v>845.60590120000006</v>
      </c>
      <c r="H8" s="25">
        <f>VLOOKUP($D8,Résultats!$B$2:$AX$212,H$2,FALSE)/1000000</f>
        <v>848.8967472999999</v>
      </c>
      <c r="I8" s="102">
        <f>VLOOKUP($D8,Résultats!$B$2:$AX$212,I$2,FALSE)/1000000</f>
        <v>851.41336920000003</v>
      </c>
      <c r="J8" s="101">
        <f>VLOOKUP($D8,Résultats!$B$2:$AX$212,J$2,FALSE)/1000000</f>
        <v>850.73823040000002</v>
      </c>
      <c r="K8" s="25">
        <f>VLOOKUP($D8,Résultats!$B$2:$AX$212,K$2,FALSE)/1000000</f>
        <v>848.9815797</v>
      </c>
      <c r="L8" s="25">
        <f>VLOOKUP($D8,Résultats!$B$2:$AX$212,L$2,FALSE)/1000000</f>
        <v>846.47155759999998</v>
      </c>
      <c r="M8" s="25">
        <f>VLOOKUP($D8,Résultats!$B$2:$AX$212,M$2,FALSE)/1000000</f>
        <v>843.0771264</v>
      </c>
      <c r="N8" s="102">
        <f>VLOOKUP($D8,Résultats!$B$2:$AX$212,N$2,FALSE)/1000000</f>
        <v>838.61598809999998</v>
      </c>
      <c r="O8" s="101">
        <f>VLOOKUP($D8,Résultats!$B$2:$AX$212,O$2,FALSE)/1000000</f>
        <v>832.91339360000006</v>
      </c>
      <c r="P8" s="25">
        <f>VLOOKUP($D8,Résultats!$B$2:$AX$212,P$2,FALSE)/1000000</f>
        <v>825.38258059999998</v>
      </c>
      <c r="Q8" s="25">
        <f>VLOOKUP($D8,Résultats!$B$2:$AX$212,Q$2,FALSE)/1000000</f>
        <v>816.12002840000002</v>
      </c>
      <c r="R8" s="25">
        <f>VLOOKUP($D8,Résultats!$B$2:$AX$212,R$2,FALSE)/1000000</f>
        <v>805.44400389999998</v>
      </c>
      <c r="S8" s="102">
        <f>VLOOKUP($D8,Résultats!$B$2:$AX$212,S$2,FALSE)/1000000</f>
        <v>793.72299310000005</v>
      </c>
      <c r="T8" s="105">
        <f>VLOOKUP($D8,Résultats!$B$2:$AX$212,T$2,FALSE)/1000000</f>
        <v>733.83767770000009</v>
      </c>
      <c r="U8" s="105">
        <f>VLOOKUP($D8,Résultats!$B$2:$AX$212,U$2,FALSE)/1000000</f>
        <v>680.37692549999997</v>
      </c>
      <c r="V8" s="25">
        <f>VLOOKUP($D8,Résultats!$B$2:$AX$212,V$2,FALSE)/1000000</f>
        <v>625.02693270000009</v>
      </c>
      <c r="W8" s="105">
        <f>VLOOKUP($D8,Résultats!$B$2:$AX$212,W$2,FALSE)/1000000</f>
        <v>564.318172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681337599.39999998</v>
      </c>
      <c r="G9" s="101">
        <f>VLOOKUP($D9,Résultats!$B$2:$AX$212,G$2,FALSE)/1000000</f>
        <v>665.5966777000001</v>
      </c>
      <c r="H9" s="25">
        <f>VLOOKUP($D9,Résultats!$B$2:$AX$212,H$2,FALSE)/1000000</f>
        <v>654.60478069999999</v>
      </c>
      <c r="I9" s="102">
        <f>VLOOKUP($D9,Résultats!$B$2:$AX$212,I$2,FALSE)/1000000</f>
        <v>643.20227</v>
      </c>
      <c r="J9" s="101">
        <f>VLOOKUP($D9,Résultats!$B$2:$AX$212,J$2,FALSE)/1000000</f>
        <v>632.33973789999993</v>
      </c>
      <c r="K9" s="25">
        <f>VLOOKUP($D9,Résultats!$B$2:$AX$212,K$2,FALSE)/1000000</f>
        <v>621.33319700000004</v>
      </c>
      <c r="L9" s="25">
        <f>VLOOKUP($D9,Résultats!$B$2:$AX$212,L$2,FALSE)/1000000</f>
        <v>606.8782202000001</v>
      </c>
      <c r="M9" s="25">
        <f>VLOOKUP($D9,Résultats!$B$2:$AX$212,M$2,FALSE)/1000000</f>
        <v>589.23623870000006</v>
      </c>
      <c r="N9" s="102">
        <f>VLOOKUP($D9,Résultats!$B$2:$AX$212,N$2,FALSE)/1000000</f>
        <v>568.82116900000005</v>
      </c>
      <c r="O9" s="101">
        <f>VLOOKUP($D9,Résultats!$B$2:$AX$212,O$2,FALSE)/1000000</f>
        <v>546.49665320000008</v>
      </c>
      <c r="P9" s="25">
        <f>VLOOKUP($D9,Résultats!$B$2:$AX$212,P$2,FALSE)/1000000</f>
        <v>524.72051450000004</v>
      </c>
      <c r="Q9" s="25">
        <f>VLOOKUP($D9,Résultats!$B$2:$AX$212,Q$2,FALSE)/1000000</f>
        <v>504.89295760000005</v>
      </c>
      <c r="R9" s="25">
        <f>VLOOKUP($D9,Résultats!$B$2:$AX$212,R$2,FALSE)/1000000</f>
        <v>487.3836842</v>
      </c>
      <c r="S9" s="102">
        <f>VLOOKUP($D9,Résultats!$B$2:$AX$212,S$2,FALSE)/1000000</f>
        <v>472.04469849999998</v>
      </c>
      <c r="T9" s="105">
        <f>VLOOKUP($D9,Résultats!$B$2:$AX$212,T$2,FALSE)/1000000</f>
        <v>415.43776330000003</v>
      </c>
      <c r="U9" s="105">
        <f>VLOOKUP($D9,Résultats!$B$2:$AX$212,U$2,FALSE)/1000000</f>
        <v>372.50548420000001</v>
      </c>
      <c r="V9" s="25">
        <f>VLOOKUP($D9,Résultats!$B$2:$AX$212,V$2,FALSE)/1000000</f>
        <v>333.61756739999998</v>
      </c>
      <c r="W9" s="105">
        <f>VLOOKUP($D9,Résultats!$B$2:$AX$212,W$2,FALSE)/1000000</f>
        <v>297.25094919999998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349477571.10000002</v>
      </c>
      <c r="G10" s="101">
        <f>VLOOKUP($D10,Résultats!$B$2:$AX$212,G$2,FALSE)/1000000</f>
        <v>338.7592957</v>
      </c>
      <c r="H10" s="25">
        <f>VLOOKUP($D10,Résultats!$B$2:$AX$212,H$2,FALSE)/1000000</f>
        <v>332.21519000000001</v>
      </c>
      <c r="I10" s="102">
        <f>VLOOKUP($D10,Résultats!$B$2:$AX$212,I$2,FALSE)/1000000</f>
        <v>325.41751249999999</v>
      </c>
      <c r="J10" s="101">
        <f>VLOOKUP($D10,Résultats!$B$2:$AX$212,J$2,FALSE)/1000000</f>
        <v>319.28908200000001</v>
      </c>
      <c r="K10" s="25">
        <f>VLOOKUP($D10,Résultats!$B$2:$AX$212,K$2,FALSE)/1000000</f>
        <v>312.9856178</v>
      </c>
      <c r="L10" s="25">
        <f>VLOOKUP($D10,Résultats!$B$2:$AX$212,L$2,FALSE)/1000000</f>
        <v>305.06071050000003</v>
      </c>
      <c r="M10" s="25">
        <f>VLOOKUP($D10,Résultats!$B$2:$AX$212,M$2,FALSE)/1000000</f>
        <v>295.36511260000003</v>
      </c>
      <c r="N10" s="102">
        <f>VLOOKUP($D10,Résultats!$B$2:$AX$212,N$2,FALSE)/1000000</f>
        <v>284.01411560000003</v>
      </c>
      <c r="O10" s="101">
        <f>VLOOKUP($D10,Résultats!$B$2:$AX$212,O$2,FALSE)/1000000</f>
        <v>271.48310830000003</v>
      </c>
      <c r="P10" s="25">
        <f>VLOOKUP($D10,Résultats!$B$2:$AX$212,P$2,FALSE)/1000000</f>
        <v>259.1839842</v>
      </c>
      <c r="Q10" s="25">
        <f>VLOOKUP($D10,Résultats!$B$2:$AX$212,Q$2,FALSE)/1000000</f>
        <v>247.91320340000001</v>
      </c>
      <c r="R10" s="25">
        <f>VLOOKUP($D10,Résultats!$B$2:$AX$212,R$2,FALSE)/1000000</f>
        <v>237.88528919999999</v>
      </c>
      <c r="S10" s="102">
        <f>VLOOKUP($D10,Résultats!$B$2:$AX$212,S$2,FALSE)/1000000</f>
        <v>229.0313017</v>
      </c>
      <c r="T10" s="105">
        <f>VLOOKUP($D10,Résultats!$B$2:$AX$212,T$2,FALSE)/1000000</f>
        <v>196.01575069999998</v>
      </c>
      <c r="U10" s="105">
        <f>VLOOKUP($D10,Résultats!$B$2:$AX$212,U$2,FALSE)/1000000</f>
        <v>171.21340119999999</v>
      </c>
      <c r="V10" s="25">
        <f>VLOOKUP($D10,Résultats!$B$2:$AX$212,V$2,FALSE)/1000000</f>
        <v>149.18293850000001</v>
      </c>
      <c r="W10" s="105">
        <f>VLOOKUP($D10,Résultats!$B$2:$AX$212,W$2,FALSE)/1000000</f>
        <v>129.0155852</v>
      </c>
      <c r="X10" s="3"/>
      <c r="Y10">
        <f>(K10+K11-S10-S11)*10</f>
        <v>1210.5106043999999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119441056.09999999</v>
      </c>
      <c r="G11" s="88">
        <f>VLOOKUP($D11,Résultats!$B$2:$AX$212,G$2,FALSE)/1000000</f>
        <v>105.3390436</v>
      </c>
      <c r="H11" s="17">
        <f>VLOOKUP($D11,Résultats!$B$2:$AX$212,H$2,FALSE)/1000000</f>
        <v>100.00953579999999</v>
      </c>
      <c r="I11" s="89">
        <f>VLOOKUP($D11,Résultats!$B$2:$AX$212,I$2,FALSE)/1000000</f>
        <v>94.85636495</v>
      </c>
      <c r="J11" s="88">
        <f>VLOOKUP($D11,Résultats!$B$2:$AX$212,J$2,FALSE)/1000000</f>
        <v>89.973625400000003</v>
      </c>
      <c r="K11" s="17">
        <f>VLOOKUP($D11,Résultats!$B$2:$AX$212,K$2,FALSE)/1000000</f>
        <v>85.335316939999998</v>
      </c>
      <c r="L11" s="17">
        <f>VLOOKUP($D11,Résultats!$B$2:$AX$212,L$2,FALSE)/1000000</f>
        <v>80.410535530000004</v>
      </c>
      <c r="M11" s="17">
        <f>VLOOKUP($D11,Résultats!$B$2:$AX$212,M$2,FALSE)/1000000</f>
        <v>75.270494439999993</v>
      </c>
      <c r="N11" s="89">
        <f>VLOOKUP($D11,Résultats!$B$2:$AX$212,N$2,FALSE)/1000000</f>
        <v>69.982619299999996</v>
      </c>
      <c r="O11" s="88">
        <f>VLOOKUP($D11,Résultats!$B$2:$AX$212,O$2,FALSE)/1000000</f>
        <v>64.696633000000006</v>
      </c>
      <c r="P11" s="17">
        <f>VLOOKUP($D11,Résultats!$B$2:$AX$212,P$2,FALSE)/1000000</f>
        <v>59.780955240000004</v>
      </c>
      <c r="Q11" s="17">
        <f>VLOOKUP($D11,Résultats!$B$2:$AX$212,Q$2,FALSE)/1000000</f>
        <v>55.402876590000005</v>
      </c>
      <c r="R11" s="17">
        <f>VLOOKUP($D11,Résultats!$B$2:$AX$212,R$2,FALSE)/1000000</f>
        <v>51.574770909999998</v>
      </c>
      <c r="S11" s="89">
        <f>VLOOKUP($D11,Résultats!$B$2:$AX$212,S$2,FALSE)/1000000</f>
        <v>48.238572600000005</v>
      </c>
      <c r="T11" s="97">
        <f>VLOOKUP($D11,Résultats!$B$2:$AX$212,T$2,FALSE)/1000000</f>
        <v>36.387622630000003</v>
      </c>
      <c r="U11" s="97">
        <f>VLOOKUP($D11,Résultats!$B$2:$AX$212,U$2,FALSE)/1000000</f>
        <v>28.684981530000002</v>
      </c>
      <c r="V11" s="17">
        <f>VLOOKUP($D11,Résultats!$B$2:$AX$212,V$2,FALSE)/1000000</f>
        <v>23.09751455</v>
      </c>
      <c r="W11" s="97">
        <f>VLOOKUP($D11,Résultats!$B$2:$AX$212,W$2,FALSE)/1000000</f>
        <v>18.937020280000002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3.1483161766975937E-2</v>
      </c>
      <c r="G16" s="108">
        <f>G5/G$4</f>
        <v>4.776067441417553E-2</v>
      </c>
      <c r="H16" s="74">
        <f t="shared" ref="H16:W16" si="2">H5/H$4</f>
        <v>5.372958879989545E-2</v>
      </c>
      <c r="I16" s="109">
        <f t="shared" si="2"/>
        <v>6.0480560866573586E-2</v>
      </c>
      <c r="J16" s="108">
        <f t="shared" si="2"/>
        <v>6.7447199248114195E-2</v>
      </c>
      <c r="K16" s="74">
        <f t="shared" si="2"/>
        <v>7.5324335608306703E-2</v>
      </c>
      <c r="L16" s="74">
        <f t="shared" si="2"/>
        <v>8.3393657492634443E-2</v>
      </c>
      <c r="M16" s="74">
        <f t="shared" si="2"/>
        <v>9.2033809626130988E-2</v>
      </c>
      <c r="N16" s="109">
        <f t="shared" si="2"/>
        <v>0.10132569867881035</v>
      </c>
      <c r="O16" s="108">
        <f t="shared" si="2"/>
        <v>0.11130016620138859</v>
      </c>
      <c r="P16" s="74">
        <f t="shared" si="2"/>
        <v>0.1219711800813926</v>
      </c>
      <c r="Q16" s="74">
        <f t="shared" si="2"/>
        <v>0.1332831518364552</v>
      </c>
      <c r="R16" s="74">
        <f t="shared" si="2"/>
        <v>0.14512233271780231</v>
      </c>
      <c r="S16" s="109">
        <f t="shared" si="2"/>
        <v>0.15734000151890482</v>
      </c>
      <c r="T16" s="74">
        <f t="shared" si="2"/>
        <v>0.22024100548404615</v>
      </c>
      <c r="U16" s="115">
        <f t="shared" si="2"/>
        <v>0.28044322176796649</v>
      </c>
      <c r="V16" s="74">
        <f t="shared" si="2"/>
        <v>0.33814990662090993</v>
      </c>
      <c r="W16" s="115">
        <f t="shared" si="2"/>
        <v>0.39576894612604874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2.1558561327667477E-2</v>
      </c>
      <c r="G17" s="110">
        <f t="shared" si="3"/>
        <v>2.190841240953614E-2</v>
      </c>
      <c r="H17" s="68">
        <f t="shared" ref="H17:W17" si="4">H6/H$4</f>
        <v>2.31111875510225E-2</v>
      </c>
      <c r="I17" s="111">
        <f t="shared" si="4"/>
        <v>2.4006126571745473E-2</v>
      </c>
      <c r="J17" s="110">
        <f t="shared" si="4"/>
        <v>2.5220057509508245E-2</v>
      </c>
      <c r="K17" s="68">
        <f t="shared" si="4"/>
        <v>2.6120137886040354E-2</v>
      </c>
      <c r="L17" s="68">
        <f t="shared" si="4"/>
        <v>2.795491005835871E-2</v>
      </c>
      <c r="M17" s="68">
        <f t="shared" si="4"/>
        <v>3.0170121627280617E-2</v>
      </c>
      <c r="N17" s="111">
        <f t="shared" si="4"/>
        <v>3.2494177978515802E-2</v>
      </c>
      <c r="O17" s="110">
        <f t="shared" si="4"/>
        <v>3.4860974488325071E-2</v>
      </c>
      <c r="P17" s="68">
        <f t="shared" si="4"/>
        <v>3.6976495905883623E-2</v>
      </c>
      <c r="Q17" s="68">
        <f t="shared" si="4"/>
        <v>3.871172079112823E-2</v>
      </c>
      <c r="R17" s="68">
        <f t="shared" si="4"/>
        <v>4.0081318949518663E-2</v>
      </c>
      <c r="S17" s="111">
        <f t="shared" si="4"/>
        <v>4.1148192780684129E-2</v>
      </c>
      <c r="T17" s="68">
        <f t="shared" si="4"/>
        <v>4.2563899877412617E-2</v>
      </c>
      <c r="U17" s="116">
        <f t="shared" si="4"/>
        <v>4.0989841544237786E-2</v>
      </c>
      <c r="V17" s="68">
        <f t="shared" si="4"/>
        <v>4.0063259847592111E-2</v>
      </c>
      <c r="W17" s="116">
        <f t="shared" si="4"/>
        <v>3.984543723900761E-2</v>
      </c>
      <c r="X17" s="3"/>
      <c r="Y17" s="136" t="s">
        <v>54</v>
      </c>
      <c r="Z17" s="137">
        <f>I16+I17</f>
        <v>8.4486687438319052E-2</v>
      </c>
      <c r="AA17" s="137">
        <f>S16+S17</f>
        <v>0.19848819429958894</v>
      </c>
      <c r="AB17" s="138">
        <f>W16+W17</f>
        <v>0.43561438336505637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0.19129855907890819</v>
      </c>
      <c r="G18" s="110">
        <f t="shared" si="3"/>
        <v>0.19821917109333556</v>
      </c>
      <c r="H18" s="68">
        <f t="shared" ref="H18:W18" si="5">H7/H$4</f>
        <v>0.20224314611491195</v>
      </c>
      <c r="I18" s="111">
        <f t="shared" si="5"/>
        <v>0.20605274791077088</v>
      </c>
      <c r="J18" s="110">
        <f t="shared" si="5"/>
        <v>0.20962862312887293</v>
      </c>
      <c r="K18" s="68">
        <f t="shared" si="5"/>
        <v>0.21280045845464965</v>
      </c>
      <c r="L18" s="68">
        <f t="shared" si="5"/>
        <v>0.21735651024083083</v>
      </c>
      <c r="M18" s="68">
        <f t="shared" si="5"/>
        <v>0.22311285091836625</v>
      </c>
      <c r="N18" s="111">
        <f t="shared" si="5"/>
        <v>0.22988216875104217</v>
      </c>
      <c r="O18" s="110">
        <f t="shared" si="5"/>
        <v>0.23723394331473127</v>
      </c>
      <c r="P18" s="68">
        <f t="shared" si="5"/>
        <v>0.24411886340238953</v>
      </c>
      <c r="Q18" s="68">
        <f t="shared" si="5"/>
        <v>0.24988577255724767</v>
      </c>
      <c r="R18" s="68">
        <f t="shared" si="5"/>
        <v>0.25430013251110928</v>
      </c>
      <c r="S18" s="111">
        <f t="shared" si="5"/>
        <v>0.2574281996260695</v>
      </c>
      <c r="T18" s="68">
        <f t="shared" si="5"/>
        <v>0.26044914494335625</v>
      </c>
      <c r="U18" s="116">
        <f t="shared" si="5"/>
        <v>0.25439029028355586</v>
      </c>
      <c r="V18" s="68">
        <f t="shared" si="5"/>
        <v>0.24504676597736139</v>
      </c>
      <c r="W18" s="116">
        <f t="shared" si="5"/>
        <v>0.23317992800255363</v>
      </c>
      <c r="X18" s="3"/>
      <c r="Y18" s="136" t="s">
        <v>55</v>
      </c>
      <c r="Z18" s="137">
        <f>I18+I19+I20</f>
        <v>0.75980315825318556</v>
      </c>
      <c r="AA18" s="137">
        <f>S18+S19+S20</f>
        <v>0.70374490980702875</v>
      </c>
      <c r="AB18" s="138">
        <f>W18+W19+W20</f>
        <v>0.51611541705581543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0.31724457223834257</v>
      </c>
      <c r="G19" s="110">
        <f t="shared" si="3"/>
        <v>0.31661520924747405</v>
      </c>
      <c r="H19" s="68">
        <f t="shared" ref="H19:W19" si="6">H8/H$4</f>
        <v>0.31615178655072274</v>
      </c>
      <c r="I19" s="111">
        <f t="shared" si="6"/>
        <v>0.31544598504126092</v>
      </c>
      <c r="J19" s="110">
        <f t="shared" si="6"/>
        <v>0.31366633727318971</v>
      </c>
      <c r="K19" s="68">
        <f t="shared" si="6"/>
        <v>0.31156068425367567</v>
      </c>
      <c r="L19" s="68">
        <f t="shared" si="6"/>
        <v>0.30901977467955144</v>
      </c>
      <c r="M19" s="68">
        <f t="shared" si="6"/>
        <v>0.30613647677320277</v>
      </c>
      <c r="N19" s="111">
        <f t="shared" si="6"/>
        <v>0.30294048517673422</v>
      </c>
      <c r="O19" s="110">
        <f t="shared" si="6"/>
        <v>0.29935972853787574</v>
      </c>
      <c r="P19" s="68">
        <f t="shared" si="6"/>
        <v>0.2951937667385533</v>
      </c>
      <c r="Q19" s="68">
        <f t="shared" si="6"/>
        <v>0.29046748846474102</v>
      </c>
      <c r="R19" s="68">
        <f t="shared" si="6"/>
        <v>0.28531366489427329</v>
      </c>
      <c r="S19" s="111">
        <f t="shared" si="6"/>
        <v>0.27987113071876751</v>
      </c>
      <c r="T19" s="68">
        <f t="shared" si="6"/>
        <v>0.25320945577723442</v>
      </c>
      <c r="U19" s="116">
        <f t="shared" si="6"/>
        <v>0.23036751855155085</v>
      </c>
      <c r="V19" s="68">
        <f t="shared" si="6"/>
        <v>0.20821247980000826</v>
      </c>
      <c r="W19" s="116">
        <f t="shared" si="6"/>
        <v>0.1853195919487913</v>
      </c>
      <c r="X19" s="3"/>
      <c r="Y19" s="139" t="s">
        <v>60</v>
      </c>
      <c r="Z19" s="140">
        <f>I21+I22</f>
        <v>0.15571015449744879</v>
      </c>
      <c r="AA19" s="140">
        <f>S21+S22</f>
        <v>9.7766895893382333E-2</v>
      </c>
      <c r="AB19" s="272">
        <f>W21+W22</f>
        <v>4.8586981309037318E-2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0.25968885533960268</v>
      </c>
      <c r="G20" s="110">
        <f t="shared" si="3"/>
        <v>0.24921542184763676</v>
      </c>
      <c r="H20" s="68">
        <f t="shared" ref="H20:W20" si="7">H9/H$4</f>
        <v>0.24379227693024885</v>
      </c>
      <c r="I20" s="111">
        <f t="shared" si="7"/>
        <v>0.23830442530115378</v>
      </c>
      <c r="J20" s="110">
        <f t="shared" si="7"/>
        <v>0.23314303085465493</v>
      </c>
      <c r="K20" s="68">
        <f t="shared" si="7"/>
        <v>0.22801789889864188</v>
      </c>
      <c r="L20" s="68">
        <f t="shared" si="7"/>
        <v>0.2215518869834868</v>
      </c>
      <c r="M20" s="68">
        <f t="shared" si="7"/>
        <v>0.21396228228012323</v>
      </c>
      <c r="N20" s="111">
        <f t="shared" si="7"/>
        <v>0.20548017610070787</v>
      </c>
      <c r="O20" s="110">
        <f t="shared" si="7"/>
        <v>0.19641788810923697</v>
      </c>
      <c r="P20" s="68">
        <f t="shared" si="7"/>
        <v>0.18766354997175802</v>
      </c>
      <c r="Q20" s="68">
        <f t="shared" si="7"/>
        <v>0.17969781923514794</v>
      </c>
      <c r="R20" s="68">
        <f t="shared" si="7"/>
        <v>0.17264667000493283</v>
      </c>
      <c r="S20" s="111">
        <f t="shared" si="7"/>
        <v>0.16644557946219168</v>
      </c>
      <c r="T20" s="68">
        <f t="shared" si="7"/>
        <v>0.14334610112170931</v>
      </c>
      <c r="U20" s="116">
        <f t="shared" si="7"/>
        <v>0.12612591759918221</v>
      </c>
      <c r="V20" s="68">
        <f t="shared" si="7"/>
        <v>0.11113655648906469</v>
      </c>
      <c r="W20" s="116">
        <f t="shared" si="7"/>
        <v>9.7615897104470509E-2</v>
      </c>
      <c r="X20" s="3"/>
      <c r="Y20" s="173" t="s">
        <v>92</v>
      </c>
      <c r="Z20" s="174">
        <f>SUM(Z17:Z19)</f>
        <v>1.0000000001889535</v>
      </c>
      <c r="AA20" s="174">
        <f t="shared" ref="AA20:AB20" si="8">SUM(AA17:AA19)</f>
        <v>1</v>
      </c>
      <c r="AB20" s="174">
        <f t="shared" si="8"/>
        <v>1.0003167817299092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0.13320185248215383</v>
      </c>
      <c r="G21" s="110">
        <f t="shared" si="3"/>
        <v>0.12683963669171994</v>
      </c>
      <c r="H21" s="68">
        <f t="shared" ref="H21:W21" si="9">H10/H$4</f>
        <v>0.12372579606630307</v>
      </c>
      <c r="I21" s="111">
        <f t="shared" si="9"/>
        <v>0.12056616855416807</v>
      </c>
      <c r="J21" s="110">
        <f t="shared" si="9"/>
        <v>0.11772156616867975</v>
      </c>
      <c r="K21" s="68">
        <f t="shared" si="9"/>
        <v>0.11485998704210451</v>
      </c>
      <c r="L21" s="68">
        <f t="shared" si="9"/>
        <v>0.11136793809065119</v>
      </c>
      <c r="M21" s="68">
        <f t="shared" si="9"/>
        <v>0.10725238783217014</v>
      </c>
      <c r="N21" s="111">
        <f t="shared" si="9"/>
        <v>0.10259686817066192</v>
      </c>
      <c r="O21" s="110">
        <f t="shared" si="9"/>
        <v>9.757450201639635E-2</v>
      </c>
      <c r="P21" s="68">
        <f t="shared" si="9"/>
        <v>9.2695797527840018E-2</v>
      </c>
      <c r="Q21" s="68">
        <f t="shared" si="9"/>
        <v>8.8235459298827937E-2</v>
      </c>
      <c r="R21" s="68">
        <f t="shared" si="9"/>
        <v>8.4266470862588649E-2</v>
      </c>
      <c r="S21" s="111">
        <f t="shared" si="9"/>
        <v>8.0757707580602245E-2</v>
      </c>
      <c r="T21" s="68">
        <f t="shared" si="9"/>
        <v>6.7634904920763031E-2</v>
      </c>
      <c r="U21" s="116">
        <f t="shared" si="9"/>
        <v>5.7970817202875759E-2</v>
      </c>
      <c r="V21" s="68">
        <f t="shared" si="9"/>
        <v>4.969665776602001E-2</v>
      </c>
      <c r="W21" s="116">
        <f t="shared" si="9"/>
        <v>4.2368147599362652E-2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4.5524437762537881E-2</v>
      </c>
      <c r="G22" s="112">
        <f t="shared" si="3"/>
        <v>3.9441474195027519E-2</v>
      </c>
      <c r="H22" s="70">
        <f t="shared" ref="H22:W22" si="10">H11/H$4</f>
        <v>3.7246218124693323E-2</v>
      </c>
      <c r="I22" s="113">
        <f t="shared" si="10"/>
        <v>3.5143985943280727E-2</v>
      </c>
      <c r="J22" s="112">
        <f t="shared" si="10"/>
        <v>3.3173185971833843E-2</v>
      </c>
      <c r="K22" s="70">
        <f t="shared" si="10"/>
        <v>3.1316497757496259E-2</v>
      </c>
      <c r="L22" s="70">
        <f t="shared" si="10"/>
        <v>2.9355322512897471E-2</v>
      </c>
      <c r="M22" s="70">
        <f t="shared" si="10"/>
        <v>2.733207111339149E-2</v>
      </c>
      <c r="N22" s="113">
        <f t="shared" si="10"/>
        <v>2.5280425064055229E-2</v>
      </c>
      <c r="O22" s="112">
        <f t="shared" si="10"/>
        <v>2.3252797518940719E-2</v>
      </c>
      <c r="P22" s="70">
        <f t="shared" si="10"/>
        <v>2.1380346243430836E-2</v>
      </c>
      <c r="Q22" s="70">
        <f t="shared" si="10"/>
        <v>1.9718587777301629E-2</v>
      </c>
      <c r="R22" s="70">
        <f t="shared" si="10"/>
        <v>1.8269410205009853E-2</v>
      </c>
      <c r="S22" s="113">
        <f t="shared" si="10"/>
        <v>1.7009188312780095E-2</v>
      </c>
      <c r="T22" s="70">
        <f t="shared" si="10"/>
        <v>1.2555487954839415E-2</v>
      </c>
      <c r="U22" s="117">
        <f t="shared" si="10"/>
        <v>9.7123928914946266E-3</v>
      </c>
      <c r="V22" s="70">
        <f t="shared" si="10"/>
        <v>7.6943736822627177E-3</v>
      </c>
      <c r="W22" s="117">
        <f t="shared" si="10"/>
        <v>6.2188337096746654E-3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34664.492700000003</v>
      </c>
      <c r="J4" s="59">
        <f t="shared" si="6"/>
        <v>34956.187980000002</v>
      </c>
      <c r="K4" s="59">
        <f t="shared" si="6"/>
        <v>35116.030050000001</v>
      </c>
      <c r="L4" s="59">
        <f t="shared" si="6"/>
        <v>35225.469210000003</v>
      </c>
      <c r="M4" s="59">
        <f t="shared" si="6"/>
        <v>35279.133520000003</v>
      </c>
      <c r="N4" s="59">
        <f t="shared" si="6"/>
        <v>35278.374940000002</v>
      </c>
      <c r="O4" s="59">
        <f t="shared" si="6"/>
        <v>35320.676590000003</v>
      </c>
      <c r="P4" s="59">
        <f t="shared" si="6"/>
        <v>35406.581749999998</v>
      </c>
      <c r="Q4" s="59">
        <f t="shared" si="6"/>
        <v>35526.331819999999</v>
      </c>
      <c r="R4" s="59">
        <f t="shared" si="6"/>
        <v>35668.16977</v>
      </c>
      <c r="S4" s="59">
        <f t="shared" si="6"/>
        <v>35826.02317</v>
      </c>
      <c r="T4" s="59">
        <f t="shared" si="6"/>
        <v>35988.035609999999</v>
      </c>
      <c r="U4" s="59">
        <f t="shared" si="6"/>
        <v>36153.008690000002</v>
      </c>
      <c r="V4" s="59">
        <f t="shared" si="6"/>
        <v>36325.01167</v>
      </c>
      <c r="W4" s="59">
        <f t="shared" si="6"/>
        <v>36507.987029999997</v>
      </c>
      <c r="X4" s="59">
        <f t="shared" si="6"/>
        <v>36702.610359999999</v>
      </c>
      <c r="Y4" s="59">
        <f t="shared" si="6"/>
        <v>36903.554120000001</v>
      </c>
      <c r="Z4" s="59">
        <f t="shared" si="6"/>
        <v>37108.364500000003</v>
      </c>
      <c r="AA4" s="59">
        <f t="shared" si="6"/>
        <v>37315.958350000001</v>
      </c>
      <c r="AB4" s="59">
        <f t="shared" si="6"/>
        <v>37526.410179999999</v>
      </c>
      <c r="AC4" s="59">
        <f t="shared" si="6"/>
        <v>37739.595070000003</v>
      </c>
      <c r="AD4" s="59">
        <f t="shared" si="6"/>
        <v>37963.577409999998</v>
      </c>
      <c r="AE4" s="59">
        <f t="shared" si="6"/>
        <v>38196.528729999998</v>
      </c>
      <c r="AF4" s="59">
        <f t="shared" si="6"/>
        <v>38435.390469999998</v>
      </c>
      <c r="AG4" s="59">
        <f t="shared" si="6"/>
        <v>38678.447090000001</v>
      </c>
      <c r="AH4" s="59">
        <f t="shared" si="6"/>
        <v>38923.617160000002</v>
      </c>
      <c r="AI4" s="59">
        <f t="shared" si="6"/>
        <v>39169.281360000001</v>
      </c>
      <c r="AJ4" s="59">
        <f t="shared" si="6"/>
        <v>39415.34592</v>
      </c>
      <c r="AK4" s="59">
        <f t="shared" si="6"/>
        <v>39661.598550000002</v>
      </c>
      <c r="AL4" s="59">
        <f t="shared" si="6"/>
        <v>39907.89385</v>
      </c>
      <c r="AM4" s="103">
        <f t="shared" si="6"/>
        <v>40156.658600000002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34.664492700000004</v>
      </c>
      <c r="J5" s="154">
        <f t="shared" si="7"/>
        <v>34.956187980000003</v>
      </c>
      <c r="K5" s="154">
        <f t="shared" si="7"/>
        <v>35.116030049999999</v>
      </c>
      <c r="L5" s="154">
        <f t="shared" si="7"/>
        <v>35.22546921</v>
      </c>
      <c r="M5" s="154">
        <f t="shared" si="7"/>
        <v>35.279133520000002</v>
      </c>
      <c r="N5" s="154">
        <f t="shared" si="7"/>
        <v>35.278374939999999</v>
      </c>
      <c r="O5" s="154">
        <f t="shared" si="7"/>
        <v>35.320676590000005</v>
      </c>
      <c r="P5" s="154">
        <f t="shared" si="7"/>
        <v>35.406581750000001</v>
      </c>
      <c r="Q5" s="154">
        <f t="shared" si="7"/>
        <v>35.526331820000003</v>
      </c>
      <c r="R5" s="154">
        <f t="shared" si="7"/>
        <v>35.668169769999999</v>
      </c>
      <c r="S5" s="154">
        <f t="shared" si="7"/>
        <v>35.826023169999999</v>
      </c>
      <c r="T5" s="154">
        <f t="shared" si="7"/>
        <v>35.988035609999997</v>
      </c>
      <c r="U5" s="154">
        <f t="shared" si="7"/>
        <v>36.15300869</v>
      </c>
      <c r="V5" s="154">
        <f t="shared" si="7"/>
        <v>36.325011670000002</v>
      </c>
      <c r="W5" s="154">
        <f t="shared" si="7"/>
        <v>36.507987029999995</v>
      </c>
      <c r="X5" s="154">
        <f t="shared" si="7"/>
        <v>36.702610360000001</v>
      </c>
      <c r="Y5" s="154">
        <f t="shared" si="7"/>
        <v>36.903554120000003</v>
      </c>
      <c r="Z5" s="154">
        <f t="shared" si="7"/>
        <v>37.1083645</v>
      </c>
      <c r="AA5" s="154">
        <f t="shared" si="7"/>
        <v>37.315958350000002</v>
      </c>
      <c r="AB5" s="154">
        <f t="shared" si="7"/>
        <v>37.526410179999999</v>
      </c>
      <c r="AC5" s="154">
        <f t="shared" si="7"/>
        <v>37.73959507</v>
      </c>
      <c r="AD5" s="154">
        <f t="shared" si="7"/>
        <v>37.963577409999999</v>
      </c>
      <c r="AE5" s="154">
        <f t="shared" si="7"/>
        <v>38.196528729999997</v>
      </c>
      <c r="AF5" s="154">
        <f t="shared" si="7"/>
        <v>38.435390470000002</v>
      </c>
      <c r="AG5" s="154">
        <f t="shared" si="7"/>
        <v>38.678447089999999</v>
      </c>
      <c r="AH5" s="154">
        <f t="shared" si="7"/>
        <v>38.923617159999999</v>
      </c>
      <c r="AI5" s="154">
        <f t="shared" si="7"/>
        <v>39.169281359999999</v>
      </c>
      <c r="AJ5" s="154">
        <f t="shared" si="7"/>
        <v>39.41534592</v>
      </c>
      <c r="AK5" s="154">
        <f t="shared" si="7"/>
        <v>39.661598550000001</v>
      </c>
      <c r="AL5" s="154">
        <f t="shared" si="7"/>
        <v>39.907893850000001</v>
      </c>
      <c r="AM5" s="176">
        <f t="shared" si="7"/>
        <v>40.1566586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8.5699726798540449E-3</v>
      </c>
      <c r="J6" s="155">
        <f t="shared" si="8"/>
        <v>1.3125767536852568E-2</v>
      </c>
      <c r="K6" s="155">
        <f t="shared" si="8"/>
        <v>2.093814652035246E-2</v>
      </c>
      <c r="L6" s="155">
        <f t="shared" si="8"/>
        <v>3.0887087763507466E-2</v>
      </c>
      <c r="M6" s="155">
        <f t="shared" si="8"/>
        <v>4.3494304051716969E-2</v>
      </c>
      <c r="N6" s="155">
        <f t="shared" si="8"/>
        <v>5.9332801115696741E-2</v>
      </c>
      <c r="O6" s="155">
        <f t="shared" si="8"/>
        <v>7.9590001732749938E-2</v>
      </c>
      <c r="P6" s="155">
        <f t="shared" si="8"/>
        <v>0.10492559194873423</v>
      </c>
      <c r="Q6" s="155">
        <f t="shared" si="8"/>
        <v>0.1356549880358574</v>
      </c>
      <c r="R6" s="155">
        <f t="shared" si="8"/>
        <v>0.17162824547697558</v>
      </c>
      <c r="S6" s="155">
        <f t="shared" si="8"/>
        <v>0.21222920763270417</v>
      </c>
      <c r="T6" s="155">
        <f t="shared" si="8"/>
        <v>0.25784581271842305</v>
      </c>
      <c r="U6" s="155">
        <f t="shared" si="8"/>
        <v>0.30765897370739681</v>
      </c>
      <c r="V6" s="155">
        <f t="shared" si="8"/>
        <v>0.35949891244728677</v>
      </c>
      <c r="W6" s="155">
        <f t="shared" si="8"/>
        <v>0.41062881959723324</v>
      </c>
      <c r="X6" s="155">
        <f t="shared" si="8"/>
        <v>0.45901317439700495</v>
      </c>
      <c r="Y6" s="155">
        <f t="shared" si="8"/>
        <v>0.50375582767852933</v>
      </c>
      <c r="Z6" s="155">
        <f t="shared" si="8"/>
        <v>0.54488495201668075</v>
      </c>
      <c r="AA6" s="155">
        <f t="shared" si="8"/>
        <v>0.58263432888626321</v>
      </c>
      <c r="AB6" s="155">
        <f t="shared" si="8"/>
        <v>0.61727203132116915</v>
      </c>
      <c r="AC6" s="155">
        <f t="shared" si="8"/>
        <v>0.64904991228884423</v>
      </c>
      <c r="AD6" s="155">
        <f t="shared" si="8"/>
        <v>0.67827062454913156</v>
      </c>
      <c r="AE6" s="155">
        <f t="shared" si="8"/>
        <v>0.70511737782199246</v>
      </c>
      <c r="AF6" s="155">
        <f t="shared" si="8"/>
        <v>0.7297554136178912</v>
      </c>
      <c r="AG6" s="155">
        <f t="shared" si="8"/>
        <v>0.75235218886343347</v>
      </c>
      <c r="AH6" s="155">
        <f t="shared" si="8"/>
        <v>0.77306287250514094</v>
      </c>
      <c r="AI6" s="155">
        <f t="shared" si="8"/>
        <v>0.79203590295331372</v>
      </c>
      <c r="AJ6" s="155">
        <f t="shared" si="8"/>
        <v>0.80941713602497289</v>
      </c>
      <c r="AK6" s="155">
        <f t="shared" si="8"/>
        <v>0.82533970103935705</v>
      </c>
      <c r="AL6" s="155">
        <f t="shared" si="8"/>
        <v>0.83992598872766622</v>
      </c>
      <c r="AM6" s="177">
        <f t="shared" si="8"/>
        <v>0.85329757566034137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0.9914300274759249</v>
      </c>
      <c r="J7" s="179">
        <f t="shared" si="9"/>
        <v>0.98687423267484098</v>
      </c>
      <c r="K7" s="179">
        <f t="shared" si="9"/>
        <v>0.97906185354799236</v>
      </c>
      <c r="L7" s="179">
        <f t="shared" si="9"/>
        <v>0.9691129122081038</v>
      </c>
      <c r="M7" s="179">
        <f t="shared" si="9"/>
        <v>0.95650569594828294</v>
      </c>
      <c r="N7" s="179">
        <f t="shared" si="9"/>
        <v>0.94066719899768725</v>
      </c>
      <c r="O7" s="179">
        <f t="shared" si="9"/>
        <v>0.92040999829556203</v>
      </c>
      <c r="P7" s="179">
        <f t="shared" si="9"/>
        <v>0.89507440802302252</v>
      </c>
      <c r="Q7" s="179">
        <f t="shared" si="9"/>
        <v>0.86434501190784629</v>
      </c>
      <c r="R7" s="179">
        <f t="shared" si="9"/>
        <v>0.82837175471927782</v>
      </c>
      <c r="S7" s="179">
        <f t="shared" si="9"/>
        <v>0.78777079236729586</v>
      </c>
      <c r="T7" s="179">
        <f t="shared" si="9"/>
        <v>0.742154187281577</v>
      </c>
      <c r="U7" s="179">
        <f t="shared" si="9"/>
        <v>0.69234102629260308</v>
      </c>
      <c r="V7" s="179">
        <f t="shared" si="9"/>
        <v>0.64050108755271329</v>
      </c>
      <c r="W7" s="179">
        <f t="shared" si="9"/>
        <v>0.58937118040276693</v>
      </c>
      <c r="X7" s="179">
        <f t="shared" si="9"/>
        <v>0.54098682560299505</v>
      </c>
      <c r="Y7" s="179">
        <f t="shared" si="9"/>
        <v>0.49624417232147067</v>
      </c>
      <c r="Z7" s="179">
        <f t="shared" si="9"/>
        <v>0.45511504798331914</v>
      </c>
      <c r="AA7" s="179">
        <f t="shared" si="9"/>
        <v>0.41736567111373679</v>
      </c>
      <c r="AB7" s="179">
        <f t="shared" si="9"/>
        <v>0.38272796867883091</v>
      </c>
      <c r="AC7" s="179">
        <f t="shared" si="9"/>
        <v>0.35095008771115571</v>
      </c>
      <c r="AD7" s="179">
        <f t="shared" si="9"/>
        <v>0.32172937545086855</v>
      </c>
      <c r="AE7" s="179">
        <f t="shared" si="9"/>
        <v>0.29488262217800759</v>
      </c>
      <c r="AF7" s="179">
        <f t="shared" si="9"/>
        <v>0.27024458638210891</v>
      </c>
      <c r="AG7" s="179">
        <f t="shared" si="9"/>
        <v>0.24764781129169167</v>
      </c>
      <c r="AH7" s="179">
        <f t="shared" si="9"/>
        <v>0.22693712762331564</v>
      </c>
      <c r="AI7" s="179">
        <f t="shared" si="9"/>
        <v>0.20796409717433731</v>
      </c>
      <c r="AJ7" s="179">
        <f t="shared" si="9"/>
        <v>0.19058286394965629</v>
      </c>
      <c r="AK7" s="179">
        <f t="shared" si="9"/>
        <v>0.17466029913713599</v>
      </c>
      <c r="AL7" s="179">
        <f t="shared" si="9"/>
        <v>0.16007401137256458</v>
      </c>
      <c r="AM7" s="180">
        <f t="shared" si="9"/>
        <v>0.14670242438946351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1.0000000001557789</v>
      </c>
      <c r="J8" s="231">
        <f t="shared" si="10"/>
        <v>1.0000000002116936</v>
      </c>
      <c r="K8" s="231">
        <f t="shared" si="10"/>
        <v>1.0000000000683449</v>
      </c>
      <c r="L8" s="231">
        <f t="shared" si="10"/>
        <v>0.99999999997161126</v>
      </c>
      <c r="M8" s="231">
        <f t="shared" si="10"/>
        <v>0.99999999999999989</v>
      </c>
      <c r="N8" s="231">
        <f t="shared" si="10"/>
        <v>1.000000000113384</v>
      </c>
      <c r="O8" s="231">
        <f t="shared" si="10"/>
        <v>1.000000000028312</v>
      </c>
      <c r="P8" s="231">
        <f t="shared" si="10"/>
        <v>0.9999999999717567</v>
      </c>
      <c r="Q8" s="231">
        <f t="shared" si="10"/>
        <v>0.9999999999437037</v>
      </c>
      <c r="R8" s="231">
        <f t="shared" si="10"/>
        <v>1.0000000001962535</v>
      </c>
      <c r="S8" s="231">
        <f t="shared" si="10"/>
        <v>1</v>
      </c>
      <c r="T8" s="231">
        <f t="shared" si="10"/>
        <v>1</v>
      </c>
      <c r="U8" s="231">
        <f t="shared" si="10"/>
        <v>0.99999999999999989</v>
      </c>
      <c r="V8" s="231">
        <f t="shared" si="10"/>
        <v>1</v>
      </c>
      <c r="W8" s="231">
        <f t="shared" si="10"/>
        <v>1.0000000000000002</v>
      </c>
      <c r="X8" s="231">
        <f t="shared" si="10"/>
        <v>1</v>
      </c>
      <c r="Y8" s="231">
        <f t="shared" si="10"/>
        <v>1</v>
      </c>
      <c r="Z8" s="231">
        <f t="shared" si="10"/>
        <v>0.99999999999999989</v>
      </c>
      <c r="AA8" s="231">
        <f t="shared" si="10"/>
        <v>1</v>
      </c>
      <c r="AB8" s="231">
        <f t="shared" si="10"/>
        <v>1</v>
      </c>
      <c r="AC8" s="231">
        <f t="shared" si="10"/>
        <v>1</v>
      </c>
      <c r="AD8" s="231">
        <f t="shared" si="10"/>
        <v>1</v>
      </c>
      <c r="AE8" s="231">
        <f t="shared" si="10"/>
        <v>1</v>
      </c>
      <c r="AF8" s="231">
        <f t="shared" si="10"/>
        <v>1</v>
      </c>
      <c r="AG8" s="231">
        <f t="shared" si="10"/>
        <v>1.0000000001551252</v>
      </c>
      <c r="AH8" s="231">
        <f t="shared" si="10"/>
        <v>1.0000000001284566</v>
      </c>
      <c r="AI8" s="231">
        <f t="shared" si="10"/>
        <v>1.000000000127651</v>
      </c>
      <c r="AJ8" s="231">
        <f t="shared" si="10"/>
        <v>0.99999999997462918</v>
      </c>
      <c r="AK8" s="231">
        <f t="shared" si="10"/>
        <v>1.000000000176493</v>
      </c>
      <c r="AL8" s="231">
        <f t="shared" si="10"/>
        <v>1.0000000001002307</v>
      </c>
      <c r="AM8" s="231">
        <f t="shared" si="10"/>
        <v>1.0000000000498048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8.5699726798540449E-3</v>
      </c>
      <c r="J13" s="182">
        <f>S91</f>
        <v>0.21222920763270417</v>
      </c>
      <c r="K13" s="182">
        <f>AM91</f>
        <v>0.85329757566034137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8.5699726798540449E-3</v>
      </c>
      <c r="J14" s="183">
        <f>S91</f>
        <v>0.21222920763270417</v>
      </c>
      <c r="K14" s="183">
        <f>AM91</f>
        <v>0.85329757566034137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0.9914300274759249</v>
      </c>
      <c r="J15" s="181">
        <f>S99</f>
        <v>0.78777079236729586</v>
      </c>
      <c r="K15" s="182">
        <f>AM99</f>
        <v>0.14670242438946351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0.17621775300637815</v>
      </c>
      <c r="J16" s="184">
        <f>S100+S101</f>
        <v>0.18160357860897347</v>
      </c>
      <c r="K16" s="184">
        <f>AM100+AM101</f>
        <v>3.4528935903546512E-2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0.71137273095013442</v>
      </c>
      <c r="J17" s="183">
        <f>S102+S103+S104</f>
        <v>0.55055648974504923</v>
      </c>
      <c r="K17" s="183">
        <f>AM102+AM103+AM104</f>
        <v>0.10214526143367914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0.10383954338094208</v>
      </c>
      <c r="J18" s="183">
        <f>S105+S106</f>
        <v>5.5610724133297651E-2</v>
      </c>
      <c r="K18" s="183">
        <f>AM105+AM106</f>
        <v>1.0028227049996634E-2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0.99143002733745456</v>
      </c>
      <c r="J19" s="185">
        <f>SUM(J16:J18)</f>
        <v>0.78777079248732029</v>
      </c>
      <c r="K19" s="185">
        <f>SUM(K16:K18)</f>
        <v>0.14670242438722228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3003.2163580000001</v>
      </c>
      <c r="J26" s="51">
        <f>VLOOKUP($D26,Résultats!$B$2:$AZ$251,J$2,FALSE)</f>
        <v>2989.3211740000002</v>
      </c>
      <c r="K26" s="51">
        <f>VLOOKUP($D26,Résultats!$B$2:$AZ$251,K$2,FALSE)</f>
        <v>2880.1679779999999</v>
      </c>
      <c r="L26" s="51">
        <f>VLOOKUP($D26,Résultats!$B$2:$AZ$251,L$2,FALSE)</f>
        <v>2842.2041479999998</v>
      </c>
      <c r="M26" s="51">
        <f>VLOOKUP($D26,Résultats!$B$2:$AZ$251,M$2,FALSE)</f>
        <v>2794.9459569999999</v>
      </c>
      <c r="N26" s="51">
        <f>VLOOKUP($D26,Résultats!$B$2:$AZ$251,N$2,FALSE)</f>
        <v>2744.699286</v>
      </c>
      <c r="O26" s="51">
        <f>VLOOKUP($D26,Résultats!$B$2:$AZ$251,O$2,FALSE)</f>
        <v>2787.7004750000001</v>
      </c>
      <c r="P26" s="51">
        <f>VLOOKUP($D26,Résultats!$B$2:$AZ$251,P$2,FALSE)</f>
        <v>2834.595941</v>
      </c>
      <c r="Q26" s="51">
        <f>VLOOKUP($D26,Résultats!$B$2:$AZ$251,Q$2,FALSE)</f>
        <v>2875.126088</v>
      </c>
      <c r="R26" s="51">
        <f>VLOOKUP($D26,Résultats!$B$2:$AZ$251,R$2,FALSE)</f>
        <v>2906.5330330000002</v>
      </c>
      <c r="S26" s="51">
        <f>VLOOKUP($D26,Résultats!$B$2:$AZ$251,S$2,FALSE)</f>
        <v>2933.5864580000002</v>
      </c>
      <c r="T26" s="51">
        <f>VLOOKUP($D26,Résultats!$B$2:$AZ$251,T$2,FALSE)</f>
        <v>2950.0298029999999</v>
      </c>
      <c r="U26" s="51">
        <f>VLOOKUP($D26,Résultats!$B$2:$AZ$251,U$2,FALSE)</f>
        <v>2965.5984189999999</v>
      </c>
      <c r="V26" s="51">
        <f>VLOOKUP($D26,Résultats!$B$2:$AZ$251,V$2,FALSE)</f>
        <v>2985.4666929999999</v>
      </c>
      <c r="W26" s="51">
        <f>VLOOKUP($D26,Résultats!$B$2:$AZ$251,W$2,FALSE)</f>
        <v>3009.8245179999999</v>
      </c>
      <c r="X26" s="51">
        <f>VLOOKUP($D26,Résultats!$B$2:$AZ$251,X$2,FALSE)</f>
        <v>3035.711816</v>
      </c>
      <c r="Y26" s="51">
        <f>VLOOKUP($D26,Résultats!$B$2:$AZ$251,Y$2,FALSE)</f>
        <v>3057.1780229999999</v>
      </c>
      <c r="Z26" s="51">
        <f>VLOOKUP($D26,Résultats!$B$2:$AZ$251,Z$2,FALSE)</f>
        <v>3076.682296</v>
      </c>
      <c r="AA26" s="51">
        <f>VLOOKUP($D26,Résultats!$B$2:$AZ$251,AA$2,FALSE)</f>
        <v>3095.4043190000002</v>
      </c>
      <c r="AB26" s="51">
        <f>VLOOKUP($D26,Résultats!$B$2:$AZ$251,AB$2,FALSE)</f>
        <v>3114.417457</v>
      </c>
      <c r="AC26" s="51">
        <f>VLOOKUP($D26,Résultats!$B$2:$AZ$251,AC$2,FALSE)</f>
        <v>3133.5280980000002</v>
      </c>
      <c r="AD26" s="51">
        <f>VLOOKUP($D26,Résultats!$B$2:$AZ$251,AD$2,FALSE)</f>
        <v>3160.9158040000002</v>
      </c>
      <c r="AE26" s="51">
        <f>VLOOKUP($D26,Résultats!$B$2:$AZ$251,AE$2,FALSE)</f>
        <v>3187.315321</v>
      </c>
      <c r="AF26" s="51">
        <f>VLOOKUP($D26,Résultats!$B$2:$AZ$251,AF$2,FALSE)</f>
        <v>3211.3542520000001</v>
      </c>
      <c r="AG26" s="51">
        <f>VLOOKUP($D26,Résultats!$B$2:$AZ$251,AG$2,FALSE)</f>
        <v>3234.1375939999998</v>
      </c>
      <c r="AH26" s="51">
        <f>VLOOKUP($D26,Résultats!$B$2:$AZ$251,AH$2,FALSE)</f>
        <v>3255.1659519999998</v>
      </c>
      <c r="AI26" s="51">
        <f>VLOOKUP($D26,Résultats!$B$2:$AZ$251,AI$2,FALSE)</f>
        <v>3274.7394650000001</v>
      </c>
      <c r="AJ26" s="51">
        <f>VLOOKUP($D26,Résultats!$B$2:$AZ$251,AJ$2,FALSE)</f>
        <v>3294.2576549999999</v>
      </c>
      <c r="AK26" s="51">
        <f>VLOOKUP($D26,Résultats!$B$2:$AZ$251,AK$2,FALSE)</f>
        <v>3313.594732</v>
      </c>
      <c r="AL26" s="51">
        <f>VLOOKUP($D26,Résultats!$B$2:$AZ$251,AL$2,FALSE)</f>
        <v>3332.8010210000002</v>
      </c>
      <c r="AM26" s="100">
        <f>VLOOKUP($D26,Résultats!$B$2:$AZ$251,AM$2,FALSE)</f>
        <v>3354.4374269999998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44.500197389999997</v>
      </c>
      <c r="H27" s="53">
        <f>VLOOKUP($D27,Résultats!$B$2:$AZ$251,H$2,FALSE)</f>
        <v>53.36056636</v>
      </c>
      <c r="I27" s="53">
        <f>VLOOKUP($D27,Résultats!$B$2:$AZ$251,I$2,FALSE)</f>
        <v>104.6013062</v>
      </c>
      <c r="J27" s="53">
        <f>VLOOKUP($D27,Résultats!$B$2:$AZ$251,J$2,FALSE)</f>
        <v>184.87162219999999</v>
      </c>
      <c r="K27" s="53">
        <f>VLOOKUP($D27,Résultats!$B$2:$AZ$251,K$2,FALSE)</f>
        <v>312.14415059999999</v>
      </c>
      <c r="L27" s="53">
        <f>VLOOKUP($D27,Résultats!$B$2:$AZ$251,L$2,FALSE)</f>
        <v>409.96661</v>
      </c>
      <c r="M27" s="53">
        <f>VLOOKUP($D27,Résultats!$B$2:$AZ$251,M$2,FALSE)</f>
        <v>531.09940819999997</v>
      </c>
      <c r="N27" s="53">
        <f>VLOOKUP($D27,Résultats!$B$2:$AZ$251,N$2,FALSE)</f>
        <v>678.13522269999999</v>
      </c>
      <c r="O27" s="53">
        <f>VLOOKUP($D27,Résultats!$B$2:$AZ$251,O$2,FALSE)</f>
        <v>880.9001098</v>
      </c>
      <c r="P27" s="53">
        <f>VLOOKUP($D27,Résultats!$B$2:$AZ$251,P$2,FALSE)</f>
        <v>1122.6521419999999</v>
      </c>
      <c r="Q27" s="53">
        <f>VLOOKUP($D27,Résultats!$B$2:$AZ$251,Q$2,FALSE)</f>
        <v>1393.3770280000001</v>
      </c>
      <c r="R27" s="53">
        <f>VLOOKUP($D27,Résultats!$B$2:$AZ$251,R$2,FALSE)</f>
        <v>1677.385957</v>
      </c>
      <c r="S27" s="53">
        <f>VLOOKUP($D27,Résultats!$B$2:$AZ$251,S$2,FALSE)</f>
        <v>1958.0573079999999</v>
      </c>
      <c r="T27" s="53">
        <f>VLOOKUP($D27,Résultats!$B$2:$AZ$251,T$2,FALSE)</f>
        <v>2267.734496</v>
      </c>
      <c r="U27" s="53">
        <f>VLOOKUP($D27,Résultats!$B$2:$AZ$251,U$2,FALSE)</f>
        <v>2565.5627789999999</v>
      </c>
      <c r="V27" s="53">
        <f>VLOOKUP($D27,Résultats!$B$2:$AZ$251,V$2,FALSE)</f>
        <v>2801.5919939999999</v>
      </c>
      <c r="W27" s="53">
        <f>VLOOKUP($D27,Résultats!$B$2:$AZ$251,W$2,FALSE)</f>
        <v>2948.6786339999999</v>
      </c>
      <c r="X27" s="53">
        <f>VLOOKUP($D27,Résultats!$B$2:$AZ$251,X$2,FALSE)</f>
        <v>3022.3828760000001</v>
      </c>
      <c r="Y27" s="53">
        <f>VLOOKUP($D27,Résultats!$B$2:$AZ$251,Y$2,FALSE)</f>
        <v>3054.447917</v>
      </c>
      <c r="Z27" s="53">
        <f>VLOOKUP($D27,Résultats!$B$2:$AZ$251,Z$2,FALSE)</f>
        <v>3076.1311730000002</v>
      </c>
      <c r="AA27" s="53">
        <f>VLOOKUP($D27,Résultats!$B$2:$AZ$251,AA$2,FALSE)</f>
        <v>3095.2934129999999</v>
      </c>
      <c r="AB27" s="53">
        <f>VLOOKUP($D27,Résultats!$B$2:$AZ$251,AB$2,FALSE)</f>
        <v>3114.3951510000002</v>
      </c>
      <c r="AC27" s="53">
        <f>VLOOKUP($D27,Résultats!$B$2:$AZ$251,AC$2,FALSE)</f>
        <v>3133.523612</v>
      </c>
      <c r="AD27" s="53">
        <f>VLOOKUP($D27,Résultats!$B$2:$AZ$251,AD$2,FALSE)</f>
        <v>3160.9149000000002</v>
      </c>
      <c r="AE27" s="53">
        <f>VLOOKUP($D27,Résultats!$B$2:$AZ$251,AE$2,FALSE)</f>
        <v>3187.3151379999999</v>
      </c>
      <c r="AF27" s="53">
        <f>VLOOKUP($D27,Résultats!$B$2:$AZ$251,AF$2,FALSE)</f>
        <v>3211.3542160000002</v>
      </c>
      <c r="AG27" s="53">
        <f>VLOOKUP($D27,Résultats!$B$2:$AZ$251,AG$2,FALSE)</f>
        <v>3234.1375870000002</v>
      </c>
      <c r="AH27" s="53">
        <f>VLOOKUP($D27,Résultats!$B$2:$AZ$251,AH$2,FALSE)</f>
        <v>3255.1659500000001</v>
      </c>
      <c r="AI27" s="53">
        <f>VLOOKUP($D27,Résultats!$B$2:$AZ$251,AI$2,FALSE)</f>
        <v>3274.7394650000001</v>
      </c>
      <c r="AJ27" s="53">
        <f>VLOOKUP($D27,Résultats!$B$2:$AZ$251,AJ$2,FALSE)</f>
        <v>3294.2576549999999</v>
      </c>
      <c r="AK27" s="53">
        <f>VLOOKUP($D27,Résultats!$B$2:$AZ$251,AK$2,FALSE)</f>
        <v>3313.594732</v>
      </c>
      <c r="AL27" s="53">
        <f>VLOOKUP($D27,Résultats!$B$2:$AZ$251,AL$2,FALSE)</f>
        <v>3332.8010210000002</v>
      </c>
      <c r="AM27" s="213">
        <f>VLOOKUP($D27,Résultats!$B$2:$AZ$251,AM$2,FALSE)</f>
        <v>3354.4374269999998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0.52189186929999998</v>
      </c>
      <c r="G28" s="25">
        <f>VLOOKUP($D28,Résultats!$B$2:$AZ$251,G$2,FALSE)</f>
        <v>1.245701186</v>
      </c>
      <c r="H28" s="25">
        <f>VLOOKUP($D28,Résultats!$B$2:$AZ$251,H$2,FALSE)</f>
        <v>1.622179075</v>
      </c>
      <c r="I28" s="25">
        <f>VLOOKUP($D28,Résultats!$B$2:$AZ$251,I$2,FALSE)</f>
        <v>3.4305258300000001</v>
      </c>
      <c r="J28" s="25">
        <f>VLOOKUP($D28,Résultats!$B$2:$AZ$251,J$2,FALSE)</f>
        <v>6.5446796220000003</v>
      </c>
      <c r="K28" s="25">
        <f>VLOOKUP($D28,Résultats!$B$2:$AZ$251,K$2,FALSE)</f>
        <v>11.9210805</v>
      </c>
      <c r="L28" s="25">
        <f>VLOOKUP($D28,Résultats!$B$2:$AZ$251,L$2,FALSE)</f>
        <v>16.858451800000001</v>
      </c>
      <c r="M28" s="25">
        <f>VLOOKUP($D28,Résultats!$B$2:$AZ$251,M$2,FALSE)</f>
        <v>23.463063989999998</v>
      </c>
      <c r="N28" s="25">
        <f>VLOOKUP($D28,Résultats!$B$2:$AZ$251,N$2,FALSE)</f>
        <v>32.100848759999998</v>
      </c>
      <c r="O28" s="25">
        <f>VLOOKUP($D28,Résultats!$B$2:$AZ$251,O$2,FALSE)</f>
        <v>44.50209357</v>
      </c>
      <c r="P28" s="25">
        <f>VLOOKUP($D28,Résultats!$B$2:$AZ$251,P$2,FALSE)</f>
        <v>60.262346719999996</v>
      </c>
      <c r="Q28" s="25">
        <f>VLOOKUP($D28,Résultats!$B$2:$AZ$251,Q$2,FALSE)</f>
        <v>79.128179799999998</v>
      </c>
      <c r="R28" s="25">
        <f>VLOOKUP($D28,Résultats!$B$2:$AZ$251,R$2,FALSE)</f>
        <v>100.3750668</v>
      </c>
      <c r="S28" s="25">
        <f>VLOOKUP($D28,Résultats!$B$2:$AZ$251,S$2,FALSE)</f>
        <v>123.02798319999999</v>
      </c>
      <c r="T28" s="25">
        <f>VLOOKUP($D28,Résultats!$B$2:$AZ$251,T$2,FALSE)</f>
        <v>149.12459480000001</v>
      </c>
      <c r="U28" s="25">
        <f>VLOOKUP($D28,Résultats!$B$2:$AZ$251,U$2,FALSE)</f>
        <v>176.09395319999999</v>
      </c>
      <c r="V28" s="25">
        <f>VLOOKUP($D28,Résultats!$B$2:$AZ$251,V$2,FALSE)</f>
        <v>200.2767723</v>
      </c>
      <c r="W28" s="25">
        <f>VLOOKUP($D28,Résultats!$B$2:$AZ$251,W$2,FALSE)</f>
        <v>219.14703249999999</v>
      </c>
      <c r="X28" s="25">
        <f>VLOOKUP($D28,Résultats!$B$2:$AZ$251,X$2,FALSE)</f>
        <v>233.1507277</v>
      </c>
      <c r="Y28" s="25">
        <f>VLOOKUP($D28,Résultats!$B$2:$AZ$251,Y$2,FALSE)</f>
        <v>244.18489890000001</v>
      </c>
      <c r="Z28" s="25">
        <f>VLOOKUP($D28,Résultats!$B$2:$AZ$251,Z$2,FALSE)</f>
        <v>254.46510989999999</v>
      </c>
      <c r="AA28" s="25">
        <f>VLOOKUP($D28,Résultats!$B$2:$AZ$251,AA$2,FALSE)</f>
        <v>264.59959550000002</v>
      </c>
      <c r="AB28" s="25">
        <f>VLOOKUP($D28,Résultats!$B$2:$AZ$251,AB$2,FALSE)</f>
        <v>274.80978270000003</v>
      </c>
      <c r="AC28" s="25">
        <f>VLOOKUP($D28,Résultats!$B$2:$AZ$251,AC$2,FALSE)</f>
        <v>285.13307680000003</v>
      </c>
      <c r="AD28" s="25">
        <f>VLOOKUP($D28,Résultats!$B$2:$AZ$251,AD$2,FALSE)</f>
        <v>296.37417970000001</v>
      </c>
      <c r="AE28" s="25">
        <f>VLOOKUP($D28,Résultats!$B$2:$AZ$251,AE$2,FALSE)</f>
        <v>307.72848449999998</v>
      </c>
      <c r="AF28" s="25">
        <f>VLOOKUP($D28,Résultats!$B$2:$AZ$251,AF$2,FALSE)</f>
        <v>319.08139560000001</v>
      </c>
      <c r="AG28" s="25">
        <f>VLOOKUP($D28,Résultats!$B$2:$AZ$251,AG$2,FALSE)</f>
        <v>330.55832709999999</v>
      </c>
      <c r="AH28" s="25">
        <f>VLOOKUP($D28,Résultats!$B$2:$AZ$251,AH$2,FALSE)</f>
        <v>342.11923639999998</v>
      </c>
      <c r="AI28" s="25">
        <f>VLOOKUP($D28,Résultats!$B$2:$AZ$251,AI$2,FALSE)</f>
        <v>353.80747650000001</v>
      </c>
      <c r="AJ28" s="25">
        <f>VLOOKUP($D28,Résultats!$B$2:$AZ$251,AJ$2,FALSE)</f>
        <v>365.78434149999998</v>
      </c>
      <c r="AK28" s="25">
        <f>VLOOKUP($D28,Résultats!$B$2:$AZ$251,AK$2,FALSE)</f>
        <v>378.04890039999998</v>
      </c>
      <c r="AL28" s="25">
        <f>VLOOKUP($D28,Résultats!$B$2:$AZ$251,AL$2,FALSE)</f>
        <v>390.61949299999998</v>
      </c>
      <c r="AM28" s="102">
        <f>VLOOKUP($D28,Résultats!$B$2:$AZ$251,AM$2,FALSE)</f>
        <v>403.82955579999998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0.42579564110000001</v>
      </c>
      <c r="G29" s="25">
        <f>VLOOKUP($D29,Résultats!$B$2:$AZ$251,G$2,FALSE)</f>
        <v>0.93818148629999998</v>
      </c>
      <c r="H29" s="25">
        <f>VLOOKUP($D29,Résultats!$B$2:$AZ$251,H$2,FALSE)</f>
        <v>1.193055577</v>
      </c>
      <c r="I29" s="25">
        <f>VLOOKUP($D29,Résultats!$B$2:$AZ$251,I$2,FALSE)</f>
        <v>2.4697662380000001</v>
      </c>
      <c r="J29" s="25">
        <f>VLOOKUP($D29,Résultats!$B$2:$AZ$251,J$2,FALSE)</f>
        <v>4.6133328569999996</v>
      </c>
      <c r="K29" s="25">
        <f>VLOOKUP($D29,Résultats!$B$2:$AZ$251,K$2,FALSE)</f>
        <v>8.2313043340000007</v>
      </c>
      <c r="L29" s="25">
        <f>VLOOKUP($D29,Résultats!$B$2:$AZ$251,L$2,FALSE)</f>
        <v>11.41047462</v>
      </c>
      <c r="M29" s="25">
        <f>VLOOKUP($D29,Résultats!$B$2:$AZ$251,M$2,FALSE)</f>
        <v>15.577576629999999</v>
      </c>
      <c r="N29" s="25">
        <f>VLOOKUP($D29,Résultats!$B$2:$AZ$251,N$2,FALSE)</f>
        <v>20.920084299999999</v>
      </c>
      <c r="O29" s="25">
        <f>VLOOKUP($D29,Résultats!$B$2:$AZ$251,O$2,FALSE)</f>
        <v>28.49615506</v>
      </c>
      <c r="P29" s="25">
        <f>VLOOKUP($D29,Résultats!$B$2:$AZ$251,P$2,FALSE)</f>
        <v>37.954274759999997</v>
      </c>
      <c r="Q29" s="25">
        <f>VLOOKUP($D29,Résultats!$B$2:$AZ$251,Q$2,FALSE)</f>
        <v>49.066669820000001</v>
      </c>
      <c r="R29" s="25">
        <f>VLOOKUP($D29,Résultats!$B$2:$AZ$251,R$2,FALSE)</f>
        <v>61.334827480000001</v>
      </c>
      <c r="S29" s="25">
        <f>VLOOKUP($D29,Résultats!$B$2:$AZ$251,S$2,FALSE)</f>
        <v>74.138666420000007</v>
      </c>
      <c r="T29" s="25">
        <f>VLOOKUP($D29,Résultats!$B$2:$AZ$251,T$2,FALSE)</f>
        <v>88.684646540000003</v>
      </c>
      <c r="U29" s="25">
        <f>VLOOKUP($D29,Résultats!$B$2:$AZ$251,U$2,FALSE)</f>
        <v>103.4043233</v>
      </c>
      <c r="V29" s="25">
        <f>VLOOKUP($D29,Résultats!$B$2:$AZ$251,V$2,FALSE)</f>
        <v>116.1697257</v>
      </c>
      <c r="W29" s="25">
        <f>VLOOKUP($D29,Résultats!$B$2:$AZ$251,W$2,FALSE)</f>
        <v>125.6016048</v>
      </c>
      <c r="X29" s="25">
        <f>VLOOKUP($D29,Résultats!$B$2:$AZ$251,X$2,FALSE)</f>
        <v>132.06946719999999</v>
      </c>
      <c r="Y29" s="25">
        <f>VLOOKUP($D29,Résultats!$B$2:$AZ$251,Y$2,FALSE)</f>
        <v>136.7403066</v>
      </c>
      <c r="Z29" s="25">
        <f>VLOOKUP($D29,Résultats!$B$2:$AZ$251,Z$2,FALSE)</f>
        <v>140.90403559999999</v>
      </c>
      <c r="AA29" s="25">
        <f>VLOOKUP($D29,Résultats!$B$2:$AZ$251,AA$2,FALSE)</f>
        <v>144.90507479999999</v>
      </c>
      <c r="AB29" s="25">
        <f>VLOOKUP($D29,Résultats!$B$2:$AZ$251,AB$2,FALSE)</f>
        <v>148.86243150000001</v>
      </c>
      <c r="AC29" s="25">
        <f>VLOOKUP($D29,Résultats!$B$2:$AZ$251,AC$2,FALSE)</f>
        <v>152.7900453</v>
      </c>
      <c r="AD29" s="25">
        <f>VLOOKUP($D29,Résultats!$B$2:$AZ$251,AD$2,FALSE)</f>
        <v>157.107021</v>
      </c>
      <c r="AE29" s="25">
        <f>VLOOKUP($D29,Résultats!$B$2:$AZ$251,AE$2,FALSE)</f>
        <v>161.37234710000001</v>
      </c>
      <c r="AF29" s="25">
        <f>VLOOKUP($D29,Résultats!$B$2:$AZ$251,AF$2,FALSE)</f>
        <v>165.51927939999999</v>
      </c>
      <c r="AG29" s="25">
        <f>VLOOKUP($D29,Résultats!$B$2:$AZ$251,AG$2,FALSE)</f>
        <v>169.60594180000001</v>
      </c>
      <c r="AH29" s="25">
        <f>VLOOKUP($D29,Résultats!$B$2:$AZ$251,AH$2,FALSE)</f>
        <v>173.60515760000001</v>
      </c>
      <c r="AI29" s="25">
        <f>VLOOKUP($D29,Résultats!$B$2:$AZ$251,AI$2,FALSE)</f>
        <v>177.53158350000001</v>
      </c>
      <c r="AJ29" s="25">
        <f>VLOOKUP($D29,Résultats!$B$2:$AZ$251,AJ$2,FALSE)</f>
        <v>181.45861360000001</v>
      </c>
      <c r="AK29" s="25">
        <f>VLOOKUP($D29,Résultats!$B$2:$AZ$251,AK$2,FALSE)</f>
        <v>185.37720619999999</v>
      </c>
      <c r="AL29" s="25">
        <f>VLOOKUP($D29,Résultats!$B$2:$AZ$251,AL$2,FALSE)</f>
        <v>189.28743420000001</v>
      </c>
      <c r="AM29" s="102">
        <f>VLOOKUP($D29,Résultats!$B$2:$AZ$251,AM$2,FALSE)</f>
        <v>193.3368997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0.71810894349999999</v>
      </c>
      <c r="G30" s="25">
        <f>VLOOKUP($D30,Résultats!$B$2:$AZ$251,G$2,FALSE)</f>
        <v>1.329148636</v>
      </c>
      <c r="H30" s="25">
        <f>VLOOKUP($D30,Résultats!$B$2:$AZ$251,H$2,FALSE)</f>
        <v>1.595285786</v>
      </c>
      <c r="I30" s="25">
        <f>VLOOKUP($D30,Résultats!$B$2:$AZ$251,I$2,FALSE)</f>
        <v>3.1274625340000002</v>
      </c>
      <c r="J30" s="25">
        <f>VLOOKUP($D30,Résultats!$B$2:$AZ$251,J$2,FALSE)</f>
        <v>5.5227053809999997</v>
      </c>
      <c r="K30" s="25">
        <f>VLOOKUP($D30,Résultats!$B$2:$AZ$251,K$2,FALSE)</f>
        <v>9.3059631399999905</v>
      </c>
      <c r="L30" s="25">
        <f>VLOOKUP($D30,Résultats!$B$2:$AZ$251,L$2,FALSE)</f>
        <v>12.18165684</v>
      </c>
      <c r="M30" s="25">
        <f>VLOOKUP($D30,Résultats!$B$2:$AZ$251,M$2,FALSE)</f>
        <v>15.70528779</v>
      </c>
      <c r="N30" s="25">
        <f>VLOOKUP($D30,Résultats!$B$2:$AZ$251,N$2,FALSE)</f>
        <v>19.925437859999999</v>
      </c>
      <c r="O30" s="25">
        <f>VLOOKUP($D30,Résultats!$B$2:$AZ$251,O$2,FALSE)</f>
        <v>25.678920529999999</v>
      </c>
      <c r="P30" s="25">
        <f>VLOOKUP($D30,Résultats!$B$2:$AZ$251,P$2,FALSE)</f>
        <v>32.421528189999997</v>
      </c>
      <c r="Q30" s="25">
        <f>VLOOKUP($D30,Résultats!$B$2:$AZ$251,Q$2,FALSE)</f>
        <v>39.812832849999999</v>
      </c>
      <c r="R30" s="25">
        <f>VLOOKUP($D30,Résultats!$B$2:$AZ$251,R$2,FALSE)</f>
        <v>47.360714919999999</v>
      </c>
      <c r="S30" s="25">
        <f>VLOOKUP($D30,Résultats!$B$2:$AZ$251,S$2,FALSE)</f>
        <v>54.567253289999996</v>
      </c>
      <c r="T30" s="25">
        <f>VLOOKUP($D30,Résultats!$B$2:$AZ$251,T$2,FALSE)</f>
        <v>62.307829499999997</v>
      </c>
      <c r="U30" s="25">
        <f>VLOOKUP($D30,Résultats!$B$2:$AZ$251,U$2,FALSE)</f>
        <v>69.420558729999996</v>
      </c>
      <c r="V30" s="25">
        <f>VLOOKUP($D30,Résultats!$B$2:$AZ$251,V$2,FALSE)</f>
        <v>74.565384539999997</v>
      </c>
      <c r="W30" s="25">
        <f>VLOOKUP($D30,Résultats!$B$2:$AZ$251,W$2,FALSE)</f>
        <v>77.093880130000002</v>
      </c>
      <c r="X30" s="25">
        <f>VLOOKUP($D30,Résultats!$B$2:$AZ$251,X$2,FALSE)</f>
        <v>77.520278590000004</v>
      </c>
      <c r="Y30" s="25">
        <f>VLOOKUP($D30,Résultats!$B$2:$AZ$251,Y$2,FALSE)</f>
        <v>76.751738119999999</v>
      </c>
      <c r="Z30" s="25">
        <f>VLOOKUP($D30,Résultats!$B$2:$AZ$251,Z$2,FALSE)</f>
        <v>75.626410620000001</v>
      </c>
      <c r="AA30" s="25">
        <f>VLOOKUP($D30,Résultats!$B$2:$AZ$251,AA$2,FALSE)</f>
        <v>74.347290229999999</v>
      </c>
      <c r="AB30" s="25">
        <f>VLOOKUP($D30,Résultats!$B$2:$AZ$251,AB$2,FALSE)</f>
        <v>72.972394949999995</v>
      </c>
      <c r="AC30" s="25">
        <f>VLOOKUP($D30,Résultats!$B$2:$AZ$251,AC$2,FALSE)</f>
        <v>71.497941260000005</v>
      </c>
      <c r="AD30" s="25">
        <f>VLOOKUP($D30,Résultats!$B$2:$AZ$251,AD$2,FALSE)</f>
        <v>70.099101289999894</v>
      </c>
      <c r="AE30" s="25">
        <f>VLOOKUP($D30,Résultats!$B$2:$AZ$251,AE$2,FALSE)</f>
        <v>68.554849840000003</v>
      </c>
      <c r="AF30" s="25">
        <f>VLOOKUP($D30,Résultats!$B$2:$AZ$251,AF$2,FALSE)</f>
        <v>66.829619789999995</v>
      </c>
      <c r="AG30" s="25">
        <f>VLOOKUP($D30,Résultats!$B$2:$AZ$251,AG$2,FALSE)</f>
        <v>64.940155360000006</v>
      </c>
      <c r="AH30" s="25">
        <f>VLOOKUP($D30,Résultats!$B$2:$AZ$251,AH$2,FALSE)</f>
        <v>62.870805779999998</v>
      </c>
      <c r="AI30" s="25">
        <f>VLOOKUP($D30,Résultats!$B$2:$AZ$251,AI$2,FALSE)</f>
        <v>60.62110431</v>
      </c>
      <c r="AJ30" s="25">
        <f>VLOOKUP($D30,Résultats!$B$2:$AZ$251,AJ$2,FALSE)</f>
        <v>58.210777100000001</v>
      </c>
      <c r="AK30" s="25">
        <f>VLOOKUP($D30,Résultats!$B$2:$AZ$251,AK$2,FALSE)</f>
        <v>55.630350849999999</v>
      </c>
      <c r="AL30" s="25">
        <f>VLOOKUP($D30,Résultats!$B$2:$AZ$251,AL$2,FALSE)</f>
        <v>52.873323659999997</v>
      </c>
      <c r="AM30" s="102">
        <f>VLOOKUP($D30,Résultats!$B$2:$AZ$251,AM$2,FALSE)</f>
        <v>49.966430559999999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15.696133919999999</v>
      </c>
      <c r="G31" s="25">
        <f>VLOOKUP($D31,Résultats!$B$2:$AZ$251,G$2,FALSE)</f>
        <v>28.693082090000001</v>
      </c>
      <c r="H31" s="25">
        <f>VLOOKUP($D31,Résultats!$B$2:$AZ$251,H$2,FALSE)</f>
        <v>34.332323440000003</v>
      </c>
      <c r="I31" s="25">
        <f>VLOOKUP($D31,Résultats!$B$2:$AZ$251,I$2,FALSE)</f>
        <v>67.156490289999894</v>
      </c>
      <c r="J31" s="25">
        <f>VLOOKUP($D31,Résultats!$B$2:$AZ$251,J$2,FALSE)</f>
        <v>118.41422590000001</v>
      </c>
      <c r="K31" s="25">
        <f>VLOOKUP($D31,Résultats!$B$2:$AZ$251,K$2,FALSE)</f>
        <v>199.43210020000001</v>
      </c>
      <c r="L31" s="25">
        <f>VLOOKUP($D31,Résultats!$B$2:$AZ$251,L$2,FALSE)</f>
        <v>261.23707359999997</v>
      </c>
      <c r="M31" s="25">
        <f>VLOOKUP($D31,Résultats!$B$2:$AZ$251,M$2,FALSE)</f>
        <v>337.48488559999998</v>
      </c>
      <c r="N31" s="25">
        <f>VLOOKUP($D31,Résultats!$B$2:$AZ$251,N$2,FALSE)</f>
        <v>429.67709280000003</v>
      </c>
      <c r="O31" s="25">
        <f>VLOOKUP($D31,Résultats!$B$2:$AZ$251,O$2,FALSE)</f>
        <v>556.52728209999998</v>
      </c>
      <c r="P31" s="25">
        <f>VLOOKUP($D31,Résultats!$B$2:$AZ$251,P$2,FALSE)</f>
        <v>707.2027468</v>
      </c>
      <c r="Q31" s="25">
        <f>VLOOKUP($D31,Résultats!$B$2:$AZ$251,Q$2,FALSE)</f>
        <v>875.23101350000002</v>
      </c>
      <c r="R31" s="25">
        <f>VLOOKUP($D31,Résultats!$B$2:$AZ$251,R$2,FALSE)</f>
        <v>1050.6620379999999</v>
      </c>
      <c r="S31" s="25">
        <f>VLOOKUP($D31,Résultats!$B$2:$AZ$251,S$2,FALSE)</f>
        <v>1223.0747610000001</v>
      </c>
      <c r="T31" s="25">
        <f>VLOOKUP($D31,Résultats!$B$2:$AZ$251,T$2,FALSE)</f>
        <v>1412.6708630000001</v>
      </c>
      <c r="U31" s="25">
        <f>VLOOKUP($D31,Résultats!$B$2:$AZ$251,U$2,FALSE)</f>
        <v>1593.935545</v>
      </c>
      <c r="V31" s="25">
        <f>VLOOKUP($D31,Résultats!$B$2:$AZ$251,V$2,FALSE)</f>
        <v>1735.9715630000001</v>
      </c>
      <c r="W31" s="25">
        <f>VLOOKUP($D31,Résultats!$B$2:$AZ$251,W$2,FALSE)</f>
        <v>1822.300019</v>
      </c>
      <c r="X31" s="25">
        <f>VLOOKUP($D31,Résultats!$B$2:$AZ$251,X$2,FALSE)</f>
        <v>1862.9483889999999</v>
      </c>
      <c r="Y31" s="25">
        <f>VLOOKUP($D31,Résultats!$B$2:$AZ$251,Y$2,FALSE)</f>
        <v>1877.8013249999999</v>
      </c>
      <c r="Z31" s="25">
        <f>VLOOKUP($D31,Résultats!$B$2:$AZ$251,Z$2,FALSE)</f>
        <v>1886.2387180000001</v>
      </c>
      <c r="AA31" s="25">
        <f>VLOOKUP($D31,Résultats!$B$2:$AZ$251,AA$2,FALSE)</f>
        <v>1893.1055819999999</v>
      </c>
      <c r="AB31" s="25">
        <f>VLOOKUP($D31,Résultats!$B$2:$AZ$251,AB$2,FALSE)</f>
        <v>1899.9013110000001</v>
      </c>
      <c r="AC31" s="25">
        <f>VLOOKUP($D31,Résultats!$B$2:$AZ$251,AC$2,FALSE)</f>
        <v>1906.6631339999999</v>
      </c>
      <c r="AD31" s="25">
        <f>VLOOKUP($D31,Résultats!$B$2:$AZ$251,AD$2,FALSE)</f>
        <v>1918.3722029999999</v>
      </c>
      <c r="AE31" s="25">
        <f>VLOOKUP($D31,Résultats!$B$2:$AZ$251,AE$2,FALSE)</f>
        <v>1929.3778520000001</v>
      </c>
      <c r="AF31" s="25">
        <f>VLOOKUP($D31,Résultats!$B$2:$AZ$251,AF$2,FALSE)</f>
        <v>1938.842181</v>
      </c>
      <c r="AG31" s="25">
        <f>VLOOKUP($D31,Résultats!$B$2:$AZ$251,AG$2,FALSE)</f>
        <v>1947.4254780000001</v>
      </c>
      <c r="AH31" s="25">
        <f>VLOOKUP($D31,Résultats!$B$2:$AZ$251,AH$2,FALSE)</f>
        <v>1954.822756</v>
      </c>
      <c r="AI31" s="25">
        <f>VLOOKUP($D31,Résultats!$B$2:$AZ$251,AI$2,FALSE)</f>
        <v>1961.209697</v>
      </c>
      <c r="AJ31" s="25">
        <f>VLOOKUP($D31,Résultats!$B$2:$AZ$251,AJ$2,FALSE)</f>
        <v>1967.4210860000001</v>
      </c>
      <c r="AK31" s="25">
        <f>VLOOKUP($D31,Résultats!$B$2:$AZ$251,AK$2,FALSE)</f>
        <v>1973.3770030000001</v>
      </c>
      <c r="AL31" s="25">
        <f>VLOOKUP($D31,Résultats!$B$2:$AZ$251,AL$2,FALSE)</f>
        <v>1979.1031109999999</v>
      </c>
      <c r="AM31" s="102">
        <f>VLOOKUP($D31,Résultats!$B$2:$AZ$251,AM$2,FALSE)</f>
        <v>1986.104771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5.9529705850000001</v>
      </c>
      <c r="G32" s="25">
        <f>VLOOKUP($D32,Résultats!$B$2:$AZ$251,G$2,FALSE)</f>
        <v>10.737935070000001</v>
      </c>
      <c r="H32" s="25">
        <f>VLOOKUP($D32,Résultats!$B$2:$AZ$251,H$2,FALSE)</f>
        <v>12.784533339999999</v>
      </c>
      <c r="I32" s="25">
        <f>VLOOKUP($D32,Résultats!$B$2:$AZ$251,I$2,FALSE)</f>
        <v>24.884237089999999</v>
      </c>
      <c r="J32" s="25">
        <f>VLOOKUP($D32,Résultats!$B$2:$AZ$251,J$2,FALSE)</f>
        <v>43.643186159999999</v>
      </c>
      <c r="K32" s="25">
        <f>VLOOKUP($D32,Résultats!$B$2:$AZ$251,K$2,FALSE)</f>
        <v>73.085504360000002</v>
      </c>
      <c r="L32" s="25">
        <f>VLOOKUP($D32,Résultats!$B$2:$AZ$251,L$2,FALSE)</f>
        <v>95.166799690000005</v>
      </c>
      <c r="M32" s="25">
        <f>VLOOKUP($D32,Résultats!$B$2:$AZ$251,M$2,FALSE)</f>
        <v>122.1878724</v>
      </c>
      <c r="N32" s="25">
        <f>VLOOKUP($D32,Résultats!$B$2:$AZ$251,N$2,FALSE)</f>
        <v>154.5874513</v>
      </c>
      <c r="O32" s="25">
        <f>VLOOKUP($D32,Résultats!$B$2:$AZ$251,O$2,FALSE)</f>
        <v>198.9686355</v>
      </c>
      <c r="P32" s="25">
        <f>VLOOKUP($D32,Résultats!$B$2:$AZ$251,P$2,FALSE)</f>
        <v>251.28018850000001</v>
      </c>
      <c r="Q32" s="25">
        <f>VLOOKUP($D32,Résultats!$B$2:$AZ$251,Q$2,FALSE)</f>
        <v>309.12066470000002</v>
      </c>
      <c r="R32" s="25">
        <f>VLOOKUP($D32,Résultats!$B$2:$AZ$251,R$2,FALSE)</f>
        <v>368.9292294</v>
      </c>
      <c r="S32" s="25">
        <f>VLOOKUP($D32,Résultats!$B$2:$AZ$251,S$2,FALSE)</f>
        <v>427.06369849999999</v>
      </c>
      <c r="T32" s="25">
        <f>VLOOKUP($D32,Résultats!$B$2:$AZ$251,T$2,FALSE)</f>
        <v>490.6009732</v>
      </c>
      <c r="U32" s="25">
        <f>VLOOKUP($D32,Résultats!$B$2:$AZ$251,U$2,FALSE)</f>
        <v>550.65843940000002</v>
      </c>
      <c r="V32" s="25">
        <f>VLOOKUP($D32,Résultats!$B$2:$AZ$251,V$2,FALSE)</f>
        <v>596.67641909999998</v>
      </c>
      <c r="W32" s="25">
        <f>VLOOKUP($D32,Résultats!$B$2:$AZ$251,W$2,FALSE)</f>
        <v>623.23489700000005</v>
      </c>
      <c r="X32" s="25">
        <f>VLOOKUP($D32,Résultats!$B$2:$AZ$251,X$2,FALSE)</f>
        <v>634.0419316</v>
      </c>
      <c r="Y32" s="25">
        <f>VLOOKUP($D32,Résultats!$B$2:$AZ$251,Y$2,FALSE)</f>
        <v>636.07256510000002</v>
      </c>
      <c r="Z32" s="25">
        <f>VLOOKUP($D32,Résultats!$B$2:$AZ$251,Z$2,FALSE)</f>
        <v>635.99385410000002</v>
      </c>
      <c r="AA32" s="25">
        <f>VLOOKUP($D32,Résultats!$B$2:$AZ$251,AA$2,FALSE)</f>
        <v>635.45427759999995</v>
      </c>
      <c r="AB32" s="25">
        <f>VLOOKUP($D32,Résultats!$B$2:$AZ$251,AB$2,FALSE)</f>
        <v>634.95404140000005</v>
      </c>
      <c r="AC32" s="25">
        <f>VLOOKUP($D32,Résultats!$B$2:$AZ$251,AC$2,FALSE)</f>
        <v>634.49721220000004</v>
      </c>
      <c r="AD32" s="25">
        <f>VLOOKUP($D32,Résultats!$B$2:$AZ$251,AD$2,FALSE)</f>
        <v>635.7263504</v>
      </c>
      <c r="AE32" s="25">
        <f>VLOOKUP($D32,Résultats!$B$2:$AZ$251,AE$2,FALSE)</f>
        <v>636.752883</v>
      </c>
      <c r="AF32" s="25">
        <f>VLOOKUP($D32,Résultats!$B$2:$AZ$251,AF$2,FALSE)</f>
        <v>637.2990992</v>
      </c>
      <c r="AG32" s="25">
        <f>VLOOKUP($D32,Résultats!$B$2:$AZ$251,AG$2,FALSE)</f>
        <v>637.58233929999994</v>
      </c>
      <c r="AH32" s="25">
        <f>VLOOKUP($D32,Résultats!$B$2:$AZ$251,AH$2,FALSE)</f>
        <v>637.50504790000002</v>
      </c>
      <c r="AI32" s="25">
        <f>VLOOKUP($D32,Résultats!$B$2:$AZ$251,AI$2,FALSE)</f>
        <v>637.12720430000002</v>
      </c>
      <c r="AJ32" s="25">
        <f>VLOOKUP($D32,Résultats!$B$2:$AZ$251,AJ$2,FALSE)</f>
        <v>636.72370539999997</v>
      </c>
      <c r="AK32" s="25">
        <f>VLOOKUP($D32,Résultats!$B$2:$AZ$251,AK$2,FALSE)</f>
        <v>636.27206590000003</v>
      </c>
      <c r="AL32" s="25">
        <f>VLOOKUP($D32,Résultats!$B$2:$AZ$251,AL$2,FALSE)</f>
        <v>635.78442229999996</v>
      </c>
      <c r="AM32" s="102">
        <f>VLOOKUP($D32,Résultats!$B$2:$AZ$251,AM$2,FALSE)</f>
        <v>635.74421619999998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0.89014848219999998</v>
      </c>
      <c r="G34" s="55">
        <f>VLOOKUP($D34,Résultats!$B$2:$AZ$251,G$2,FALSE)</f>
        <v>1.5561489230000001</v>
      </c>
      <c r="H34" s="55">
        <f>VLOOKUP($D34,Résultats!$B$2:$AZ$251,H$2,FALSE)</f>
        <v>1.8331891410000001</v>
      </c>
      <c r="I34" s="55">
        <f>VLOOKUP($D34,Résultats!$B$2:$AZ$251,I$2,FALSE)</f>
        <v>3.5328242510000001</v>
      </c>
      <c r="J34" s="55">
        <f>VLOOKUP($D34,Résultats!$B$2:$AZ$251,J$2,FALSE)</f>
        <v>6.133492188</v>
      </c>
      <c r="K34" s="55">
        <f>VLOOKUP($D34,Résultats!$B$2:$AZ$251,K$2,FALSE)</f>
        <v>10.16819804</v>
      </c>
      <c r="L34" s="55">
        <f>VLOOKUP($D34,Résultats!$B$2:$AZ$251,L$2,FALSE)</f>
        <v>13.11215348</v>
      </c>
      <c r="M34" s="55">
        <f>VLOOKUP($D34,Résultats!$B$2:$AZ$251,M$2,FALSE)</f>
        <v>16.680721810000001</v>
      </c>
      <c r="N34" s="55">
        <f>VLOOKUP($D34,Résultats!$B$2:$AZ$251,N$2,FALSE)</f>
        <v>20.9243077</v>
      </c>
      <c r="O34" s="55">
        <f>VLOOKUP($D34,Résultats!$B$2:$AZ$251,O$2,FALSE)</f>
        <v>26.727022890000001</v>
      </c>
      <c r="P34" s="55">
        <f>VLOOKUP($D34,Résultats!$B$2:$AZ$251,P$2,FALSE)</f>
        <v>33.531057250000003</v>
      </c>
      <c r="Q34" s="55">
        <f>VLOOKUP($D34,Résultats!$B$2:$AZ$251,Q$2,FALSE)</f>
        <v>41.017667170000003</v>
      </c>
      <c r="R34" s="55">
        <f>VLOOKUP($D34,Résultats!$B$2:$AZ$251,R$2,FALSE)</f>
        <v>48.724081230000003</v>
      </c>
      <c r="S34" s="55">
        <f>VLOOKUP($D34,Résultats!$B$2:$AZ$251,S$2,FALSE)</f>
        <v>56.18494561</v>
      </c>
      <c r="T34" s="55">
        <f>VLOOKUP($D34,Résultats!$B$2:$AZ$251,T$2,FALSE)</f>
        <v>64.345589770000004</v>
      </c>
      <c r="U34" s="55">
        <f>VLOOKUP($D34,Résultats!$B$2:$AZ$251,U$2,FALSE)</f>
        <v>72.049959529999995</v>
      </c>
      <c r="V34" s="55">
        <f>VLOOKUP($D34,Résultats!$B$2:$AZ$251,V$2,FALSE)</f>
        <v>77.932128710000001</v>
      </c>
      <c r="W34" s="55">
        <f>VLOOKUP($D34,Résultats!$B$2:$AZ$251,W$2,FALSE)</f>
        <v>81.301200449999996</v>
      </c>
      <c r="X34" s="55">
        <f>VLOOKUP($D34,Résultats!$B$2:$AZ$251,X$2,FALSE)</f>
        <v>82.652081359999997</v>
      </c>
      <c r="Y34" s="55">
        <f>VLOOKUP($D34,Résultats!$B$2:$AZ$251,Y$2,FALSE)</f>
        <v>82.897083129999999</v>
      </c>
      <c r="Z34" s="55">
        <f>VLOOKUP($D34,Résultats!$B$2:$AZ$251,Z$2,FALSE)</f>
        <v>82.903045079999998</v>
      </c>
      <c r="AA34" s="55">
        <f>VLOOKUP($D34,Résultats!$B$2:$AZ$251,AA$2,FALSE)</f>
        <v>82.881592990000001</v>
      </c>
      <c r="AB34" s="55">
        <f>VLOOKUP($D34,Résultats!$B$2:$AZ$251,AB$2,FALSE)</f>
        <v>82.895188939999997</v>
      </c>
      <c r="AC34" s="55">
        <f>VLOOKUP($D34,Résultats!$B$2:$AZ$251,AC$2,FALSE)</f>
        <v>82.942202679999994</v>
      </c>
      <c r="AD34" s="55">
        <f>VLOOKUP($D34,Résultats!$B$2:$AZ$251,AD$2,FALSE)</f>
        <v>83.236045250000004</v>
      </c>
      <c r="AE34" s="55">
        <f>VLOOKUP($D34,Résultats!$B$2:$AZ$251,AE$2,FALSE)</f>
        <v>83.528721950000005</v>
      </c>
      <c r="AF34" s="55">
        <f>VLOOKUP($D34,Résultats!$B$2:$AZ$251,AF$2,FALSE)</f>
        <v>83.78264102</v>
      </c>
      <c r="AG34" s="55">
        <f>VLOOKUP($D34,Résultats!$B$2:$AZ$251,AG$2,FALSE)</f>
        <v>84.025345959999996</v>
      </c>
      <c r="AH34" s="55">
        <f>VLOOKUP($D34,Résultats!$B$2:$AZ$251,AH$2,FALSE)</f>
        <v>84.24294716</v>
      </c>
      <c r="AI34" s="55">
        <f>VLOOKUP($D34,Résultats!$B$2:$AZ$251,AI$2,FALSE)</f>
        <v>84.442399219999999</v>
      </c>
      <c r="AJ34" s="55">
        <f>VLOOKUP($D34,Résultats!$B$2:$AZ$251,AJ$2,FALSE)</f>
        <v>84.659132150000005</v>
      </c>
      <c r="AK34" s="55">
        <f>VLOOKUP($D34,Résultats!$B$2:$AZ$251,AK$2,FALSE)</f>
        <v>84.889205430000004</v>
      </c>
      <c r="AL34" s="55">
        <f>VLOOKUP($D34,Résultats!$B$2:$AZ$251,AL$2,FALSE)</f>
        <v>85.133237280000003</v>
      </c>
      <c r="AM34" s="214">
        <f>VLOOKUP($D34,Résultats!$B$2:$AZ$251,AM$2,FALSE)</f>
        <v>85.455554449999994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2898.6150520000001</v>
      </c>
      <c r="J35" s="53">
        <f>VLOOKUP($D35,Résultats!$B$2:$AZ$251,J$2,FALSE)</f>
        <v>2804.4495510000002</v>
      </c>
      <c r="K35" s="53">
        <f>VLOOKUP($D35,Résultats!$B$2:$AZ$251,K$2,FALSE)</f>
        <v>2568.023827</v>
      </c>
      <c r="L35" s="53">
        <f>VLOOKUP($D35,Résultats!$B$2:$AZ$251,L$2,FALSE)</f>
        <v>2432.2375379999999</v>
      </c>
      <c r="M35" s="53">
        <f>VLOOKUP($D35,Résultats!$B$2:$AZ$251,M$2,FALSE)</f>
        <v>2263.8465489999999</v>
      </c>
      <c r="N35" s="53">
        <f>VLOOKUP($D35,Résultats!$B$2:$AZ$251,N$2,FALSE)</f>
        <v>2066.5640629999998</v>
      </c>
      <c r="O35" s="53">
        <f>VLOOKUP($D35,Résultats!$B$2:$AZ$251,O$2,FALSE)</f>
        <v>1906.8003659999999</v>
      </c>
      <c r="P35" s="53">
        <f>VLOOKUP($D35,Résultats!$B$2:$AZ$251,P$2,FALSE)</f>
        <v>1711.943798</v>
      </c>
      <c r="Q35" s="53">
        <f>VLOOKUP($D35,Résultats!$B$2:$AZ$251,Q$2,FALSE)</f>
        <v>1481.749061</v>
      </c>
      <c r="R35" s="53">
        <f>VLOOKUP($D35,Résultats!$B$2:$AZ$251,R$2,FALSE)</f>
        <v>1229.147076</v>
      </c>
      <c r="S35" s="53">
        <f>VLOOKUP($D35,Résultats!$B$2:$AZ$251,S$2,FALSE)</f>
        <v>975.5291502</v>
      </c>
      <c r="T35" s="53">
        <f>VLOOKUP($D35,Résultats!$B$2:$AZ$251,T$2,FALSE)</f>
        <v>682.2953066</v>
      </c>
      <c r="U35" s="53">
        <f>VLOOKUP($D35,Résultats!$B$2:$AZ$251,U$2,FALSE)</f>
        <v>400.03563960000002</v>
      </c>
      <c r="V35" s="53">
        <f>VLOOKUP($D35,Résultats!$B$2:$AZ$251,V$2,FALSE)</f>
        <v>183.87469909999999</v>
      </c>
      <c r="W35" s="53">
        <f>VLOOKUP($D35,Résultats!$B$2:$AZ$251,W$2,FALSE)</f>
        <v>61.145884299999999</v>
      </c>
      <c r="X35" s="53">
        <f>VLOOKUP($D35,Résultats!$B$2:$AZ$251,X$2,FALSE)</f>
        <v>13.3289402</v>
      </c>
      <c r="Y35" s="53">
        <f>VLOOKUP($D35,Résultats!$B$2:$AZ$251,Y$2,FALSE)</f>
        <v>2.7301058139999999</v>
      </c>
      <c r="Z35" s="53">
        <f>VLOOKUP($D35,Résultats!$B$2:$AZ$251,Z$2,FALSE)</f>
        <v>0.55112316189999999</v>
      </c>
      <c r="AA35" s="53">
        <f>VLOOKUP($D35,Résultats!$B$2:$AZ$251,AA$2,FALSE)</f>
        <v>0.1109053223</v>
      </c>
      <c r="AB35" s="53">
        <f>VLOOKUP($D35,Résultats!$B$2:$AZ$251,AB$2,FALSE)</f>
        <v>2.23065208E-2</v>
      </c>
      <c r="AC35" s="53">
        <f>VLOOKUP($D35,Résultats!$B$2:$AZ$251,AC$2,FALSE)</f>
        <v>4.4859950400000003E-3</v>
      </c>
      <c r="AD35" s="53">
        <f>VLOOKUP($D35,Résultats!$B$2:$AZ$251,AD$2,FALSE)</f>
        <v>9.0447870400000002E-4</v>
      </c>
      <c r="AE35" s="53">
        <f>VLOOKUP($D35,Résultats!$B$2:$AZ$251,AE$2,FALSE)</f>
        <v>1.8229244899999999E-4</v>
      </c>
      <c r="AF35" s="53">
        <f>VLOOKUP($D35,Résultats!$B$2:$AZ$251,AF$2,FALSE)</f>
        <v>3.6710449099999999E-5</v>
      </c>
      <c r="AG35" s="53">
        <f>VLOOKUP($D35,Résultats!$B$2:$AZ$251,AG$2,FALSE)</f>
        <v>7.3895454200000002E-6</v>
      </c>
      <c r="AH35" s="53">
        <f>VLOOKUP($D35,Résultats!$B$2:$AZ$251,AH$2,FALSE)</f>
        <v>1.48658626E-6</v>
      </c>
      <c r="AI35" s="53">
        <f>VLOOKUP($D35,Résultats!$B$2:$AZ$251,AI$2,FALSE)</f>
        <v>2.98917437E-7</v>
      </c>
      <c r="AJ35" s="53">
        <f>VLOOKUP($D35,Résultats!$B$2:$AZ$251,AJ$2,FALSE)</f>
        <v>6.0102139800000006E-8</v>
      </c>
      <c r="AK35" s="53">
        <f>VLOOKUP($D35,Résultats!$B$2:$AZ$251,AK$2,FALSE)</f>
        <v>1.20834823E-8</v>
      </c>
      <c r="AL35" s="53">
        <f>VLOOKUP($D35,Résultats!$B$2:$AZ$251,AL$2,FALSE)</f>
        <v>0</v>
      </c>
      <c r="AM35" s="213">
        <f>VLOOKUP($D35,Résultats!$B$2:$AZ$251,AM$2,FALSE)</f>
        <v>0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82.418702019999998</v>
      </c>
      <c r="G36" s="25">
        <f>VLOOKUP($D36,Résultats!$B$2:$AZ$251,G$2,FALSE)</f>
        <v>123.9733107</v>
      </c>
      <c r="H36" s="25">
        <f>VLOOKUP($D36,Résultats!$B$2:$AZ$251,H$2,FALSE)</f>
        <v>126.8437261</v>
      </c>
      <c r="I36" s="25">
        <f>VLOOKUP($D36,Résultats!$B$2:$AZ$251,I$2,FALSE)</f>
        <v>165.30724979999999</v>
      </c>
      <c r="J36" s="25">
        <f>VLOOKUP($D36,Résultats!$B$2:$AZ$251,J$2,FALSE)</f>
        <v>145.3003678</v>
      </c>
      <c r="K36" s="25">
        <f>VLOOKUP($D36,Résultats!$B$2:$AZ$251,K$2,FALSE)</f>
        <v>157.8829681</v>
      </c>
      <c r="L36" s="25">
        <f>VLOOKUP($D36,Résultats!$B$2:$AZ$251,L$2,FALSE)</f>
        <v>167.2999873</v>
      </c>
      <c r="M36" s="25">
        <f>VLOOKUP($D36,Résultats!$B$2:$AZ$251,M$2,FALSE)</f>
        <v>174.91278840000001</v>
      </c>
      <c r="N36" s="25">
        <f>VLOOKUP($D36,Résultats!$B$2:$AZ$251,N$2,FALSE)</f>
        <v>178.72052840000001</v>
      </c>
      <c r="O36" s="25">
        <f>VLOOKUP($D36,Résultats!$B$2:$AZ$251,O$2,FALSE)</f>
        <v>175.05384050000001</v>
      </c>
      <c r="P36" s="25">
        <f>VLOOKUP($D36,Résultats!$B$2:$AZ$251,P$2,FALSE)</f>
        <v>163.77516829999999</v>
      </c>
      <c r="Q36" s="25">
        <f>VLOOKUP($D36,Résultats!$B$2:$AZ$251,Q$2,FALSE)</f>
        <v>146.456998</v>
      </c>
      <c r="R36" s="25">
        <f>VLOOKUP($D36,Résultats!$B$2:$AZ$251,R$2,FALSE)</f>
        <v>124.9004655</v>
      </c>
      <c r="S36" s="25">
        <f>VLOOKUP($D36,Résultats!$B$2:$AZ$251,S$2,FALSE)</f>
        <v>101.6234299</v>
      </c>
      <c r="T36" s="25">
        <f>VLOOKUP($D36,Résultats!$B$2:$AZ$251,T$2,FALSE)</f>
        <v>72.776121149999994</v>
      </c>
      <c r="U36" s="25">
        <f>VLOOKUP($D36,Résultats!$B$2:$AZ$251,U$2,FALSE)</f>
        <v>43.670341329999999</v>
      </c>
      <c r="V36" s="25">
        <f>VLOOKUP($D36,Résultats!$B$2:$AZ$251,V$2,FALSE)</f>
        <v>20.542665889999999</v>
      </c>
      <c r="W36" s="25">
        <f>VLOOKUP($D36,Résultats!$B$2:$AZ$251,W$2,FALSE)</f>
        <v>6.9924635290000001</v>
      </c>
      <c r="X36" s="25">
        <f>VLOOKUP($D36,Résultats!$B$2:$AZ$251,X$2,FALSE)</f>
        <v>1.5603456259999999</v>
      </c>
      <c r="Y36" s="25">
        <f>VLOOKUP($D36,Résultats!$B$2:$AZ$251,Y$2,FALSE)</f>
        <v>0.32780103640000002</v>
      </c>
      <c r="Z36" s="25">
        <f>VLOOKUP($D36,Résultats!$B$2:$AZ$251,Z$2,FALSE)</f>
        <v>6.7836509000000003E-2</v>
      </c>
      <c r="AA36" s="25">
        <f>VLOOKUP($D36,Résultats!$B$2:$AZ$251,AA$2,FALSE)</f>
        <v>1.39809796E-2</v>
      </c>
      <c r="AB36" s="25">
        <f>VLOOKUP($D36,Résultats!$B$2:$AZ$251,AB$2,FALSE)</f>
        <v>2.8784273600000001E-3</v>
      </c>
      <c r="AC36" s="25">
        <f>VLOOKUP($D36,Résultats!$B$2:$AZ$251,AC$2,FALSE)</f>
        <v>5.9220223600000004E-4</v>
      </c>
      <c r="AD36" s="25">
        <f>VLOOKUP($D36,Résultats!$B$2:$AZ$251,AD$2,FALSE)</f>
        <v>1.2221489700000001E-4</v>
      </c>
      <c r="AE36" s="25">
        <f>VLOOKUP($D36,Résultats!$B$2:$AZ$251,AE$2,FALSE)</f>
        <v>2.5209032500000001E-5</v>
      </c>
      <c r="AF36" s="25">
        <f>VLOOKUP($D36,Résultats!$B$2:$AZ$251,AF$2,FALSE)</f>
        <v>5.1945657700000003E-6</v>
      </c>
      <c r="AG36" s="25">
        <f>VLOOKUP($D36,Résultats!$B$2:$AZ$251,AG$2,FALSE)</f>
        <v>1.07003948E-6</v>
      </c>
      <c r="AH36" s="25">
        <f>VLOOKUP($D36,Résultats!$B$2:$AZ$251,AH$2,FALSE)</f>
        <v>2.2038252499999999E-7</v>
      </c>
      <c r="AI36" s="25">
        <f>VLOOKUP($D36,Résultats!$B$2:$AZ$251,AI$2,FALSE)</f>
        <v>4.5417290000000002E-8</v>
      </c>
      <c r="AJ36" s="25">
        <f>VLOOKUP($D36,Résultats!$B$2:$AZ$251,AJ$2,FALSE)</f>
        <v>0</v>
      </c>
      <c r="AK36" s="25">
        <f>VLOOKUP($D36,Résultats!$B$2:$AZ$251,AK$2,FALSE)</f>
        <v>0</v>
      </c>
      <c r="AL36" s="25">
        <f>VLOOKUP($D36,Résultats!$B$2:$AZ$251,AL$2,FALSE)</f>
        <v>0</v>
      </c>
      <c r="AM36" s="102">
        <f>VLOOKUP($D36,Résultats!$B$2:$AZ$251,AM$2,FALSE)</f>
        <v>0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531.62122220000003</v>
      </c>
      <c r="G37" s="25">
        <f>VLOOKUP($D37,Résultats!$B$2:$AZ$251,G$2,FALSE)</f>
        <v>546.04507139999998</v>
      </c>
      <c r="H37" s="25">
        <f>VLOOKUP($D37,Résultats!$B$2:$AZ$251,H$2,FALSE)</f>
        <v>543.82126670000002</v>
      </c>
      <c r="I37" s="25">
        <f>VLOOKUP($D37,Résultats!$B$2:$AZ$251,I$2,FALSE)</f>
        <v>612.23208350000004</v>
      </c>
      <c r="J37" s="25">
        <f>VLOOKUP($D37,Résultats!$B$2:$AZ$251,J$2,FALSE)</f>
        <v>572.27383659999998</v>
      </c>
      <c r="K37" s="25">
        <f>VLOOKUP($D37,Résultats!$B$2:$AZ$251,K$2,FALSE)</f>
        <v>535.50512360000005</v>
      </c>
      <c r="L37" s="25">
        <f>VLOOKUP($D37,Résultats!$B$2:$AZ$251,L$2,FALSE)</f>
        <v>508.94053769999999</v>
      </c>
      <c r="M37" s="25">
        <f>VLOOKUP($D37,Résultats!$B$2:$AZ$251,M$2,FALSE)</f>
        <v>474.97605750000002</v>
      </c>
      <c r="N37" s="25">
        <f>VLOOKUP($D37,Résultats!$B$2:$AZ$251,N$2,FALSE)</f>
        <v>433.97403120000001</v>
      </c>
      <c r="O37" s="25">
        <f>VLOOKUP($D37,Résultats!$B$2:$AZ$251,O$2,FALSE)</f>
        <v>402.12173030000002</v>
      </c>
      <c r="P37" s="25">
        <f>VLOOKUP($D37,Résultats!$B$2:$AZ$251,P$2,FALSE)</f>
        <v>362.31543870000002</v>
      </c>
      <c r="Q37" s="25">
        <f>VLOOKUP($D37,Résultats!$B$2:$AZ$251,Q$2,FALSE)</f>
        <v>314.61210410000001</v>
      </c>
      <c r="R37" s="25">
        <f>VLOOKUP($D37,Résultats!$B$2:$AZ$251,R$2,FALSE)</f>
        <v>261.73473680000001</v>
      </c>
      <c r="S37" s="25">
        <f>VLOOKUP($D37,Résultats!$B$2:$AZ$251,S$2,FALSE)</f>
        <v>208.27333379999999</v>
      </c>
      <c r="T37" s="25">
        <f>VLOOKUP($D37,Résultats!$B$2:$AZ$251,T$2,FALSE)</f>
        <v>146.0130048</v>
      </c>
      <c r="U37" s="25">
        <f>VLOOKUP($D37,Résultats!$B$2:$AZ$251,U$2,FALSE)</f>
        <v>85.801468259999893</v>
      </c>
      <c r="V37" s="25">
        <f>VLOOKUP($D37,Résultats!$B$2:$AZ$251,V$2,FALSE)</f>
        <v>39.52542416</v>
      </c>
      <c r="W37" s="25">
        <f>VLOOKUP($D37,Résultats!$B$2:$AZ$251,W$2,FALSE)</f>
        <v>13.172884010000001</v>
      </c>
      <c r="X37" s="25">
        <f>VLOOKUP($D37,Résultats!$B$2:$AZ$251,X$2,FALSE)</f>
        <v>2.8778319040000002</v>
      </c>
      <c r="Y37" s="25">
        <f>VLOOKUP($D37,Résultats!$B$2:$AZ$251,Y$2,FALSE)</f>
        <v>0.590547873</v>
      </c>
      <c r="Z37" s="25">
        <f>VLOOKUP($D37,Résultats!$B$2:$AZ$251,Z$2,FALSE)</f>
        <v>0.1194175884</v>
      </c>
      <c r="AA37" s="25">
        <f>VLOOKUP($D37,Résultats!$B$2:$AZ$251,AA$2,FALSE)</f>
        <v>2.40683818E-2</v>
      </c>
      <c r="AB37" s="25">
        <f>VLOOKUP($D37,Résultats!$B$2:$AZ$251,AB$2,FALSE)</f>
        <v>4.84796481E-3</v>
      </c>
      <c r="AC37" s="25">
        <f>VLOOKUP($D37,Résultats!$B$2:$AZ$251,AC$2,FALSE)</f>
        <v>9.7628653900000005E-4</v>
      </c>
      <c r="AD37" s="25">
        <f>VLOOKUP($D37,Résultats!$B$2:$AZ$251,AD$2,FALSE)</f>
        <v>1.97057189E-4</v>
      </c>
      <c r="AE37" s="25">
        <f>VLOOKUP($D37,Résultats!$B$2:$AZ$251,AE$2,FALSE)</f>
        <v>3.97554063E-5</v>
      </c>
      <c r="AF37" s="25">
        <f>VLOOKUP($D37,Résultats!$B$2:$AZ$251,AF$2,FALSE)</f>
        <v>8.0132668500000007E-6</v>
      </c>
      <c r="AG37" s="25">
        <f>VLOOKUP($D37,Résultats!$B$2:$AZ$251,AG$2,FALSE)</f>
        <v>1.61436802E-6</v>
      </c>
      <c r="AH37" s="25">
        <f>VLOOKUP($D37,Résultats!$B$2:$AZ$251,AH$2,FALSE)</f>
        <v>3.2502858299999999E-7</v>
      </c>
      <c r="AI37" s="25">
        <f>VLOOKUP($D37,Résultats!$B$2:$AZ$251,AI$2,FALSE)</f>
        <v>6.5391462399999995E-8</v>
      </c>
      <c r="AJ37" s="25">
        <f>VLOOKUP($D37,Résultats!$B$2:$AZ$251,AJ$2,FALSE)</f>
        <v>1.31538345E-8</v>
      </c>
      <c r="AK37" s="25">
        <f>VLOOKUP($D37,Résultats!$B$2:$AZ$251,AK$2,FALSE)</f>
        <v>0</v>
      </c>
      <c r="AL37" s="25">
        <f>VLOOKUP($D37,Résultats!$B$2:$AZ$251,AL$2,FALSE)</f>
        <v>0</v>
      </c>
      <c r="AM37" s="102">
        <f>VLOOKUP($D37,Résultats!$B$2:$AZ$251,AM$2,FALSE)</f>
        <v>0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782.04698329999997</v>
      </c>
      <c r="H38" s="25">
        <f>VLOOKUP($D38,Résultats!$B$2:$AZ$251,H$2,FALSE)</f>
        <v>777.24543140000003</v>
      </c>
      <c r="I38" s="25">
        <f>VLOOKUP($D38,Résultats!$B$2:$AZ$251,I$2,FALSE)</f>
        <v>846.42534620000004</v>
      </c>
      <c r="J38" s="25">
        <f>VLOOKUP($D38,Résultats!$B$2:$AZ$251,J$2,FALSE)</f>
        <v>812.42641939999999</v>
      </c>
      <c r="K38" s="25">
        <f>VLOOKUP($D38,Résultats!$B$2:$AZ$251,K$2,FALSE)</f>
        <v>746.04799779999996</v>
      </c>
      <c r="L38" s="25">
        <f>VLOOKUP($D38,Résultats!$B$2:$AZ$251,L$2,FALSE)</f>
        <v>702.72142280000003</v>
      </c>
      <c r="M38" s="25">
        <f>VLOOKUP($D38,Résultats!$B$2:$AZ$251,M$2,FALSE)</f>
        <v>649.57173569999998</v>
      </c>
      <c r="N38" s="25">
        <f>VLOOKUP($D38,Résultats!$B$2:$AZ$251,N$2,FALSE)</f>
        <v>588.17576059999999</v>
      </c>
      <c r="O38" s="25">
        <f>VLOOKUP($D38,Résultats!$B$2:$AZ$251,O$2,FALSE)</f>
        <v>540.26408000000004</v>
      </c>
      <c r="P38" s="25">
        <f>VLOOKUP($D38,Résultats!$B$2:$AZ$251,P$2,FALSE)</f>
        <v>483.42504179999997</v>
      </c>
      <c r="Q38" s="25">
        <f>VLOOKUP($D38,Résultats!$B$2:$AZ$251,Q$2,FALSE)</f>
        <v>417.23565509999997</v>
      </c>
      <c r="R38" s="25">
        <f>VLOOKUP($D38,Résultats!$B$2:$AZ$251,R$2,FALSE)</f>
        <v>345.22471689999998</v>
      </c>
      <c r="S38" s="25">
        <f>VLOOKUP($D38,Résultats!$B$2:$AZ$251,S$2,FALSE)</f>
        <v>273.33004069999998</v>
      </c>
      <c r="T38" s="25">
        <f>VLOOKUP($D38,Résultats!$B$2:$AZ$251,T$2,FALSE)</f>
        <v>190.7066988</v>
      </c>
      <c r="U38" s="25">
        <f>VLOOKUP($D38,Résultats!$B$2:$AZ$251,U$2,FALSE)</f>
        <v>111.5338701</v>
      </c>
      <c r="V38" s="25">
        <f>VLOOKUP($D38,Résultats!$B$2:$AZ$251,V$2,FALSE)</f>
        <v>51.132286190000002</v>
      </c>
      <c r="W38" s="25">
        <f>VLOOKUP($D38,Résultats!$B$2:$AZ$251,W$2,FALSE)</f>
        <v>16.95673197</v>
      </c>
      <c r="X38" s="25">
        <f>VLOOKUP($D38,Résultats!$B$2:$AZ$251,X$2,FALSE)</f>
        <v>3.685625194</v>
      </c>
      <c r="Y38" s="25">
        <f>VLOOKUP($D38,Résultats!$B$2:$AZ$251,Y$2,FALSE)</f>
        <v>0.75242240169999997</v>
      </c>
      <c r="Z38" s="25">
        <f>VLOOKUP($D38,Résultats!$B$2:$AZ$251,Z$2,FALSE)</f>
        <v>0.15137673709999999</v>
      </c>
      <c r="AA38" s="25">
        <f>VLOOKUP($D38,Résultats!$B$2:$AZ$251,AA$2,FALSE)</f>
        <v>3.0358662599999999E-2</v>
      </c>
      <c r="AB38" s="25">
        <f>VLOOKUP($D38,Résultats!$B$2:$AZ$251,AB$2,FALSE)</f>
        <v>6.0848690900000002E-3</v>
      </c>
      <c r="AC38" s="25">
        <f>VLOOKUP($D38,Résultats!$B$2:$AZ$251,AC$2,FALSE)</f>
        <v>1.2193872900000001E-3</v>
      </c>
      <c r="AD38" s="25">
        <f>VLOOKUP($D38,Résultats!$B$2:$AZ$251,AD$2,FALSE)</f>
        <v>2.4493208000000001E-4</v>
      </c>
      <c r="AE38" s="25">
        <f>VLOOKUP($D38,Résultats!$B$2:$AZ$251,AE$2,FALSE)</f>
        <v>4.9172405399999997E-5</v>
      </c>
      <c r="AF38" s="25">
        <f>VLOOKUP($D38,Résultats!$B$2:$AZ$251,AF$2,FALSE)</f>
        <v>9.8626607299999908E-6</v>
      </c>
      <c r="AG38" s="25">
        <f>VLOOKUP($D38,Résultats!$B$2:$AZ$251,AG$2,FALSE)</f>
        <v>1.97693659E-6</v>
      </c>
      <c r="AH38" s="25">
        <f>VLOOKUP($D38,Résultats!$B$2:$AZ$251,AH$2,FALSE)</f>
        <v>3.9593576699999998E-7</v>
      </c>
      <c r="AI38" s="25">
        <f>VLOOKUP($D38,Résultats!$B$2:$AZ$251,AI$2,FALSE)</f>
        <v>7.9227106099999994E-8</v>
      </c>
      <c r="AJ38" s="25">
        <f>VLOOKUP($D38,Résultats!$B$2:$AZ$251,AJ$2,FALSE)</f>
        <v>1.5847423999999999E-8</v>
      </c>
      <c r="AK38" s="25">
        <f>VLOOKUP($D38,Résultats!$B$2:$AZ$251,AK$2,FALSE)</f>
        <v>0</v>
      </c>
      <c r="AL38" s="25">
        <f>VLOOKUP($D38,Résultats!$B$2:$AZ$251,AL$2,FALSE)</f>
        <v>0</v>
      </c>
      <c r="AM38" s="102">
        <f>VLOOKUP($D38,Résultats!$B$2:$AZ$251,AM$2,FALSE)</f>
        <v>0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743.77991510000004</v>
      </c>
      <c r="G39" s="25">
        <f>VLOOKUP($D39,Résultats!$B$2:$AZ$251,G$2,FALSE)</f>
        <v>721.33099360000006</v>
      </c>
      <c r="H39" s="25">
        <f>VLOOKUP($D39,Résultats!$B$2:$AZ$251,H$2,FALSE)</f>
        <v>720.56672149999997</v>
      </c>
      <c r="I39" s="25">
        <f>VLOOKUP($D39,Résultats!$B$2:$AZ$251,I$2,FALSE)</f>
        <v>760.2749546</v>
      </c>
      <c r="J39" s="25">
        <f>VLOOKUP($D39,Résultats!$B$2:$AZ$251,J$2,FALSE)</f>
        <v>761.48216449999995</v>
      </c>
      <c r="K39" s="25">
        <f>VLOOKUP($D39,Résultats!$B$2:$AZ$251,K$2,FALSE)</f>
        <v>690.65462779999996</v>
      </c>
      <c r="L39" s="25">
        <f>VLOOKUP($D39,Résultats!$B$2:$AZ$251,L$2,FALSE)</f>
        <v>647.21426029999998</v>
      </c>
      <c r="M39" s="25">
        <f>VLOOKUP($D39,Résultats!$B$2:$AZ$251,M$2,FALSE)</f>
        <v>594.91847510000002</v>
      </c>
      <c r="N39" s="25">
        <f>VLOOKUP($D39,Résultats!$B$2:$AZ$251,N$2,FALSE)</f>
        <v>535.74103509999998</v>
      </c>
      <c r="O39" s="25">
        <f>VLOOKUP($D39,Résultats!$B$2:$AZ$251,O$2,FALSE)</f>
        <v>489.87734710000001</v>
      </c>
      <c r="P39" s="25">
        <f>VLOOKUP($D39,Résultats!$B$2:$AZ$251,P$2,FALSE)</f>
        <v>436.80906859999999</v>
      </c>
      <c r="Q39" s="25">
        <f>VLOOKUP($D39,Résultats!$B$2:$AZ$251,Q$2,FALSE)</f>
        <v>375.86855270000001</v>
      </c>
      <c r="R39" s="25">
        <f>VLOOKUP($D39,Résultats!$B$2:$AZ$251,R$2,FALSE)</f>
        <v>310.1657452</v>
      </c>
      <c r="S39" s="25">
        <f>VLOOKUP($D39,Résultats!$B$2:$AZ$251,S$2,FALSE)</f>
        <v>244.96807140000001</v>
      </c>
      <c r="T39" s="25">
        <f>VLOOKUP($D39,Résultats!$B$2:$AZ$251,T$2,FALSE)</f>
        <v>170.5179967</v>
      </c>
      <c r="U39" s="25">
        <f>VLOOKUP($D39,Résultats!$B$2:$AZ$251,U$2,FALSE)</f>
        <v>99.495514909999997</v>
      </c>
      <c r="V39" s="25">
        <f>VLOOKUP($D39,Résultats!$B$2:$AZ$251,V$2,FALSE)</f>
        <v>45.506467960000002</v>
      </c>
      <c r="W39" s="25">
        <f>VLOOKUP($D39,Résultats!$B$2:$AZ$251,W$2,FALSE)</f>
        <v>15.054820490000001</v>
      </c>
      <c r="X39" s="25">
        <f>VLOOKUP($D39,Résultats!$B$2:$AZ$251,X$2,FALSE)</f>
        <v>3.2642119580000002</v>
      </c>
      <c r="Y39" s="25">
        <f>VLOOKUP($D39,Résultats!$B$2:$AZ$251,Y$2,FALSE)</f>
        <v>0.66472037319999999</v>
      </c>
      <c r="Z39" s="25">
        <f>VLOOKUP($D39,Résultats!$B$2:$AZ$251,Z$2,FALSE)</f>
        <v>0.1334022124</v>
      </c>
      <c r="AA39" s="25">
        <f>VLOOKUP($D39,Résultats!$B$2:$AZ$251,AA$2,FALSE)</f>
        <v>2.66899949E-2</v>
      </c>
      <c r="AB39" s="25">
        <f>VLOOKUP($D39,Résultats!$B$2:$AZ$251,AB$2,FALSE)</f>
        <v>5.3369383399999998E-3</v>
      </c>
      <c r="AC39" s="25">
        <f>VLOOKUP($D39,Résultats!$B$2:$AZ$251,AC$2,FALSE)</f>
        <v>1.06702318E-3</v>
      </c>
      <c r="AD39" s="25">
        <f>VLOOKUP($D39,Résultats!$B$2:$AZ$251,AD$2,FALSE)</f>
        <v>2.1383387599999999E-4</v>
      </c>
      <c r="AE39" s="25">
        <f>VLOOKUP($D39,Résultats!$B$2:$AZ$251,AE$2,FALSE)</f>
        <v>4.2830370499999998E-5</v>
      </c>
      <c r="AF39" s="25">
        <f>VLOOKUP($D39,Résultats!$B$2:$AZ$251,AF$2,FALSE)</f>
        <v>8.5709352600000008E-6</v>
      </c>
      <c r="AG39" s="25">
        <f>VLOOKUP($D39,Résultats!$B$2:$AZ$251,AG$2,FALSE)</f>
        <v>1.71402773E-6</v>
      </c>
      <c r="AH39" s="25">
        <f>VLOOKUP($D39,Résultats!$B$2:$AZ$251,AH$2,FALSE)</f>
        <v>3.4246215199999998E-7</v>
      </c>
      <c r="AI39" s="25">
        <f>VLOOKUP($D39,Résultats!$B$2:$AZ$251,AI$2,FALSE)</f>
        <v>6.8360285500000001E-8</v>
      </c>
      <c r="AJ39" s="25">
        <f>VLOOKUP($D39,Résultats!$B$2:$AZ$251,AJ$2,FALSE)</f>
        <v>1.36397133E-8</v>
      </c>
      <c r="AK39" s="25">
        <f>VLOOKUP($D39,Résultats!$B$2:$AZ$251,AK$2,FALSE)</f>
        <v>0</v>
      </c>
      <c r="AL39" s="25">
        <f>VLOOKUP($D39,Résultats!$B$2:$AZ$251,AL$2,FALSE)</f>
        <v>0</v>
      </c>
      <c r="AM39" s="102">
        <f>VLOOKUP($D39,Résultats!$B$2:$AZ$251,AM$2,FALSE)</f>
        <v>0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443.58344299999999</v>
      </c>
      <c r="G40" s="25">
        <f>VLOOKUP($D40,Résultats!$B$2:$AZ$251,G$2,FALSE)</f>
        <v>407.73512829999999</v>
      </c>
      <c r="H40" s="25">
        <f>VLOOKUP($D40,Résultats!$B$2:$AZ$251,H$2,FALSE)</f>
        <v>398.08069769999997</v>
      </c>
      <c r="I40" s="25">
        <f>VLOOKUP($D40,Résultats!$B$2:$AZ$251,I$2,FALSE)</f>
        <v>396.63965660000002</v>
      </c>
      <c r="J40" s="25">
        <f>VLOOKUP($D40,Résultats!$B$2:$AZ$251,J$2,FALSE)</f>
        <v>415.6014634</v>
      </c>
      <c r="K40" s="25">
        <f>VLOOKUP($D40,Résultats!$B$2:$AZ$251,K$2,FALSE)</f>
        <v>355.11397770000002</v>
      </c>
      <c r="L40" s="25">
        <f>VLOOKUP($D40,Résultats!$B$2:$AZ$251,L$2,FALSE)</f>
        <v>329.83338859999998</v>
      </c>
      <c r="M40" s="25">
        <f>VLOOKUP($D40,Résultats!$B$2:$AZ$251,M$2,FALSE)</f>
        <v>300.49885860000001</v>
      </c>
      <c r="N40" s="25">
        <f>VLOOKUP($D40,Résultats!$B$2:$AZ$251,N$2,FALSE)</f>
        <v>268.55089429999998</v>
      </c>
      <c r="O40" s="25">
        <f>VLOOKUP($D40,Résultats!$B$2:$AZ$251,O$2,FALSE)</f>
        <v>243.8336142</v>
      </c>
      <c r="P40" s="25">
        <f>VLOOKUP($D40,Résultats!$B$2:$AZ$251,P$2,FALSE)</f>
        <v>216.2777743</v>
      </c>
      <c r="Q40" s="25">
        <f>VLOOKUP($D40,Résultats!$B$2:$AZ$251,Q$2,FALSE)</f>
        <v>185.2906917</v>
      </c>
      <c r="R40" s="25">
        <f>VLOOKUP($D40,Résultats!$B$2:$AZ$251,R$2,FALSE)</f>
        <v>152.33143699999999</v>
      </c>
      <c r="S40" s="25">
        <f>VLOOKUP($D40,Résultats!$B$2:$AZ$251,S$2,FALSE)</f>
        <v>119.9172013</v>
      </c>
      <c r="T40" s="25">
        <f>VLOOKUP($D40,Résultats!$B$2:$AZ$251,T$2,FALSE)</f>
        <v>83.22668401</v>
      </c>
      <c r="U40" s="25">
        <f>VLOOKUP($D40,Résultats!$B$2:$AZ$251,U$2,FALSE)</f>
        <v>48.428132439999999</v>
      </c>
      <c r="V40" s="25">
        <f>VLOOKUP($D40,Résultats!$B$2:$AZ$251,V$2,FALSE)</f>
        <v>22.091401640000001</v>
      </c>
      <c r="W40" s="25">
        <f>VLOOKUP($D40,Résultats!$B$2:$AZ$251,W$2,FALSE)</f>
        <v>7.2899136860000002</v>
      </c>
      <c r="X40" s="25">
        <f>VLOOKUP($D40,Résultats!$B$2:$AZ$251,X$2,FALSE)</f>
        <v>1.576784975</v>
      </c>
      <c r="Y40" s="25">
        <f>VLOOKUP($D40,Résultats!$B$2:$AZ$251,Y$2,FALSE)</f>
        <v>0.32039593129999999</v>
      </c>
      <c r="Z40" s="25">
        <f>VLOOKUP($D40,Résultats!$B$2:$AZ$251,Z$2,FALSE)</f>
        <v>6.4175438099999996E-2</v>
      </c>
      <c r="AA40" s="25">
        <f>VLOOKUP($D40,Résultats!$B$2:$AZ$251,AA$2,FALSE)</f>
        <v>1.28181632E-2</v>
      </c>
      <c r="AB40" s="25">
        <f>VLOOKUP($D40,Résultats!$B$2:$AZ$251,AB$2,FALSE)</f>
        <v>2.5593622499999998E-3</v>
      </c>
      <c r="AC40" s="25">
        <f>VLOOKUP($D40,Résultats!$B$2:$AZ$251,AC$2,FALSE)</f>
        <v>5.1105420999999996E-4</v>
      </c>
      <c r="AD40" s="25">
        <f>VLOOKUP($D40,Résultats!$B$2:$AZ$251,AD$2,FALSE)</f>
        <v>1.02314741E-4</v>
      </c>
      <c r="AE40" s="25">
        <f>VLOOKUP($D40,Résultats!$B$2:$AZ$251,AE$2,FALSE)</f>
        <v>2.0477205899999999E-5</v>
      </c>
      <c r="AF40" s="25">
        <f>VLOOKUP($D40,Résultats!$B$2:$AZ$251,AF$2,FALSE)</f>
        <v>4.0953901099999997E-6</v>
      </c>
      <c r="AG40" s="25">
        <f>VLOOKUP($D40,Résultats!$B$2:$AZ$251,AG$2,FALSE)</f>
        <v>8.1869285E-7</v>
      </c>
      <c r="AH40" s="25">
        <f>VLOOKUP($D40,Résultats!$B$2:$AZ$251,AH$2,FALSE)</f>
        <v>1.6354746100000001E-7</v>
      </c>
      <c r="AI40" s="25">
        <f>VLOOKUP($D40,Résultats!$B$2:$AZ$251,AI$2,FALSE)</f>
        <v>3.2651285400000001E-8</v>
      </c>
      <c r="AJ40" s="25">
        <f>VLOOKUP($D40,Résultats!$B$2:$AZ$251,AJ$2,FALSE)</f>
        <v>0</v>
      </c>
      <c r="AK40" s="25">
        <f>VLOOKUP($D40,Résultats!$B$2:$AZ$251,AK$2,FALSE)</f>
        <v>0</v>
      </c>
      <c r="AL40" s="25">
        <f>VLOOKUP($D40,Résultats!$B$2:$AZ$251,AL$2,FALSE)</f>
        <v>0</v>
      </c>
      <c r="AM40" s="102">
        <f>VLOOKUP($D40,Résultats!$B$2:$AZ$251,AM$2,FALSE)</f>
        <v>0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121.8054504</v>
      </c>
      <c r="G41" s="25">
        <f>VLOOKUP($D41,Résultats!$B$2:$AZ$251,G$2,FALSE)</f>
        <v>110.4220418</v>
      </c>
      <c r="H41" s="25">
        <f>VLOOKUP($D41,Résultats!$B$2:$AZ$251,H$2,FALSE)</f>
        <v>106.00187819999999</v>
      </c>
      <c r="I41" s="25">
        <f>VLOOKUP($D41,Résultats!$B$2:$AZ$251,I$2,FALSE)</f>
        <v>100.8142015</v>
      </c>
      <c r="J41" s="25">
        <f>VLOOKUP($D41,Résultats!$B$2:$AZ$251,J$2,FALSE)</f>
        <v>83.668824430000001</v>
      </c>
      <c r="K41" s="25">
        <f>VLOOKUP($D41,Résultats!$B$2:$AZ$251,K$2,FALSE)</f>
        <v>71.568231969999999</v>
      </c>
      <c r="L41" s="25">
        <f>VLOOKUP($D41,Résultats!$B$2:$AZ$251,L$2,FALSE)</f>
        <v>66.285963899999999</v>
      </c>
      <c r="M41" s="25">
        <f>VLOOKUP($D41,Résultats!$B$2:$AZ$251,M$2,FALSE)</f>
        <v>60.334753720000002</v>
      </c>
      <c r="N41" s="25">
        <f>VLOOKUP($D41,Résultats!$B$2:$AZ$251,N$2,FALSE)</f>
        <v>53.993093469999998</v>
      </c>
      <c r="O41" s="25">
        <f>VLOOKUP($D41,Résultats!$B$2:$AZ$251,O$2,FALSE)</f>
        <v>49.086117020000003</v>
      </c>
      <c r="P41" s="25">
        <f>VLOOKUP($D41,Résultats!$B$2:$AZ$251,P$2,FALSE)</f>
        <v>43.610788290000002</v>
      </c>
      <c r="Q41" s="25">
        <f>VLOOKUP($D41,Résultats!$B$2:$AZ$251,Q$2,FALSE)</f>
        <v>37.43228826</v>
      </c>
      <c r="R41" s="25">
        <f>VLOOKUP($D41,Résultats!$B$2:$AZ$251,R$2,FALSE)</f>
        <v>30.83594209</v>
      </c>
      <c r="S41" s="25">
        <f>VLOOKUP($D41,Résultats!$B$2:$AZ$251,S$2,FALSE)</f>
        <v>24.32668554</v>
      </c>
      <c r="T41" s="25">
        <f>VLOOKUP($D41,Résultats!$B$2:$AZ$251,T$2,FALSE)</f>
        <v>16.922756790000001</v>
      </c>
      <c r="U41" s="25">
        <f>VLOOKUP($D41,Résultats!$B$2:$AZ$251,U$2,FALSE)</f>
        <v>9.8720440830000005</v>
      </c>
      <c r="V41" s="25">
        <f>VLOOKUP($D41,Résultats!$B$2:$AZ$251,V$2,FALSE)</f>
        <v>4.5158808390000003</v>
      </c>
      <c r="W41" s="25">
        <f>VLOOKUP($D41,Résultats!$B$2:$AZ$251,W$2,FALSE)</f>
        <v>1.4947717300000001</v>
      </c>
      <c r="X41" s="25">
        <f>VLOOKUP($D41,Résultats!$B$2:$AZ$251,X$2,FALSE)</f>
        <v>0.32439661759999999</v>
      </c>
      <c r="Y41" s="25">
        <f>VLOOKUP($D41,Résultats!$B$2:$AZ$251,Y$2,FALSE)</f>
        <v>6.6161535499999896E-2</v>
      </c>
      <c r="Z41" s="25">
        <f>VLOOKUP($D41,Résultats!$B$2:$AZ$251,Z$2,FALSE)</f>
        <v>1.3303510399999999E-2</v>
      </c>
      <c r="AA41" s="25">
        <f>VLOOKUP($D41,Résultats!$B$2:$AZ$251,AA$2,FALSE)</f>
        <v>2.6676209000000002E-3</v>
      </c>
      <c r="AB41" s="25">
        <f>VLOOKUP($D41,Résultats!$B$2:$AZ$251,AB$2,FALSE)</f>
        <v>5.3478098699999996E-4</v>
      </c>
      <c r="AC41" s="25">
        <f>VLOOKUP($D41,Résultats!$B$2:$AZ$251,AC$2,FALSE)</f>
        <v>1.07223306E-4</v>
      </c>
      <c r="AD41" s="25">
        <f>VLOOKUP($D41,Résultats!$B$2:$AZ$251,AD$2,FALSE)</f>
        <v>2.1557766199999999E-5</v>
      </c>
      <c r="AE41" s="25">
        <f>VLOOKUP($D41,Résultats!$B$2:$AZ$251,AE$2,FALSE)</f>
        <v>4.3334195999999998E-6</v>
      </c>
      <c r="AF41" s="25">
        <f>VLOOKUP($D41,Résultats!$B$2:$AZ$251,AF$2,FALSE)</f>
        <v>8.7054181900000005E-7</v>
      </c>
      <c r="AG41" s="25">
        <f>VLOOKUP($D41,Résultats!$B$2:$AZ$251,AG$2,FALSE)</f>
        <v>1.74830237E-7</v>
      </c>
      <c r="AH41" s="25">
        <f>VLOOKUP($D41,Résultats!$B$2:$AZ$251,AH$2,FALSE)</f>
        <v>3.50941415E-8</v>
      </c>
      <c r="AI41" s="25">
        <f>VLOOKUP($D41,Résultats!$B$2:$AZ$251,AI$2,FALSE)</f>
        <v>0</v>
      </c>
      <c r="AJ41" s="25">
        <f>VLOOKUP($D41,Résultats!$B$2:$AZ$251,AJ$2,FALSE)</f>
        <v>0</v>
      </c>
      <c r="AK41" s="25">
        <f>VLOOKUP($D41,Résultats!$B$2:$AZ$251,AK$2,FALSE)</f>
        <v>0</v>
      </c>
      <c r="AL41" s="25">
        <f>VLOOKUP($D41,Résultats!$B$2:$AZ$251,AL$2,FALSE)</f>
        <v>0</v>
      </c>
      <c r="AM41" s="102">
        <f>VLOOKUP($D41,Résultats!$B$2:$AZ$251,AM$2,FALSE)</f>
        <v>0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24.181833300000001</v>
      </c>
      <c r="G42" s="57">
        <f>VLOOKUP($D42,Résultats!$B$2:$AZ$251,G$2,FALSE)</f>
        <v>19.583915869999998</v>
      </c>
      <c r="H42" s="57">
        <f>VLOOKUP($D42,Résultats!$B$2:$AZ$251,H$2,FALSE)</f>
        <v>17.59189859</v>
      </c>
      <c r="I42" s="57">
        <f>VLOOKUP($D42,Résultats!$B$2:$AZ$251,I$2,FALSE)</f>
        <v>16.921559439999999</v>
      </c>
      <c r="J42" s="57">
        <f>VLOOKUP($D42,Résultats!$B$2:$AZ$251,J$2,FALSE)</f>
        <v>13.696475120000001</v>
      </c>
      <c r="K42" s="57">
        <f>VLOOKUP($D42,Résultats!$B$2:$AZ$251,K$2,FALSE)</f>
        <v>11.25090011</v>
      </c>
      <c r="L42" s="57">
        <f>VLOOKUP($D42,Résultats!$B$2:$AZ$251,L$2,FALSE)</f>
        <v>9.9419777739999997</v>
      </c>
      <c r="M42" s="57">
        <f>VLOOKUP($D42,Résultats!$B$2:$AZ$251,M$2,FALSE)</f>
        <v>8.6338801650000008</v>
      </c>
      <c r="N42" s="57">
        <f>VLOOKUP($D42,Résultats!$B$2:$AZ$251,N$2,FALSE)</f>
        <v>7.4087197680000001</v>
      </c>
      <c r="O42" s="57">
        <f>VLOOKUP($D42,Résultats!$B$2:$AZ$251,O$2,FALSE)</f>
        <v>6.5636365630000002</v>
      </c>
      <c r="P42" s="57">
        <f>VLOOKUP($D42,Résultats!$B$2:$AZ$251,P$2,FALSE)</f>
        <v>5.730518343</v>
      </c>
      <c r="Q42" s="57">
        <f>VLOOKUP($D42,Résultats!$B$2:$AZ$251,Q$2,FALSE)</f>
        <v>4.8527706779999997</v>
      </c>
      <c r="R42" s="57">
        <f>VLOOKUP($D42,Résultats!$B$2:$AZ$251,R$2,FALSE)</f>
        <v>3.9540323609999999</v>
      </c>
      <c r="S42" s="57">
        <f>VLOOKUP($D42,Résultats!$B$2:$AZ$251,S$2,FALSE)</f>
        <v>3.090387518</v>
      </c>
      <c r="T42" s="57">
        <f>VLOOKUP($D42,Résultats!$B$2:$AZ$251,T$2,FALSE)</f>
        <v>2.1320443240000002</v>
      </c>
      <c r="U42" s="57">
        <f>VLOOKUP($D42,Résultats!$B$2:$AZ$251,U$2,FALSE)</f>
        <v>1.2342684340000001</v>
      </c>
      <c r="V42" s="57">
        <f>VLOOKUP($D42,Résultats!$B$2:$AZ$251,V$2,FALSE)</f>
        <v>0.56057238139999999</v>
      </c>
      <c r="W42" s="57">
        <f>VLOOKUP($D42,Résultats!$B$2:$AZ$251,W$2,FALSE)</f>
        <v>0.1842988844</v>
      </c>
      <c r="X42" s="57">
        <f>VLOOKUP($D42,Résultats!$B$2:$AZ$251,X$2,FALSE)</f>
        <v>3.9743925800000003E-2</v>
      </c>
      <c r="Y42" s="57">
        <f>VLOOKUP($D42,Résultats!$B$2:$AZ$251,Y$2,FALSE)</f>
        <v>8.0566623700000003E-3</v>
      </c>
      <c r="Z42" s="57">
        <f>VLOOKUP($D42,Résultats!$B$2:$AZ$251,Z$2,FALSE)</f>
        <v>1.6111664599999999E-3</v>
      </c>
      <c r="AA42" s="57">
        <f>VLOOKUP($D42,Résultats!$B$2:$AZ$251,AA$2,FALSE)</f>
        <v>3.2151933699999999E-4</v>
      </c>
      <c r="AB42" s="57">
        <f>VLOOKUP($D42,Résultats!$B$2:$AZ$251,AB$2,FALSE)</f>
        <v>6.4177933800000004E-5</v>
      </c>
      <c r="AC42" s="57">
        <f>VLOOKUP($D42,Résultats!$B$2:$AZ$251,AC$2,FALSE)</f>
        <v>1.28182723E-5</v>
      </c>
      <c r="AD42" s="57">
        <f>VLOOKUP($D42,Résultats!$B$2:$AZ$251,AD$2,FALSE)</f>
        <v>2.5681547199999999E-6</v>
      </c>
      <c r="AE42" s="57">
        <f>VLOOKUP($D42,Résultats!$B$2:$AZ$251,AE$2,FALSE)</f>
        <v>5.1460868999999999E-7</v>
      </c>
      <c r="AF42" s="57">
        <f>VLOOKUP($D42,Résultats!$B$2:$AZ$251,AF$2,FALSE)</f>
        <v>1.03088616E-7</v>
      </c>
      <c r="AG42" s="57">
        <f>VLOOKUP($D42,Résultats!$B$2:$AZ$251,AG$2,FALSE)</f>
        <v>2.0650507700000001E-8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34664.492700000003</v>
      </c>
      <c r="J43" s="99">
        <f>VLOOKUP($D48,Résultats!$B$2:$AZ$212,J$2,FALSE)</f>
        <v>34956.187980000002</v>
      </c>
      <c r="K43" s="99">
        <f>VLOOKUP($D48,Résultats!$B$2:$AZ$212,K$2,FALSE)</f>
        <v>35116.030050000001</v>
      </c>
      <c r="L43" s="99">
        <f>VLOOKUP($D48,Résultats!$B$2:$AZ$212,L$2,FALSE)</f>
        <v>35225.469210000003</v>
      </c>
      <c r="M43" s="99">
        <f>VLOOKUP($D48,Résultats!$B$2:$AZ$212,M$2,FALSE)</f>
        <v>35279.133520000003</v>
      </c>
      <c r="N43" s="99">
        <f>VLOOKUP($D48,Résultats!$B$2:$AZ$212,N$2,FALSE)</f>
        <v>35278.374940000002</v>
      </c>
      <c r="O43" s="99">
        <f>VLOOKUP($D48,Résultats!$B$2:$AZ$212,O$2,FALSE)</f>
        <v>35320.676590000003</v>
      </c>
      <c r="P43" s="99">
        <f>VLOOKUP($D48,Résultats!$B$2:$AZ$212,P$2,FALSE)</f>
        <v>35406.581749999998</v>
      </c>
      <c r="Q43" s="99">
        <f>VLOOKUP($D48,Résultats!$B$2:$AZ$212,Q$2,FALSE)</f>
        <v>35526.331819999999</v>
      </c>
      <c r="R43" s="99">
        <f>VLOOKUP($D48,Résultats!$B$2:$AZ$212,R$2,FALSE)</f>
        <v>35668.16977</v>
      </c>
      <c r="S43" s="99">
        <f>VLOOKUP($D48,Résultats!$B$2:$AZ$212,S$2,FALSE)</f>
        <v>35826.02317</v>
      </c>
      <c r="T43" s="99">
        <f>VLOOKUP($D48,Résultats!$B$2:$AZ$212,T$2,FALSE)</f>
        <v>35988.035609999999</v>
      </c>
      <c r="U43" s="99">
        <f>VLOOKUP($D48,Résultats!$B$2:$AZ$212,U$2,FALSE)</f>
        <v>36153.008690000002</v>
      </c>
      <c r="V43" s="99">
        <f>VLOOKUP($D48,Résultats!$B$2:$AZ$212,V$2,FALSE)</f>
        <v>36325.01167</v>
      </c>
      <c r="W43" s="99">
        <f>VLOOKUP($D48,Résultats!$B$2:$AZ$212,W$2,FALSE)</f>
        <v>36507.987029999997</v>
      </c>
      <c r="X43" s="99">
        <f>VLOOKUP($D48,Résultats!$B$2:$AZ$212,X$2,FALSE)</f>
        <v>36702.610359999999</v>
      </c>
      <c r="Y43" s="99">
        <f>VLOOKUP($D48,Résultats!$B$2:$AZ$212,Y$2,FALSE)</f>
        <v>36903.554120000001</v>
      </c>
      <c r="Z43" s="99">
        <f>VLOOKUP($D48,Résultats!$B$2:$AZ$212,Z$2,FALSE)</f>
        <v>37108.364500000003</v>
      </c>
      <c r="AA43" s="99">
        <f>VLOOKUP($D48,Résultats!$B$2:$AZ$212,AA$2,FALSE)</f>
        <v>37315.958350000001</v>
      </c>
      <c r="AB43" s="99">
        <f>VLOOKUP($D48,Résultats!$B$2:$AZ$212,AB$2,FALSE)</f>
        <v>37526.410179999999</v>
      </c>
      <c r="AC43" s="99">
        <f>VLOOKUP($D48,Résultats!$B$2:$AZ$212,AC$2,FALSE)</f>
        <v>37739.595070000003</v>
      </c>
      <c r="AD43" s="99">
        <f>VLOOKUP($D48,Résultats!$B$2:$AZ$212,AD$2,FALSE)</f>
        <v>37963.577409999998</v>
      </c>
      <c r="AE43" s="99">
        <f>VLOOKUP($D48,Résultats!$B$2:$AZ$212,AE$2,FALSE)</f>
        <v>38196.528729999998</v>
      </c>
      <c r="AF43" s="99">
        <f>VLOOKUP($D48,Résultats!$B$2:$AZ$212,AF$2,FALSE)</f>
        <v>38435.390469999998</v>
      </c>
      <c r="AG43" s="99">
        <f>VLOOKUP($D48,Résultats!$B$2:$AZ$212,AG$2,FALSE)</f>
        <v>38678.447090000001</v>
      </c>
      <c r="AH43" s="99">
        <f>VLOOKUP($D48,Résultats!$B$2:$AZ$212,AH$2,FALSE)</f>
        <v>38923.617160000002</v>
      </c>
      <c r="AI43" s="99">
        <f>VLOOKUP($D48,Résultats!$B$2:$AZ$212,AI$2,FALSE)</f>
        <v>39169.281360000001</v>
      </c>
      <c r="AJ43" s="99">
        <f>VLOOKUP($D48,Résultats!$B$2:$AZ$212,AJ$2,FALSE)</f>
        <v>39415.34592</v>
      </c>
      <c r="AK43" s="99">
        <f>VLOOKUP($D48,Résultats!$B$2:$AZ$212,AK$2,FALSE)</f>
        <v>39661.598550000002</v>
      </c>
      <c r="AL43" s="99">
        <f>VLOOKUP($D48,Résultats!$B$2:$AZ$212,AL$2,FALSE)</f>
        <v>39907.89385</v>
      </c>
      <c r="AM43" s="104">
        <f>VLOOKUP($D48,Résultats!$B$2:$AZ$212,AM$2,FALSE)</f>
        <v>40156.658600000002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34367.418949999999</v>
      </c>
      <c r="J45" s="25">
        <f>VLOOKUP($D45,Résultats!$B$2:$AZ$212,J$2,FALSE)</f>
        <v>34497.361190000003</v>
      </c>
      <c r="K45" s="25">
        <f>VLOOKUP($D45,Résultats!$B$2:$AZ$212,K$2,FALSE)</f>
        <v>34380.765469999998</v>
      </c>
      <c r="L45" s="25">
        <f>VLOOKUP($D45,Résultats!$B$2:$AZ$212,L$2,FALSE)</f>
        <v>34137.457049999997</v>
      </c>
      <c r="M45" s="25">
        <f>VLOOKUP($D45,Résultats!$B$2:$AZ$212,M$2,FALSE)</f>
        <v>33744.692159999999</v>
      </c>
      <c r="N45" s="25">
        <f>VLOOKUP($D45,Résultats!$B$2:$AZ$212,N$2,FALSE)</f>
        <v>33185.210140000003</v>
      </c>
      <c r="O45" s="25">
        <f>VLOOKUP($D45,Résultats!$B$2:$AZ$212,O$2,FALSE)</f>
        <v>32509.50388</v>
      </c>
      <c r="P45" s="25">
        <f>VLOOKUP($D45,Résultats!$B$2:$AZ$212,P$2,FALSE)</f>
        <v>31691.5252</v>
      </c>
      <c r="Q45" s="25">
        <f>VLOOKUP($D45,Résultats!$B$2:$AZ$212,Q$2,FALSE)</f>
        <v>30707.007699999998</v>
      </c>
      <c r="R45" s="25">
        <f>VLOOKUP($D45,Résultats!$B$2:$AZ$212,R$2,FALSE)</f>
        <v>29546.504379999998</v>
      </c>
      <c r="S45" s="25">
        <f>VLOOKUP($D45,Résultats!$B$2:$AZ$212,S$2,FALSE)</f>
        <v>28222.694660000001</v>
      </c>
      <c r="T45" s="25">
        <f>VLOOKUP($D45,Résultats!$B$2:$AZ$212,T$2,FALSE)</f>
        <v>26708.671320000001</v>
      </c>
      <c r="U45" s="25">
        <f>VLOOKUP($D45,Résultats!$B$2:$AZ$212,U$2,FALSE)</f>
        <v>25030.211139999999</v>
      </c>
      <c r="V45" s="25">
        <f>VLOOKUP($D45,Résultats!$B$2:$AZ$212,V$2,FALSE)</f>
        <v>23266.209480000001</v>
      </c>
      <c r="W45" s="25">
        <f>VLOOKUP($D45,Résultats!$B$2:$AZ$212,W$2,FALSE)</f>
        <v>21516.755410000002</v>
      </c>
      <c r="X45" s="25">
        <f>VLOOKUP($D45,Résultats!$B$2:$AZ$212,X$2,FALSE)</f>
        <v>19855.628669999998</v>
      </c>
      <c r="Y45" s="25">
        <f>VLOOKUP($D45,Résultats!$B$2:$AZ$212,Y$2,FALSE)</f>
        <v>18313.17367</v>
      </c>
      <c r="Z45" s="25">
        <f>VLOOKUP($D45,Résultats!$B$2:$AZ$212,Z$2,FALSE)</f>
        <v>16888.575089999998</v>
      </c>
      <c r="AA45" s="25">
        <f>VLOOKUP($D45,Résultats!$B$2:$AZ$212,AA$2,FALSE)</f>
        <v>15574.4</v>
      </c>
      <c r="AB45" s="25">
        <f>VLOOKUP($D45,Résultats!$B$2:$AZ$212,AB$2,FALSE)</f>
        <v>14362.40674</v>
      </c>
      <c r="AC45" s="25">
        <f>VLOOKUP($D45,Résultats!$B$2:$AZ$212,AC$2,FALSE)</f>
        <v>13244.7142</v>
      </c>
      <c r="AD45" s="25">
        <f>VLOOKUP($D45,Résultats!$B$2:$AZ$212,AD$2,FALSE)</f>
        <v>12213.99805</v>
      </c>
      <c r="AE45" s="25">
        <f>VLOOKUP($D45,Résultats!$B$2:$AZ$212,AE$2,FALSE)</f>
        <v>11263.492550000001</v>
      </c>
      <c r="AF45" s="25">
        <f>VLOOKUP($D45,Résultats!$B$2:$AZ$212,AF$2,FALSE)</f>
        <v>10386.956200000001</v>
      </c>
      <c r="AG45" s="25">
        <f>VLOOKUP($D45,Résultats!$B$2:$AZ$212,AG$2,FALSE)</f>
        <v>9578.6327660000006</v>
      </c>
      <c r="AH45" s="25">
        <f>VLOOKUP($D45,Résultats!$B$2:$AZ$212,AH$2,FALSE)</f>
        <v>8833.2138749999995</v>
      </c>
      <c r="AI45" s="25">
        <f>VLOOKUP($D45,Résultats!$B$2:$AZ$212,AI$2,FALSE)</f>
        <v>8145.8042349999996</v>
      </c>
      <c r="AJ45" s="25">
        <f>VLOOKUP($D45,Résultats!$B$2:$AZ$212,AJ$2,FALSE)</f>
        <v>7511.8895089999996</v>
      </c>
      <c r="AK45" s="25">
        <f>VLOOKUP($D45,Résultats!$B$2:$AZ$212,AK$2,FALSE)</f>
        <v>6927.3066669999998</v>
      </c>
      <c r="AL45" s="25">
        <f>VLOOKUP($D45,Résultats!$B$2:$AZ$212,AL$2,FALSE)</f>
        <v>6388.2166539999998</v>
      </c>
      <c r="AM45" s="102">
        <f>VLOOKUP($D45,Résultats!$B$2:$AZ$212,AM$2,FALSE)</f>
        <v>5891.0791719999997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297.07375539999998</v>
      </c>
      <c r="J46" s="25">
        <f>VLOOKUP($D46,Résultats!$B$2:$AZ$212,J$2,FALSE)</f>
        <v>458.82679739999998</v>
      </c>
      <c r="K46" s="25">
        <f>VLOOKUP($D46,Résultats!$B$2:$AZ$212,K$2,FALSE)</f>
        <v>735.26458239999999</v>
      </c>
      <c r="L46" s="25">
        <f>VLOOKUP($D46,Résultats!$B$2:$AZ$212,L$2,FALSE)</f>
        <v>1088.0121590000001</v>
      </c>
      <c r="M46" s="25">
        <f>VLOOKUP($D46,Résultats!$B$2:$AZ$212,M$2,FALSE)</f>
        <v>1534.44136</v>
      </c>
      <c r="N46" s="25">
        <f>VLOOKUP($D46,Résultats!$B$2:$AZ$212,N$2,FALSE)</f>
        <v>2093.164804</v>
      </c>
      <c r="O46" s="25">
        <f>VLOOKUP($D46,Résultats!$B$2:$AZ$212,O$2,FALSE)</f>
        <v>2811.1727110000002</v>
      </c>
      <c r="P46" s="25">
        <f>VLOOKUP($D46,Résultats!$B$2:$AZ$212,P$2,FALSE)</f>
        <v>3715.0565489999999</v>
      </c>
      <c r="Q46" s="25">
        <f>VLOOKUP($D46,Résultats!$B$2:$AZ$212,Q$2,FALSE)</f>
        <v>4819.3241180000005</v>
      </c>
      <c r="R46" s="25">
        <f>VLOOKUP($D46,Résultats!$B$2:$AZ$212,R$2,FALSE)</f>
        <v>6121.6653969999998</v>
      </c>
      <c r="S46" s="25">
        <f>VLOOKUP($D46,Résultats!$B$2:$AZ$212,S$2,FALSE)</f>
        <v>7603.3285100000003</v>
      </c>
      <c r="T46" s="25">
        <f>VLOOKUP($D46,Résultats!$B$2:$AZ$212,T$2,FALSE)</f>
        <v>9279.3642899999995</v>
      </c>
      <c r="U46" s="25">
        <f>VLOOKUP($D46,Résultats!$B$2:$AZ$212,U$2,FALSE)</f>
        <v>11122.797549999999</v>
      </c>
      <c r="V46" s="25">
        <f>VLOOKUP($D46,Résultats!$B$2:$AZ$212,V$2,FALSE)</f>
        <v>13058.80219</v>
      </c>
      <c r="W46" s="25">
        <f>VLOOKUP($D46,Résultats!$B$2:$AZ$212,W$2,FALSE)</f>
        <v>14991.23162</v>
      </c>
      <c r="X46" s="25">
        <f>VLOOKUP($D46,Résultats!$B$2:$AZ$212,X$2,FALSE)</f>
        <v>16846.981690000001</v>
      </c>
      <c r="Y46" s="25">
        <f>VLOOKUP($D46,Résultats!$B$2:$AZ$212,Y$2,FALSE)</f>
        <v>18590.380450000001</v>
      </c>
      <c r="Z46" s="25">
        <f>VLOOKUP($D46,Résultats!$B$2:$AZ$212,Z$2,FALSE)</f>
        <v>20219.789410000001</v>
      </c>
      <c r="AA46" s="25">
        <f>VLOOKUP($D46,Résultats!$B$2:$AZ$212,AA$2,FALSE)</f>
        <v>21741.558349999999</v>
      </c>
      <c r="AB46" s="25">
        <f>VLOOKUP($D46,Résultats!$B$2:$AZ$212,AB$2,FALSE)</f>
        <v>23164.00344</v>
      </c>
      <c r="AC46" s="25">
        <f>VLOOKUP($D46,Résultats!$B$2:$AZ$212,AC$2,FALSE)</f>
        <v>24494.880870000001</v>
      </c>
      <c r="AD46" s="25">
        <f>VLOOKUP($D46,Résultats!$B$2:$AZ$212,AD$2,FALSE)</f>
        <v>25749.57936</v>
      </c>
      <c r="AE46" s="25">
        <f>VLOOKUP($D46,Résultats!$B$2:$AZ$212,AE$2,FALSE)</f>
        <v>26933.036179999999</v>
      </c>
      <c r="AF46" s="25">
        <f>VLOOKUP($D46,Résultats!$B$2:$AZ$212,AF$2,FALSE)</f>
        <v>28048.434270000002</v>
      </c>
      <c r="AG46" s="25">
        <f>VLOOKUP($D46,Résultats!$B$2:$AZ$212,AG$2,FALSE)</f>
        <v>29099.814330000001</v>
      </c>
      <c r="AH46" s="25">
        <f>VLOOKUP($D46,Résultats!$B$2:$AZ$212,AH$2,FALSE)</f>
        <v>30090.403289999998</v>
      </c>
      <c r="AI46" s="25">
        <f>VLOOKUP($D46,Résultats!$B$2:$AZ$212,AI$2,FALSE)</f>
        <v>31023.477129999999</v>
      </c>
      <c r="AJ46" s="25">
        <f>VLOOKUP($D46,Résultats!$B$2:$AZ$212,AJ$2,FALSE)</f>
        <v>31903.456409999999</v>
      </c>
      <c r="AK46" s="25">
        <f>VLOOKUP($D46,Résultats!$B$2:$AZ$212,AK$2,FALSE)</f>
        <v>32734.29189</v>
      </c>
      <c r="AL46" s="25">
        <f>VLOOKUP($D46,Résultats!$B$2:$AZ$212,AL$2,FALSE)</f>
        <v>33519.677199999998</v>
      </c>
      <c r="AM46" s="102">
        <f>VLOOKUP($D46,Résultats!$B$2:$AZ$212,AM$2,FALSE)</f>
        <v>34265.579429999998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0.59942707890000002</v>
      </c>
      <c r="G47" s="25">
        <f>VLOOKUP($D47,Résultats!$B$2:$AZ$212,G$2,FALSE)</f>
        <v>0.78379258490000003</v>
      </c>
      <c r="H47" s="25">
        <f>VLOOKUP($D47,Résultats!$B$2:$AZ$212,H$2,FALSE)</f>
        <v>0.86664786009999994</v>
      </c>
      <c r="I47" s="25">
        <f>VLOOKUP($D47,Résultats!$B$2:$AZ$212,I$2,FALSE)</f>
        <v>0.98657943370000001</v>
      </c>
      <c r="J47" s="25">
        <f>VLOOKUP($D47,Résultats!$B$2:$AZ$212,J$2,FALSE)</f>
        <v>1.0745342440000001</v>
      </c>
      <c r="K47" s="25">
        <f>VLOOKUP($D47,Résultats!$B$2:$AZ$212,K$2,FALSE)</f>
        <v>1.16982327</v>
      </c>
      <c r="L47" s="25">
        <f>VLOOKUP($D47,Résultats!$B$2:$AZ$212,L$2,FALSE)</f>
        <v>1.2683095129999999</v>
      </c>
      <c r="M47" s="25">
        <f>VLOOKUP($D47,Résultats!$B$2:$AZ$212,M$2,FALSE)</f>
        <v>1.367698372</v>
      </c>
      <c r="N47" s="25">
        <f>VLOOKUP($D47,Résultats!$B$2:$AZ$212,N$2,FALSE)</f>
        <v>1.4636136399999999</v>
      </c>
      <c r="O47" s="25">
        <f>VLOOKUP($D47,Résultats!$B$2:$AZ$212,O$2,FALSE)</f>
        <v>1.5478902400000001</v>
      </c>
      <c r="P47" s="25">
        <f>VLOOKUP($D47,Résultats!$B$2:$AZ$212,P$2,FALSE)</f>
        <v>1.612825993</v>
      </c>
      <c r="Q47" s="25">
        <f>VLOOKUP($D47,Résultats!$B$2:$AZ$212,Q$2,FALSE)</f>
        <v>1.653094751</v>
      </c>
      <c r="R47" s="25">
        <f>VLOOKUP($D47,Résultats!$B$2:$AZ$212,R$2,FALSE)</f>
        <v>1.6658224859999999</v>
      </c>
      <c r="S47" s="25">
        <f>VLOOKUP($D47,Résultats!$B$2:$AZ$212,S$2,FALSE)</f>
        <v>1.6512080739999999</v>
      </c>
      <c r="T47" s="25">
        <f>VLOOKUP($D47,Résultats!$B$2:$AZ$212,T$2,FALSE)</f>
        <v>1.6050772600000001</v>
      </c>
      <c r="U47" s="25">
        <f>VLOOKUP($D47,Résultats!$B$2:$AZ$212,U$2,FALSE)</f>
        <v>1.529592713</v>
      </c>
      <c r="V47" s="25">
        <f>VLOOKUP($D47,Résultats!$B$2:$AZ$212,V$2,FALSE)</f>
        <v>1.4338067189999999</v>
      </c>
      <c r="W47" s="25">
        <f>VLOOKUP($D47,Résultats!$B$2:$AZ$212,W$2,FALSE)</f>
        <v>1.3301396299999999</v>
      </c>
      <c r="X47" s="25">
        <f>VLOOKUP($D47,Résultats!$B$2:$AZ$212,X$2,FALSE)</f>
        <v>1.2283925609999999</v>
      </c>
      <c r="Y47" s="25">
        <f>VLOOKUP($D47,Résultats!$B$2:$AZ$212,Y$2,FALSE)</f>
        <v>1.133168747</v>
      </c>
      <c r="Z47" s="25">
        <f>VLOOKUP($D47,Résultats!$B$2:$AZ$212,Z$2,FALSE)</f>
        <v>1.045061169</v>
      </c>
      <c r="AA47" s="25">
        <f>VLOOKUP($D47,Résultats!$B$2:$AZ$212,AA$2,FALSE)</f>
        <v>0.9637492714</v>
      </c>
      <c r="AB47" s="25">
        <f>VLOOKUP($D47,Résultats!$B$2:$AZ$212,AB$2,FALSE)</f>
        <v>0.88875258499999998</v>
      </c>
      <c r="AC47" s="25">
        <f>VLOOKUP($D47,Résultats!$B$2:$AZ$212,AC$2,FALSE)</f>
        <v>0.81958962970000004</v>
      </c>
      <c r="AD47" s="25">
        <f>VLOOKUP($D47,Résultats!$B$2:$AZ$212,AD$2,FALSE)</f>
        <v>0.75580847390000006</v>
      </c>
      <c r="AE47" s="25">
        <f>VLOOKUP($D47,Résultats!$B$2:$AZ$212,AE$2,FALSE)</f>
        <v>0.69699072230000003</v>
      </c>
      <c r="AF47" s="25">
        <f>VLOOKUP($D47,Résultats!$B$2:$AZ$212,AF$2,FALSE)</f>
        <v>0.64275020510000003</v>
      </c>
      <c r="AG47" s="25">
        <f>VLOOKUP($D47,Résultats!$B$2:$AZ$212,AG$2,FALSE)</f>
        <v>0.59273073509999996</v>
      </c>
      <c r="AH47" s="25">
        <f>VLOOKUP($D47,Résultats!$B$2:$AZ$212,AH$2,FALSE)</f>
        <v>0.5466038299</v>
      </c>
      <c r="AI47" s="25">
        <f>VLOOKUP($D47,Résultats!$B$2:$AZ$212,AI$2,FALSE)</f>
        <v>0.50406656689999996</v>
      </c>
      <c r="AJ47" s="25">
        <f>VLOOKUP($D47,Résultats!$B$2:$AZ$212,AJ$2,FALSE)</f>
        <v>0.46483959670000002</v>
      </c>
      <c r="AK47" s="25">
        <f>VLOOKUP($D47,Résultats!$B$2:$AZ$212,AK$2,FALSE)</f>
        <v>0.42866530899999999</v>
      </c>
      <c r="AL47" s="25">
        <f>VLOOKUP($D47,Résultats!$B$2:$AZ$212,AL$2,FALSE)</f>
        <v>0.395306141</v>
      </c>
      <c r="AM47" s="102">
        <f>VLOOKUP($D47,Résultats!$B$2:$AZ$212,AM$2,FALSE)</f>
        <v>0.36454301719999999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34664.492700000003</v>
      </c>
      <c r="J48" s="59">
        <f>VLOOKUP($D48,Résultats!$B$2:$AZ$212,J$2,FALSE)</f>
        <v>34956.187980000002</v>
      </c>
      <c r="K48" s="59">
        <f>VLOOKUP($D48,Résultats!$B$2:$AZ$212,K$2,FALSE)</f>
        <v>35116.030050000001</v>
      </c>
      <c r="L48" s="59">
        <f>VLOOKUP($D48,Résultats!$B$2:$AZ$212,L$2,FALSE)</f>
        <v>35225.469210000003</v>
      </c>
      <c r="M48" s="59">
        <f>VLOOKUP($D48,Résultats!$B$2:$AZ$212,M$2,FALSE)</f>
        <v>35279.133520000003</v>
      </c>
      <c r="N48" s="59">
        <f>VLOOKUP($D48,Résultats!$B$2:$AZ$212,N$2,FALSE)</f>
        <v>35278.374940000002</v>
      </c>
      <c r="O48" s="59">
        <f>VLOOKUP($D48,Résultats!$B$2:$AZ$212,O$2,FALSE)</f>
        <v>35320.676590000003</v>
      </c>
      <c r="P48" s="59">
        <f>VLOOKUP($D48,Résultats!$B$2:$AZ$212,P$2,FALSE)</f>
        <v>35406.581749999998</v>
      </c>
      <c r="Q48" s="59">
        <f>VLOOKUP($D48,Résultats!$B$2:$AZ$212,Q$2,FALSE)</f>
        <v>35526.331819999999</v>
      </c>
      <c r="R48" s="59">
        <f>VLOOKUP($D48,Résultats!$B$2:$AZ$212,R$2,FALSE)</f>
        <v>35668.16977</v>
      </c>
      <c r="S48" s="59">
        <f>VLOOKUP($D48,Résultats!$B$2:$AZ$212,S$2,FALSE)</f>
        <v>35826.02317</v>
      </c>
      <c r="T48" s="59">
        <f>VLOOKUP($D48,Résultats!$B$2:$AZ$212,T$2,FALSE)</f>
        <v>35988.035609999999</v>
      </c>
      <c r="U48" s="59">
        <f>VLOOKUP($D48,Résultats!$B$2:$AZ$212,U$2,FALSE)</f>
        <v>36153.008690000002</v>
      </c>
      <c r="V48" s="59">
        <f>VLOOKUP($D48,Résultats!$B$2:$AZ$212,V$2,FALSE)</f>
        <v>36325.01167</v>
      </c>
      <c r="W48" s="59">
        <f>VLOOKUP($D48,Résultats!$B$2:$AZ$212,W$2,FALSE)</f>
        <v>36507.987029999997</v>
      </c>
      <c r="X48" s="59">
        <f>VLOOKUP($D48,Résultats!$B$2:$AZ$212,X$2,FALSE)</f>
        <v>36702.610359999999</v>
      </c>
      <c r="Y48" s="59">
        <f>VLOOKUP($D48,Résultats!$B$2:$AZ$212,Y$2,FALSE)</f>
        <v>36903.554120000001</v>
      </c>
      <c r="Z48" s="59">
        <f>VLOOKUP($D48,Résultats!$B$2:$AZ$212,Z$2,FALSE)</f>
        <v>37108.364500000003</v>
      </c>
      <c r="AA48" s="59">
        <f>VLOOKUP($D48,Résultats!$B$2:$AZ$212,AA$2,FALSE)</f>
        <v>37315.958350000001</v>
      </c>
      <c r="AB48" s="59">
        <f>VLOOKUP($D48,Résultats!$B$2:$AZ$212,AB$2,FALSE)</f>
        <v>37526.410179999999</v>
      </c>
      <c r="AC48" s="59">
        <f>VLOOKUP($D48,Résultats!$B$2:$AZ$212,AC$2,FALSE)</f>
        <v>37739.595070000003</v>
      </c>
      <c r="AD48" s="59">
        <f>VLOOKUP($D48,Résultats!$B$2:$AZ$212,AD$2,FALSE)</f>
        <v>37963.577409999998</v>
      </c>
      <c r="AE48" s="59">
        <f>VLOOKUP($D48,Résultats!$B$2:$AZ$212,AE$2,FALSE)</f>
        <v>38196.528729999998</v>
      </c>
      <c r="AF48" s="59">
        <f>VLOOKUP($D48,Résultats!$B$2:$AZ$212,AF$2,FALSE)</f>
        <v>38435.390469999998</v>
      </c>
      <c r="AG48" s="59">
        <f>VLOOKUP($D48,Résultats!$B$2:$AZ$212,AG$2,FALSE)</f>
        <v>38678.447090000001</v>
      </c>
      <c r="AH48" s="59">
        <f>VLOOKUP($D48,Résultats!$B$2:$AZ$212,AH$2,FALSE)</f>
        <v>38923.617160000002</v>
      </c>
      <c r="AI48" s="59">
        <f>VLOOKUP($D48,Résultats!$B$2:$AZ$212,AI$2,FALSE)</f>
        <v>39169.281360000001</v>
      </c>
      <c r="AJ48" s="59">
        <f>VLOOKUP($D48,Résultats!$B$2:$AZ$212,AJ$2,FALSE)</f>
        <v>39415.34592</v>
      </c>
      <c r="AK48" s="59">
        <f>VLOOKUP($D48,Résultats!$B$2:$AZ$212,AK$2,FALSE)</f>
        <v>39661.598550000002</v>
      </c>
      <c r="AL48" s="59">
        <f>VLOOKUP($D48,Résultats!$B$2:$AZ$212,AL$2,FALSE)</f>
        <v>39907.89385</v>
      </c>
      <c r="AM48" s="103">
        <f>VLOOKUP($D48,Résultats!$B$2:$AZ$212,AM$2,FALSE)</f>
        <v>40156.658600000002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297.07375539999998</v>
      </c>
      <c r="J49" s="61">
        <f>VLOOKUP($D49,Résultats!$B$2:$AZ$212,J$2,FALSE)</f>
        <v>458.82679739999998</v>
      </c>
      <c r="K49" s="61">
        <f>VLOOKUP($D49,Résultats!$B$2:$AZ$212,K$2,FALSE)</f>
        <v>735.26458239999999</v>
      </c>
      <c r="L49" s="61">
        <f>VLOOKUP($D49,Résultats!$B$2:$AZ$212,L$2,FALSE)</f>
        <v>1088.0121590000001</v>
      </c>
      <c r="M49" s="61">
        <f>VLOOKUP($D49,Résultats!$B$2:$AZ$212,M$2,FALSE)</f>
        <v>1534.44136</v>
      </c>
      <c r="N49" s="61">
        <f>VLOOKUP($D49,Résultats!$B$2:$AZ$212,N$2,FALSE)</f>
        <v>2093.164804</v>
      </c>
      <c r="O49" s="61">
        <f>VLOOKUP($D49,Résultats!$B$2:$AZ$212,O$2,FALSE)</f>
        <v>2811.1727110000002</v>
      </c>
      <c r="P49" s="61">
        <f>VLOOKUP($D49,Résultats!$B$2:$AZ$212,P$2,FALSE)</f>
        <v>3715.0565489999999</v>
      </c>
      <c r="Q49" s="61">
        <f>VLOOKUP($D49,Résultats!$B$2:$AZ$212,Q$2,FALSE)</f>
        <v>4819.3241180000005</v>
      </c>
      <c r="R49" s="61">
        <f>VLOOKUP($D49,Résultats!$B$2:$AZ$212,R$2,FALSE)</f>
        <v>6121.6653969999998</v>
      </c>
      <c r="S49" s="61">
        <f>VLOOKUP($D49,Résultats!$B$2:$AZ$212,S$2,FALSE)</f>
        <v>7603.3285100000003</v>
      </c>
      <c r="T49" s="61">
        <f>VLOOKUP($D49,Résultats!$B$2:$AZ$212,T$2,FALSE)</f>
        <v>9279.3642899999995</v>
      </c>
      <c r="U49" s="61">
        <f>VLOOKUP($D49,Résultats!$B$2:$AZ$212,U$2,FALSE)</f>
        <v>11122.797549999999</v>
      </c>
      <c r="V49" s="61">
        <f>VLOOKUP($D49,Résultats!$B$2:$AZ$212,V$2,FALSE)</f>
        <v>13058.80219</v>
      </c>
      <c r="W49" s="61">
        <f>VLOOKUP($D49,Résultats!$B$2:$AZ$212,W$2,FALSE)</f>
        <v>14991.23162</v>
      </c>
      <c r="X49" s="61">
        <f>VLOOKUP($D49,Résultats!$B$2:$AZ$212,X$2,FALSE)</f>
        <v>16846.981690000001</v>
      </c>
      <c r="Y49" s="61">
        <f>VLOOKUP($D49,Résultats!$B$2:$AZ$212,Y$2,FALSE)</f>
        <v>18590.380450000001</v>
      </c>
      <c r="Z49" s="61">
        <f>VLOOKUP($D49,Résultats!$B$2:$AZ$212,Z$2,FALSE)</f>
        <v>20219.789410000001</v>
      </c>
      <c r="AA49" s="61">
        <f>VLOOKUP($D49,Résultats!$B$2:$AZ$212,AA$2,FALSE)</f>
        <v>21741.558349999999</v>
      </c>
      <c r="AB49" s="61">
        <f>VLOOKUP($D49,Résultats!$B$2:$AZ$212,AB$2,FALSE)</f>
        <v>23164.00344</v>
      </c>
      <c r="AC49" s="61">
        <f>VLOOKUP($D49,Résultats!$B$2:$AZ$212,AC$2,FALSE)</f>
        <v>24494.880870000001</v>
      </c>
      <c r="AD49" s="61">
        <f>VLOOKUP($D49,Résultats!$B$2:$AZ$212,AD$2,FALSE)</f>
        <v>25749.57936</v>
      </c>
      <c r="AE49" s="61">
        <f>VLOOKUP($D49,Résultats!$B$2:$AZ$212,AE$2,FALSE)</f>
        <v>26933.036179999999</v>
      </c>
      <c r="AF49" s="61">
        <f>VLOOKUP($D49,Résultats!$B$2:$AZ$212,AF$2,FALSE)</f>
        <v>28048.434270000002</v>
      </c>
      <c r="AG49" s="61">
        <f>VLOOKUP($D49,Résultats!$B$2:$AZ$212,AG$2,FALSE)</f>
        <v>29099.814330000001</v>
      </c>
      <c r="AH49" s="61">
        <f>VLOOKUP($D49,Résultats!$B$2:$AZ$212,AH$2,FALSE)</f>
        <v>30090.403289999998</v>
      </c>
      <c r="AI49" s="61">
        <f>VLOOKUP($D49,Résultats!$B$2:$AZ$212,AI$2,FALSE)</f>
        <v>31023.477129999999</v>
      </c>
      <c r="AJ49" s="61">
        <f>VLOOKUP($D49,Résultats!$B$2:$AZ$212,AJ$2,FALSE)</f>
        <v>31903.456409999999</v>
      </c>
      <c r="AK49" s="61">
        <f>VLOOKUP($D49,Résultats!$B$2:$AZ$212,AK$2,FALSE)</f>
        <v>32734.29189</v>
      </c>
      <c r="AL49" s="61">
        <f>VLOOKUP($D49,Résultats!$B$2:$AZ$212,AL$2,FALSE)</f>
        <v>33519.677199999998</v>
      </c>
      <c r="AM49" s="225">
        <f>VLOOKUP($D49,Résultats!$B$2:$AZ$212,AM$2,FALSE)</f>
        <v>34265.579429999998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1.401691061</v>
      </c>
      <c r="G50" s="25">
        <f>VLOOKUP($D50,Résultats!$B$2:$AZ$212,G$2,FALSE)</f>
        <v>3.8243860139999999</v>
      </c>
      <c r="H50" s="25">
        <f>VLOOKUP($D50,Résultats!$B$2:$AZ$212,H$2,FALSE)</f>
        <v>5.1489475000000002</v>
      </c>
      <c r="I50" s="25">
        <f>VLOOKUP($D50,Résultats!$B$2:$AZ$212,I$2,FALSE)</f>
        <v>8.1787770260000006</v>
      </c>
      <c r="J50" s="25">
        <f>VLOOKUP($D50,Résultats!$B$2:$AZ$212,J$2,FALSE)</f>
        <v>14.086975949999999</v>
      </c>
      <c r="K50" s="25">
        <f>VLOOKUP($D50,Résultats!$B$2:$AZ$212,K$2,FALSE)</f>
        <v>24.911793729999999</v>
      </c>
      <c r="L50" s="25">
        <f>VLOOKUP($D50,Résultats!$B$2:$AZ$212,L$2,FALSE)</f>
        <v>39.831584530000001</v>
      </c>
      <c r="M50" s="25">
        <f>VLOOKUP($D50,Résultats!$B$2:$AZ$212,M$2,FALSE)</f>
        <v>60.194914320000002</v>
      </c>
      <c r="N50" s="25">
        <f>VLOOKUP($D50,Résultats!$B$2:$AZ$212,N$2,FALSE)</f>
        <v>87.611333939999994</v>
      </c>
      <c r="O50" s="25">
        <f>VLOOKUP($D50,Résultats!$B$2:$AZ$212,O$2,FALSE)</f>
        <v>125.2954249</v>
      </c>
      <c r="P50" s="25">
        <f>VLOOKUP($D50,Résultats!$B$2:$AZ$212,P$2,FALSE)</f>
        <v>175.8071549</v>
      </c>
      <c r="Q50" s="25">
        <f>VLOOKUP($D50,Résultats!$B$2:$AZ$212,Q$2,FALSE)</f>
        <v>241.25384399999999</v>
      </c>
      <c r="R50" s="25">
        <f>VLOOKUP($D50,Résultats!$B$2:$AZ$212,R$2,FALSE)</f>
        <v>322.85429260000001</v>
      </c>
      <c r="S50" s="25">
        <f>VLOOKUP($D50,Résultats!$B$2:$AZ$212,S$2,FALSE)</f>
        <v>420.75742810000003</v>
      </c>
      <c r="T50" s="25">
        <f>VLOOKUP($D50,Résultats!$B$2:$AZ$212,T$2,FALSE)</f>
        <v>537.13825410000004</v>
      </c>
      <c r="U50" s="25">
        <f>VLOOKUP($D50,Résultats!$B$2:$AZ$212,U$2,FALSE)</f>
        <v>671.43156499999998</v>
      </c>
      <c r="V50" s="25">
        <f>VLOOKUP($D50,Résultats!$B$2:$AZ$212,V$2,FALSE)</f>
        <v>819.45685360000004</v>
      </c>
      <c r="W50" s="25">
        <f>VLOOKUP($D50,Résultats!$B$2:$AZ$212,W$2,FALSE)</f>
        <v>974.83292470000004</v>
      </c>
      <c r="X50" s="25">
        <f>VLOOKUP($D50,Résultats!$B$2:$AZ$212,X$2,FALSE)</f>
        <v>1132.1211679999999</v>
      </c>
      <c r="Y50" s="25">
        <f>VLOOKUP($D50,Résultats!$B$2:$AZ$212,Y$2,FALSE)</f>
        <v>1288.203252</v>
      </c>
      <c r="Z50" s="25">
        <f>VLOOKUP($D50,Résultats!$B$2:$AZ$212,Z$2,FALSE)</f>
        <v>1442.4190819999999</v>
      </c>
      <c r="AA50" s="25">
        <f>VLOOKUP($D50,Résultats!$B$2:$AZ$212,AA$2,FALSE)</f>
        <v>1594.768165</v>
      </c>
      <c r="AB50" s="25">
        <f>VLOOKUP($D50,Résultats!$B$2:$AZ$212,AB$2,FALSE)</f>
        <v>1745.4714759999999</v>
      </c>
      <c r="AC50" s="25">
        <f>VLOOKUP($D50,Résultats!$B$2:$AZ$212,AC$2,FALSE)</f>
        <v>1894.7701959999999</v>
      </c>
      <c r="AD50" s="25">
        <f>VLOOKUP($D50,Résultats!$B$2:$AZ$212,AD$2,FALSE)</f>
        <v>2043.6914429999999</v>
      </c>
      <c r="AE50" s="25">
        <f>VLOOKUP($D50,Résultats!$B$2:$AZ$212,AE$2,FALSE)</f>
        <v>2192.3777920000002</v>
      </c>
      <c r="AF50" s="25">
        <f>VLOOKUP($D50,Résultats!$B$2:$AZ$212,AF$2,FALSE)</f>
        <v>2340.846129</v>
      </c>
      <c r="AG50" s="25">
        <f>VLOOKUP($D50,Résultats!$B$2:$AZ$212,AG$2,FALSE)</f>
        <v>2489.237443</v>
      </c>
      <c r="AH50" s="25">
        <f>VLOOKUP($D50,Résultats!$B$2:$AZ$212,AH$2,FALSE)</f>
        <v>2637.6417029999998</v>
      </c>
      <c r="AI50" s="25">
        <f>VLOOKUP($D50,Résultats!$B$2:$AZ$212,AI$2,FALSE)</f>
        <v>2786.185234</v>
      </c>
      <c r="AJ50" s="25">
        <f>VLOOKUP($D50,Résultats!$B$2:$AZ$212,AJ$2,FALSE)</f>
        <v>2935.145822</v>
      </c>
      <c r="AK50" s="25">
        <f>VLOOKUP($D50,Résultats!$B$2:$AZ$212,AK$2,FALSE)</f>
        <v>3084.7787050000002</v>
      </c>
      <c r="AL50" s="25">
        <f>VLOOKUP($D50,Résultats!$B$2:$AZ$212,AL$2,FALSE)</f>
        <v>3235.3375980000001</v>
      </c>
      <c r="AM50" s="102">
        <f>VLOOKUP($D50,Résultats!$B$2:$AZ$212,AM$2,FALSE)</f>
        <v>3387.389909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1.2351438589999999</v>
      </c>
      <c r="G51" s="25">
        <f>VLOOKUP($D51,Résultats!$B$2:$AZ$212,G$2,FALSE)</f>
        <v>3.062223329</v>
      </c>
      <c r="H51" s="25">
        <f>VLOOKUP($D51,Résultats!$B$2:$AZ$212,H$2,FALSE)</f>
        <v>4.016973589</v>
      </c>
      <c r="I51" s="25">
        <f>VLOOKUP($D51,Résultats!$B$2:$AZ$212,I$2,FALSE)</f>
        <v>6.1741348780000003</v>
      </c>
      <c r="J51" s="25">
        <f>VLOOKUP($D51,Résultats!$B$2:$AZ$212,J$2,FALSE)</f>
        <v>10.30699031</v>
      </c>
      <c r="K51" s="25">
        <f>VLOOKUP($D51,Résultats!$B$2:$AZ$212,K$2,FALSE)</f>
        <v>17.736194229999999</v>
      </c>
      <c r="L51" s="25">
        <f>VLOOKUP($D51,Résultats!$B$2:$AZ$212,L$2,FALSE)</f>
        <v>27.766420270000001</v>
      </c>
      <c r="M51" s="25">
        <f>VLOOKUP($D51,Résultats!$B$2:$AZ$212,M$2,FALSE)</f>
        <v>41.183185979999998</v>
      </c>
      <c r="N51" s="25">
        <f>VLOOKUP($D51,Résultats!$B$2:$AZ$212,N$2,FALSE)</f>
        <v>58.898353090000001</v>
      </c>
      <c r="O51" s="25">
        <f>VLOOKUP($D51,Résultats!$B$2:$AZ$212,O$2,FALSE)</f>
        <v>82.810978719999994</v>
      </c>
      <c r="P51" s="25">
        <f>VLOOKUP($D51,Résultats!$B$2:$AZ$212,P$2,FALSE)</f>
        <v>114.3208193</v>
      </c>
      <c r="Q51" s="25">
        <f>VLOOKUP($D51,Résultats!$B$2:$AZ$212,Q$2,FALSE)</f>
        <v>154.49092730000001</v>
      </c>
      <c r="R51" s="25">
        <f>VLOOKUP($D51,Résultats!$B$2:$AZ$212,R$2,FALSE)</f>
        <v>203.80311459999999</v>
      </c>
      <c r="S51" s="25">
        <f>VLOOKUP($D51,Résultats!$B$2:$AZ$212,S$2,FALSE)</f>
        <v>262.08161639999997</v>
      </c>
      <c r="T51" s="25">
        <f>VLOOKUP($D51,Résultats!$B$2:$AZ$212,T$2,FALSE)</f>
        <v>330.37080639999999</v>
      </c>
      <c r="U51" s="25">
        <f>VLOOKUP($D51,Résultats!$B$2:$AZ$212,U$2,FALSE)</f>
        <v>408.06533940000003</v>
      </c>
      <c r="V51" s="25">
        <f>VLOOKUP($D51,Résultats!$B$2:$AZ$212,V$2,FALSE)</f>
        <v>492.47900759999999</v>
      </c>
      <c r="W51" s="25">
        <f>VLOOKUP($D51,Résultats!$B$2:$AZ$212,W$2,FALSE)</f>
        <v>579.7553977</v>
      </c>
      <c r="X51" s="25">
        <f>VLOOKUP($D51,Résultats!$B$2:$AZ$212,X$2,FALSE)</f>
        <v>666.70771339999999</v>
      </c>
      <c r="Y51" s="25">
        <f>VLOOKUP($D51,Résultats!$B$2:$AZ$212,Y$2,FALSE)</f>
        <v>751.56415119999997</v>
      </c>
      <c r="Z51" s="25">
        <f>VLOOKUP($D51,Résultats!$B$2:$AZ$212,Z$2,FALSE)</f>
        <v>833.98070419999999</v>
      </c>
      <c r="AA51" s="25">
        <f>VLOOKUP($D51,Résultats!$B$2:$AZ$212,AA$2,FALSE)</f>
        <v>913.98455690000003</v>
      </c>
      <c r="AB51" s="25">
        <f>VLOOKUP($D51,Résultats!$B$2:$AZ$212,AB$2,FALSE)</f>
        <v>991.71978549999994</v>
      </c>
      <c r="AC51" s="25">
        <f>VLOOKUP($D51,Résultats!$B$2:$AZ$212,AC$2,FALSE)</f>
        <v>1067.333194</v>
      </c>
      <c r="AD51" s="25">
        <f>VLOOKUP($D51,Résultats!$B$2:$AZ$212,AD$2,FALSE)</f>
        <v>1141.3792659999999</v>
      </c>
      <c r="AE51" s="25">
        <f>VLOOKUP($D51,Résultats!$B$2:$AZ$212,AE$2,FALSE)</f>
        <v>1213.928324</v>
      </c>
      <c r="AF51" s="25">
        <f>VLOOKUP($D51,Résultats!$B$2:$AZ$212,AF$2,FALSE)</f>
        <v>1284.9784729999999</v>
      </c>
      <c r="AG51" s="25">
        <f>VLOOKUP($D51,Résultats!$B$2:$AZ$212,AG$2,FALSE)</f>
        <v>1354.58609</v>
      </c>
      <c r="AH51" s="25">
        <f>VLOOKUP($D51,Résultats!$B$2:$AZ$212,AH$2,FALSE)</f>
        <v>1422.7759880000001</v>
      </c>
      <c r="AI51" s="25">
        <f>VLOOKUP($D51,Résultats!$B$2:$AZ$212,AI$2,FALSE)</f>
        <v>1489.5857040000001</v>
      </c>
      <c r="AJ51" s="25">
        <f>VLOOKUP($D51,Résultats!$B$2:$AZ$212,AJ$2,FALSE)</f>
        <v>1555.1232520000001</v>
      </c>
      <c r="AK51" s="25">
        <f>VLOOKUP($D51,Résultats!$B$2:$AZ$212,AK$2,FALSE)</f>
        <v>1619.4791929999999</v>
      </c>
      <c r="AL51" s="25">
        <f>VLOOKUP($D51,Résultats!$B$2:$AZ$212,AL$2,FALSE)</f>
        <v>1682.737118</v>
      </c>
      <c r="AM51" s="102">
        <f>VLOOKUP($D51,Résultats!$B$2:$AZ$212,AM$2,FALSE)</f>
        <v>1745.121713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2.4065524819999999</v>
      </c>
      <c r="G52" s="25">
        <f>VLOOKUP($D52,Résultats!$B$2:$AZ$212,G$2,FALSE)</f>
        <v>4.9951420969999996</v>
      </c>
      <c r="H52" s="25">
        <f>VLOOKUP($D52,Résultats!$B$2:$AZ$212,H$2,FALSE)</f>
        <v>6.2017008709999999</v>
      </c>
      <c r="I52" s="25">
        <f>VLOOKUP($D52,Résultats!$B$2:$AZ$212,I$2,FALSE)</f>
        <v>8.8465407700000007</v>
      </c>
      <c r="J52" s="25">
        <f>VLOOKUP($D52,Résultats!$B$2:$AZ$212,J$2,FALSE)</f>
        <v>13.6807994</v>
      </c>
      <c r="K52" s="25">
        <f>VLOOKUP($D52,Résultats!$B$2:$AZ$212,K$2,FALSE)</f>
        <v>21.922108890000001</v>
      </c>
      <c r="L52" s="25">
        <f>VLOOKUP($D52,Résultats!$B$2:$AZ$212,L$2,FALSE)</f>
        <v>32.397765040000003</v>
      </c>
      <c r="M52" s="25">
        <f>VLOOKUP($D52,Résultats!$B$2:$AZ$212,M$2,FALSE)</f>
        <v>45.581825979999998</v>
      </c>
      <c r="N52" s="25">
        <f>VLOOKUP($D52,Résultats!$B$2:$AZ$212,N$2,FALSE)</f>
        <v>61.960040030000002</v>
      </c>
      <c r="O52" s="25">
        <f>VLOOKUP($D52,Résultats!$B$2:$AZ$212,O$2,FALSE)</f>
        <v>82.817167560000001</v>
      </c>
      <c r="P52" s="25">
        <f>VLOOKUP($D52,Résultats!$B$2:$AZ$212,P$2,FALSE)</f>
        <v>108.79378</v>
      </c>
      <c r="Q52" s="25">
        <f>VLOOKUP($D52,Résultats!$B$2:$AZ$212,Q$2,FALSE)</f>
        <v>140.14017079999999</v>
      </c>
      <c r="R52" s="25">
        <f>VLOOKUP($D52,Résultats!$B$2:$AZ$212,R$2,FALSE)</f>
        <v>176.5950359</v>
      </c>
      <c r="S52" s="25">
        <f>VLOOKUP($D52,Résultats!$B$2:$AZ$212,S$2,FALSE)</f>
        <v>217.41948479999999</v>
      </c>
      <c r="T52" s="25">
        <f>VLOOKUP($D52,Résultats!$B$2:$AZ$212,T$2,FALSE)</f>
        <v>262.80750999999998</v>
      </c>
      <c r="U52" s="25">
        <f>VLOOKUP($D52,Résultats!$B$2:$AZ$212,U$2,FALSE)</f>
        <v>311.77612249999999</v>
      </c>
      <c r="V52" s="25">
        <f>VLOOKUP($D52,Résultats!$B$2:$AZ$212,V$2,FALSE)</f>
        <v>362.0787737</v>
      </c>
      <c r="W52" s="25">
        <f>VLOOKUP($D52,Résultats!$B$2:$AZ$212,W$2,FALSE)</f>
        <v>410.99531739999998</v>
      </c>
      <c r="X52" s="25">
        <f>VLOOKUP($D52,Résultats!$B$2:$AZ$212,X$2,FALSE)</f>
        <v>456.53152460000001</v>
      </c>
      <c r="Y52" s="25">
        <f>VLOOKUP($D52,Résultats!$B$2:$AZ$212,Y$2,FALSE)</f>
        <v>497.75551760000002</v>
      </c>
      <c r="Z52" s="25">
        <f>VLOOKUP($D52,Résultats!$B$2:$AZ$212,Z$2,FALSE)</f>
        <v>534.64609029999997</v>
      </c>
      <c r="AA52" s="25">
        <f>VLOOKUP($D52,Résultats!$B$2:$AZ$212,AA$2,FALSE)</f>
        <v>567.38668089999999</v>
      </c>
      <c r="AB52" s="25">
        <f>VLOOKUP($D52,Résultats!$B$2:$AZ$212,AB$2,FALSE)</f>
        <v>596.20447030000003</v>
      </c>
      <c r="AC52" s="25">
        <f>VLOOKUP($D52,Résultats!$B$2:$AZ$212,AC$2,FALSE)</f>
        <v>621.30517650000002</v>
      </c>
      <c r="AD52" s="25">
        <f>VLOOKUP($D52,Résultats!$B$2:$AZ$212,AD$2,FALSE)</f>
        <v>643.05368039999996</v>
      </c>
      <c r="AE52" s="25">
        <f>VLOOKUP($D52,Résultats!$B$2:$AZ$212,AE$2,FALSE)</f>
        <v>661.56544229999997</v>
      </c>
      <c r="AF52" s="25">
        <f>VLOOKUP($D52,Résultats!$B$2:$AZ$212,AF$2,FALSE)</f>
        <v>676.9113701</v>
      </c>
      <c r="AG52" s="25">
        <f>VLOOKUP($D52,Résultats!$B$2:$AZ$212,AG$2,FALSE)</f>
        <v>689.17359780000004</v>
      </c>
      <c r="AH52" s="25">
        <f>VLOOKUP($D52,Résultats!$B$2:$AZ$212,AH$2,FALSE)</f>
        <v>698.41221700000006</v>
      </c>
      <c r="AI52" s="25">
        <f>VLOOKUP($D52,Résultats!$B$2:$AZ$212,AI$2,FALSE)</f>
        <v>704.68217600000003</v>
      </c>
      <c r="AJ52" s="25">
        <f>VLOOKUP($D52,Résultats!$B$2:$AZ$212,AJ$2,FALSE)</f>
        <v>708.05387329999996</v>
      </c>
      <c r="AK52" s="25">
        <f>VLOOKUP($D52,Résultats!$B$2:$AZ$212,AK$2,FALSE)</f>
        <v>708.5827554</v>
      </c>
      <c r="AL52" s="25">
        <f>VLOOKUP($D52,Résultats!$B$2:$AZ$212,AL$2,FALSE)</f>
        <v>706.31345220000003</v>
      </c>
      <c r="AM52" s="102">
        <f>VLOOKUP($D52,Résultats!$B$2:$AZ$212,AM$2,FALSE)</f>
        <v>701.3138553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53.330714229999998</v>
      </c>
      <c r="G53" s="25">
        <f>VLOOKUP($D53,Résultats!$B$2:$AZ$212,G$2,FALSE)</f>
        <v>109.12743</v>
      </c>
      <c r="H53" s="25">
        <f>VLOOKUP($D53,Résultats!$B$2:$AZ$212,H$2,FALSE)</f>
        <v>134.96734649999999</v>
      </c>
      <c r="I53" s="25">
        <f>VLOOKUP($D53,Résultats!$B$2:$AZ$212,I$2,FALSE)</f>
        <v>191.62054130000001</v>
      </c>
      <c r="J53" s="25">
        <f>VLOOKUP($D53,Résultats!$B$2:$AZ$212,J$2,FALSE)</f>
        <v>295.12266290000002</v>
      </c>
      <c r="K53" s="25">
        <f>VLOOKUP($D53,Résultats!$B$2:$AZ$212,K$2,FALSE)</f>
        <v>471.58801890000001</v>
      </c>
      <c r="L53" s="25">
        <f>VLOOKUP($D53,Résultats!$B$2:$AZ$212,L$2,FALSE)</f>
        <v>696.12563569999998</v>
      </c>
      <c r="M53" s="25">
        <f>VLOOKUP($D53,Résultats!$B$2:$AZ$212,M$2,FALSE)</f>
        <v>979.43732009999997</v>
      </c>
      <c r="N53" s="25">
        <f>VLOOKUP($D53,Résultats!$B$2:$AZ$212,N$2,FALSE)</f>
        <v>1332.8936100000001</v>
      </c>
      <c r="O53" s="25">
        <f>VLOOKUP($D53,Résultats!$B$2:$AZ$212,O$2,FALSE)</f>
        <v>1785.693763</v>
      </c>
      <c r="P53" s="25">
        <f>VLOOKUP($D53,Résultats!$B$2:$AZ$212,P$2,FALSE)</f>
        <v>2353.932014</v>
      </c>
      <c r="Q53" s="25">
        <f>VLOOKUP($D53,Résultats!$B$2:$AZ$212,Q$2,FALSE)</f>
        <v>3045.9776569999999</v>
      </c>
      <c r="R53" s="25">
        <f>VLOOKUP($D53,Résultats!$B$2:$AZ$212,R$2,FALSE)</f>
        <v>3859.5986320000002</v>
      </c>
      <c r="S53" s="25">
        <f>VLOOKUP($D53,Résultats!$B$2:$AZ$212,S$2,FALSE)</f>
        <v>4782.3155230000002</v>
      </c>
      <c r="T53" s="25">
        <f>VLOOKUP($D53,Résultats!$B$2:$AZ$212,T$2,FALSE)</f>
        <v>5822.8217530000002</v>
      </c>
      <c r="U53" s="25">
        <f>VLOOKUP($D53,Résultats!$B$2:$AZ$212,U$2,FALSE)</f>
        <v>6963.6194180000002</v>
      </c>
      <c r="V53" s="25">
        <f>VLOOKUP($D53,Résultats!$B$2:$AZ$212,V$2,FALSE)</f>
        <v>8157.6750739999998</v>
      </c>
      <c r="W53" s="25">
        <f>VLOOKUP($D53,Résultats!$B$2:$AZ$212,W$2,FALSE)</f>
        <v>9345.1365659999901</v>
      </c>
      <c r="X53" s="25">
        <f>VLOOKUP($D53,Résultats!$B$2:$AZ$212,X$2,FALSE)</f>
        <v>10480.83697</v>
      </c>
      <c r="Y53" s="25">
        <f>VLOOKUP($D53,Résultats!$B$2:$AZ$212,Y$2,FALSE)</f>
        <v>11543.008959999999</v>
      </c>
      <c r="Z53" s="25">
        <f>VLOOKUP($D53,Résultats!$B$2:$AZ$212,Z$2,FALSE)</f>
        <v>12530.95904</v>
      </c>
      <c r="AA53" s="25">
        <f>VLOOKUP($D53,Résultats!$B$2:$AZ$212,AA$2,FALSE)</f>
        <v>13448.89272</v>
      </c>
      <c r="AB53" s="25">
        <f>VLOOKUP($D53,Résultats!$B$2:$AZ$212,AB$2,FALSE)</f>
        <v>14302.18759</v>
      </c>
      <c r="AC53" s="25">
        <f>VLOOKUP($D53,Résultats!$B$2:$AZ$212,AC$2,FALSE)</f>
        <v>15095.84002</v>
      </c>
      <c r="AD53" s="25">
        <f>VLOOKUP($D53,Résultats!$B$2:$AZ$212,AD$2,FALSE)</f>
        <v>15839.438679999999</v>
      </c>
      <c r="AE53" s="25">
        <f>VLOOKUP($D53,Résultats!$B$2:$AZ$212,AE$2,FALSE)</f>
        <v>16536.17539</v>
      </c>
      <c r="AF53" s="25">
        <f>VLOOKUP($D53,Résultats!$B$2:$AZ$212,AF$2,FALSE)</f>
        <v>17188.15567</v>
      </c>
      <c r="AG53" s="25">
        <f>VLOOKUP($D53,Résultats!$B$2:$AZ$212,AG$2,FALSE)</f>
        <v>17797.981489999998</v>
      </c>
      <c r="AH53" s="25">
        <f>VLOOKUP($D53,Résultats!$B$2:$AZ$212,AH$2,FALSE)</f>
        <v>18367.747319999999</v>
      </c>
      <c r="AI53" s="25">
        <f>VLOOKUP($D53,Résultats!$B$2:$AZ$212,AI$2,FALSE)</f>
        <v>18899.56033</v>
      </c>
      <c r="AJ53" s="25">
        <f>VLOOKUP($D53,Résultats!$B$2:$AZ$212,AJ$2,FALSE)</f>
        <v>19396.198509999998</v>
      </c>
      <c r="AK53" s="25">
        <f>VLOOKUP($D53,Résultats!$B$2:$AZ$212,AK$2,FALSE)</f>
        <v>19860.14373</v>
      </c>
      <c r="AL53" s="25">
        <f>VLOOKUP($D53,Résultats!$B$2:$AZ$212,AL$2,FALSE)</f>
        <v>20293.710360000001</v>
      </c>
      <c r="AM53" s="102">
        <f>VLOOKUP($D53,Résultats!$B$2:$AZ$212,AM$2,FALSE)</f>
        <v>20700.538059999999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20.415936129999999</v>
      </c>
      <c r="G54" s="25">
        <f>VLOOKUP($D54,Résultats!$B$2:$AZ$212,G$2,FALSE)</f>
        <v>41.294973970000001</v>
      </c>
      <c r="H54" s="25">
        <f>VLOOKUP($D54,Résultats!$B$2:$AZ$212,H$2,FALSE)</f>
        <v>50.865890659999998</v>
      </c>
      <c r="I54" s="25">
        <f>VLOOKUP($D54,Résultats!$B$2:$AZ$212,I$2,FALSE)</f>
        <v>71.791692679999997</v>
      </c>
      <c r="J54" s="25">
        <f>VLOOKUP($D54,Résultats!$B$2:$AZ$212,J$2,FALSE)</f>
        <v>109.8479767</v>
      </c>
      <c r="K54" s="25">
        <f>VLOOKUP($D54,Résultats!$B$2:$AZ$212,K$2,FALSE)</f>
        <v>174.3850004</v>
      </c>
      <c r="L54" s="25">
        <f>VLOOKUP($D54,Résultats!$B$2:$AZ$212,L$2,FALSE)</f>
        <v>255.98098289999999</v>
      </c>
      <c r="M54" s="25">
        <f>VLOOKUP($D54,Résultats!$B$2:$AZ$212,M$2,FALSE)</f>
        <v>358.24815630000001</v>
      </c>
      <c r="N54" s="25">
        <f>VLOOKUP($D54,Résultats!$B$2:$AZ$212,N$2,FALSE)</f>
        <v>484.95637360000001</v>
      </c>
      <c r="O54" s="25">
        <f>VLOOKUP($D54,Résultats!$B$2:$AZ$212,O$2,FALSE)</f>
        <v>646.18521350000003</v>
      </c>
      <c r="P54" s="25">
        <f>VLOOKUP($D54,Résultats!$B$2:$AZ$212,P$2,FALSE)</f>
        <v>847.17861500000004</v>
      </c>
      <c r="Q54" s="25">
        <f>VLOOKUP($D54,Résultats!$B$2:$AZ$212,Q$2,FALSE)</f>
        <v>1090.370983</v>
      </c>
      <c r="R54" s="25">
        <f>VLOOKUP($D54,Résultats!$B$2:$AZ$212,R$2,FALSE)</f>
        <v>1374.4464390000001</v>
      </c>
      <c r="S54" s="25">
        <f>VLOOKUP($D54,Résultats!$B$2:$AZ$212,S$2,FALSE)</f>
        <v>1694.549325</v>
      </c>
      <c r="T54" s="25">
        <f>VLOOKUP($D54,Résultats!$B$2:$AZ$212,T$2,FALSE)</f>
        <v>2053.2787560000002</v>
      </c>
      <c r="U54" s="25">
        <f>VLOOKUP($D54,Résultats!$B$2:$AZ$212,U$2,FALSE)</f>
        <v>2444.1489649999999</v>
      </c>
      <c r="V54" s="25">
        <f>VLOOKUP($D54,Résultats!$B$2:$AZ$212,V$2,FALSE)</f>
        <v>2850.6192390000001</v>
      </c>
      <c r="W54" s="25">
        <f>VLOOKUP($D54,Résultats!$B$2:$AZ$212,W$2,FALSE)</f>
        <v>3252.016063</v>
      </c>
      <c r="X54" s="25">
        <f>VLOOKUP($D54,Résultats!$B$2:$AZ$212,X$2,FALSE)</f>
        <v>3632.9828149999998</v>
      </c>
      <c r="Y54" s="25">
        <f>VLOOKUP($D54,Résultats!$B$2:$AZ$212,Y$2,FALSE)</f>
        <v>3986.3329819999999</v>
      </c>
      <c r="Z54" s="25">
        <f>VLOOKUP($D54,Résultats!$B$2:$AZ$212,Z$2,FALSE)</f>
        <v>4312.1063700000004</v>
      </c>
      <c r="AA54" s="25">
        <f>VLOOKUP($D54,Résultats!$B$2:$AZ$212,AA$2,FALSE)</f>
        <v>4611.9881679999999</v>
      </c>
      <c r="AB54" s="25">
        <f>VLOOKUP($D54,Résultats!$B$2:$AZ$212,AB$2,FALSE)</f>
        <v>4888.0326240000004</v>
      </c>
      <c r="AC54" s="25">
        <f>VLOOKUP($D54,Résultats!$B$2:$AZ$212,AC$2,FALSE)</f>
        <v>5142.1381920000003</v>
      </c>
      <c r="AD54" s="25">
        <f>VLOOKUP($D54,Résultats!$B$2:$AZ$212,AD$2,FALSE)</f>
        <v>5377.6981459999997</v>
      </c>
      <c r="AE54" s="25">
        <f>VLOOKUP($D54,Résultats!$B$2:$AZ$212,AE$2,FALSE)</f>
        <v>5595.9531189999998</v>
      </c>
      <c r="AF54" s="25">
        <f>VLOOKUP($D54,Résultats!$B$2:$AZ$212,AF$2,FALSE)</f>
        <v>5797.7694849999998</v>
      </c>
      <c r="AG54" s="25">
        <f>VLOOKUP($D54,Résultats!$B$2:$AZ$212,AG$2,FALSE)</f>
        <v>5984.1635379999998</v>
      </c>
      <c r="AH54" s="25">
        <f>VLOOKUP($D54,Résultats!$B$2:$AZ$212,AH$2,FALSE)</f>
        <v>6155.9749250000004</v>
      </c>
      <c r="AI54" s="25">
        <f>VLOOKUP($D54,Résultats!$B$2:$AZ$212,AI$2,FALSE)</f>
        <v>6314.0379329999996</v>
      </c>
      <c r="AJ54" s="25">
        <f>VLOOKUP($D54,Résultats!$B$2:$AZ$212,AJ$2,FALSE)</f>
        <v>6459.3968189999996</v>
      </c>
      <c r="AK54" s="25">
        <f>VLOOKUP($D54,Résultats!$B$2:$AZ$212,AK$2,FALSE)</f>
        <v>6592.9920890000003</v>
      </c>
      <c r="AL54" s="25">
        <f>VLOOKUP($D54,Résultats!$B$2:$AZ$212,AL$2,FALSE)</f>
        <v>6715.7031969999998</v>
      </c>
      <c r="AM54" s="102">
        <f>VLOOKUP($D54,Résultats!$B$2:$AZ$212,AM$2,FALSE)</f>
        <v>6828.8245969999998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9.9073552800000002E-4</v>
      </c>
      <c r="AF55" s="25">
        <f>VLOOKUP($D55,Résultats!$B$2:$AZ$212,AF$2,FALSE)</f>
        <v>9.13635486E-4</v>
      </c>
      <c r="AG55" s="25">
        <f>VLOOKUP($D55,Résultats!$B$2:$AZ$212,AG$2,FALSE)</f>
        <v>8.42535447E-4</v>
      </c>
      <c r="AH55" s="25">
        <f>VLOOKUP($D55,Résultats!$B$2:$AZ$212,AH$2,FALSE)</f>
        <v>7.7696848499999996E-4</v>
      </c>
      <c r="AI55" s="25">
        <f>VLOOKUP($D55,Résultats!$B$2:$AZ$212,AI$2,FALSE)</f>
        <v>7.1650401200000003E-4</v>
      </c>
      <c r="AJ55" s="25">
        <f>VLOOKUP($D55,Résultats!$B$2:$AZ$212,AJ$2,FALSE)</f>
        <v>6.6074494500000002E-4</v>
      </c>
      <c r="AK55" s="25">
        <f>VLOOKUP($D55,Résultats!$B$2:$AZ$212,AK$2,FALSE)</f>
        <v>6.0932510499999998E-4</v>
      </c>
      <c r="AL55" s="25">
        <f>VLOOKUP($D55,Résultats!$B$2:$AZ$212,AL$2,FALSE)</f>
        <v>5.6190680899999995E-4</v>
      </c>
      <c r="AM55" s="102">
        <f>VLOOKUP($D55,Résultats!$B$2:$AZ$212,AM$2,FALSE)</f>
        <v>5.1817865299999999E-4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3.132705015</v>
      </c>
      <c r="G56" s="25">
        <f>VLOOKUP($D56,Résultats!$B$2:$AZ$212,G$2,FALSE)</f>
        <v>6.1532696920000003</v>
      </c>
      <c r="H56" s="25">
        <f>VLOOKUP($D56,Résultats!$B$2:$AZ$212,H$2,FALSE)</f>
        <v>7.5076051599999998</v>
      </c>
      <c r="I56" s="25">
        <f>VLOOKUP($D56,Résultats!$B$2:$AZ$212,I$2,FALSE)</f>
        <v>10.45617998</v>
      </c>
      <c r="J56" s="25">
        <f>VLOOKUP($D56,Résultats!$B$2:$AZ$212,J$2,FALSE)</f>
        <v>15.775961669999999</v>
      </c>
      <c r="K56" s="25">
        <f>VLOOKUP($D56,Résultats!$B$2:$AZ$212,K$2,FALSE)</f>
        <v>24.716458410000001</v>
      </c>
      <c r="L56" s="25">
        <f>VLOOKUP($D56,Résultats!$B$2:$AZ$212,L$2,FALSE)</f>
        <v>35.905152090000001</v>
      </c>
      <c r="M56" s="25">
        <f>VLOOKUP($D56,Résultats!$B$2:$AZ$212,M$2,FALSE)</f>
        <v>49.791698629999999</v>
      </c>
      <c r="N56" s="25">
        <f>VLOOKUP($D56,Résultats!$B$2:$AZ$212,N$2,FALSE)</f>
        <v>66.841165970000006</v>
      </c>
      <c r="O56" s="25">
        <f>VLOOKUP($D56,Résultats!$B$2:$AZ$212,O$2,FALSE)</f>
        <v>88.366541710000007</v>
      </c>
      <c r="P56" s="25">
        <f>VLOOKUP($D56,Résultats!$B$2:$AZ$212,P$2,FALSE)</f>
        <v>115.0208253</v>
      </c>
      <c r="Q56" s="25">
        <f>VLOOKUP($D56,Résultats!$B$2:$AZ$212,Q$2,FALSE)</f>
        <v>147.0874555</v>
      </c>
      <c r="R56" s="25">
        <f>VLOOKUP($D56,Résultats!$B$2:$AZ$212,R$2,FALSE)</f>
        <v>184.36504210000001</v>
      </c>
      <c r="S56" s="25">
        <f>VLOOKUP($D56,Résultats!$B$2:$AZ$212,S$2,FALSE)</f>
        <v>226.2025136</v>
      </c>
      <c r="T56" s="25">
        <f>VLOOKUP($D56,Résultats!$B$2:$AZ$212,T$2,FALSE)</f>
        <v>272.94479489999998</v>
      </c>
      <c r="U56" s="25">
        <f>VLOOKUP($D56,Résultats!$B$2:$AZ$212,U$2,FALSE)</f>
        <v>323.75391439999999</v>
      </c>
      <c r="V56" s="25">
        <f>VLOOKUP($D56,Résultats!$B$2:$AZ$212,V$2,FALSE)</f>
        <v>376.49118600000003</v>
      </c>
      <c r="W56" s="25">
        <f>VLOOKUP($D56,Résultats!$B$2:$AZ$212,W$2,FALSE)</f>
        <v>428.4934614</v>
      </c>
      <c r="X56" s="25">
        <f>VLOOKUP($D56,Résultats!$B$2:$AZ$212,X$2,FALSE)</f>
        <v>477.79974809999999</v>
      </c>
      <c r="Y56" s="25">
        <f>VLOOKUP($D56,Résultats!$B$2:$AZ$212,Y$2,FALSE)</f>
        <v>523.51397150000003</v>
      </c>
      <c r="Z56" s="25">
        <f>VLOOKUP($D56,Résultats!$B$2:$AZ$212,Z$2,FALSE)</f>
        <v>565.67662970000003</v>
      </c>
      <c r="AA56" s="25">
        <f>VLOOKUP($D56,Résultats!$B$2:$AZ$212,AA$2,FALSE)</f>
        <v>604.53669509999997</v>
      </c>
      <c r="AB56" s="25">
        <f>VLOOKUP($D56,Résultats!$B$2:$AZ$212,AB$2,FALSE)</f>
        <v>640.38622680000003</v>
      </c>
      <c r="AC56" s="25">
        <f>VLOOKUP($D56,Résultats!$B$2:$AZ$212,AC$2,FALSE)</f>
        <v>673.49292549999996</v>
      </c>
      <c r="AD56" s="25">
        <f>VLOOKUP($D56,Résultats!$B$2:$AZ$212,AD$2,FALSE)</f>
        <v>704.31706989999998</v>
      </c>
      <c r="AE56" s="25">
        <f>VLOOKUP($D56,Résultats!$B$2:$AZ$212,AE$2,FALSE)</f>
        <v>733.03512490000003</v>
      </c>
      <c r="AF56" s="25">
        <f>VLOOKUP($D56,Résultats!$B$2:$AZ$212,AF$2,FALSE)</f>
        <v>759.77223089999995</v>
      </c>
      <c r="AG56" s="25">
        <f>VLOOKUP($D56,Résultats!$B$2:$AZ$212,AG$2,FALSE)</f>
        <v>784.67133320000005</v>
      </c>
      <c r="AH56" s="25">
        <f>VLOOKUP($D56,Résultats!$B$2:$AZ$212,AH$2,FALSE)</f>
        <v>807.85036339999999</v>
      </c>
      <c r="AI56" s="25">
        <f>VLOOKUP($D56,Résultats!$B$2:$AZ$212,AI$2,FALSE)</f>
        <v>829.42503009999996</v>
      </c>
      <c r="AJ56" s="25">
        <f>VLOOKUP($D56,Résultats!$B$2:$AZ$212,AJ$2,FALSE)</f>
        <v>849.5374673</v>
      </c>
      <c r="AK56" s="25">
        <f>VLOOKUP($D56,Résultats!$B$2:$AZ$212,AK$2,FALSE)</f>
        <v>868.31480750000003</v>
      </c>
      <c r="AL56" s="25">
        <f>VLOOKUP($D56,Résultats!$B$2:$AZ$212,AL$2,FALSE)</f>
        <v>885.874908</v>
      </c>
      <c r="AM56" s="102">
        <f>VLOOKUP($D56,Résultats!$B$2:$AZ$212,AM$2,FALSE)</f>
        <v>902.39078089999998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34367.418949999999</v>
      </c>
      <c r="J57" s="61">
        <f>VLOOKUP($D57,Résultats!$B$2:$AZ$212,J$2,FALSE)</f>
        <v>34497.361190000003</v>
      </c>
      <c r="K57" s="61">
        <f>VLOOKUP($D57,Résultats!$B$2:$AZ$212,K$2,FALSE)</f>
        <v>34380.765469999998</v>
      </c>
      <c r="L57" s="61">
        <f>VLOOKUP($D57,Résultats!$B$2:$AZ$212,L$2,FALSE)</f>
        <v>34137.457049999997</v>
      </c>
      <c r="M57" s="61">
        <f>VLOOKUP($D57,Résultats!$B$2:$AZ$212,M$2,FALSE)</f>
        <v>33744.692159999999</v>
      </c>
      <c r="N57" s="61">
        <f>VLOOKUP($D57,Résultats!$B$2:$AZ$212,N$2,FALSE)</f>
        <v>33185.210140000003</v>
      </c>
      <c r="O57" s="61">
        <f>VLOOKUP($D57,Résultats!$B$2:$AZ$212,O$2,FALSE)</f>
        <v>32509.50388</v>
      </c>
      <c r="P57" s="61">
        <f>VLOOKUP($D57,Résultats!$B$2:$AZ$212,P$2,FALSE)</f>
        <v>31691.5252</v>
      </c>
      <c r="Q57" s="61">
        <f>VLOOKUP($D57,Résultats!$B$2:$AZ$212,Q$2,FALSE)</f>
        <v>30707.007699999998</v>
      </c>
      <c r="R57" s="61">
        <f>VLOOKUP($D57,Résultats!$B$2:$AZ$212,R$2,FALSE)</f>
        <v>29546.504379999998</v>
      </c>
      <c r="S57" s="61">
        <f>VLOOKUP($D57,Résultats!$B$2:$AZ$212,S$2,FALSE)</f>
        <v>28222.694660000001</v>
      </c>
      <c r="T57" s="61">
        <f>VLOOKUP($D57,Résultats!$B$2:$AZ$212,T$2,FALSE)</f>
        <v>26708.671320000001</v>
      </c>
      <c r="U57" s="61">
        <f>VLOOKUP($D57,Résultats!$B$2:$AZ$212,U$2,FALSE)</f>
        <v>25030.211139999999</v>
      </c>
      <c r="V57" s="61">
        <f>VLOOKUP($D57,Résultats!$B$2:$AZ$212,V$2,FALSE)</f>
        <v>23266.209480000001</v>
      </c>
      <c r="W57" s="61">
        <f>VLOOKUP($D57,Résultats!$B$2:$AZ$212,W$2,FALSE)</f>
        <v>21516.755410000002</v>
      </c>
      <c r="X57" s="61">
        <f>VLOOKUP($D57,Résultats!$B$2:$AZ$212,X$2,FALSE)</f>
        <v>19855.628669999998</v>
      </c>
      <c r="Y57" s="61">
        <f>VLOOKUP($D57,Résultats!$B$2:$AZ$212,Y$2,FALSE)</f>
        <v>18313.17367</v>
      </c>
      <c r="Z57" s="61">
        <f>VLOOKUP($D57,Résultats!$B$2:$AZ$212,Z$2,FALSE)</f>
        <v>16888.575089999998</v>
      </c>
      <c r="AA57" s="61">
        <f>VLOOKUP($D57,Résultats!$B$2:$AZ$212,AA$2,FALSE)</f>
        <v>15574.4</v>
      </c>
      <c r="AB57" s="61">
        <f>VLOOKUP($D57,Résultats!$B$2:$AZ$212,AB$2,FALSE)</f>
        <v>14362.40674</v>
      </c>
      <c r="AC57" s="61">
        <f>VLOOKUP($D57,Résultats!$B$2:$AZ$212,AC$2,FALSE)</f>
        <v>13244.7142</v>
      </c>
      <c r="AD57" s="61">
        <f>VLOOKUP($D57,Résultats!$B$2:$AZ$212,AD$2,FALSE)</f>
        <v>12213.99805</v>
      </c>
      <c r="AE57" s="61">
        <f>VLOOKUP($D57,Résultats!$B$2:$AZ$212,AE$2,FALSE)</f>
        <v>11263.492550000001</v>
      </c>
      <c r="AF57" s="61">
        <f>VLOOKUP($D57,Résultats!$B$2:$AZ$212,AF$2,FALSE)</f>
        <v>10386.956200000001</v>
      </c>
      <c r="AG57" s="61">
        <f>VLOOKUP($D57,Résultats!$B$2:$AZ$212,AG$2,FALSE)</f>
        <v>9578.6327660000006</v>
      </c>
      <c r="AH57" s="61">
        <f>VLOOKUP($D57,Résultats!$B$2:$AZ$212,AH$2,FALSE)</f>
        <v>8833.2138749999995</v>
      </c>
      <c r="AI57" s="61">
        <f>VLOOKUP($D57,Résultats!$B$2:$AZ$212,AI$2,FALSE)</f>
        <v>8145.8042349999996</v>
      </c>
      <c r="AJ57" s="61">
        <f>VLOOKUP($D57,Résultats!$B$2:$AZ$212,AJ$2,FALSE)</f>
        <v>7511.8895089999996</v>
      </c>
      <c r="AK57" s="61">
        <f>VLOOKUP($D57,Résultats!$B$2:$AZ$212,AK$2,FALSE)</f>
        <v>6927.3066669999998</v>
      </c>
      <c r="AL57" s="61">
        <f>VLOOKUP($D57,Résultats!$B$2:$AZ$212,AL$2,FALSE)</f>
        <v>6388.2166539999998</v>
      </c>
      <c r="AM57" s="225">
        <f>VLOOKUP($D57,Résultats!$B$2:$AZ$212,AM$2,FALSE)</f>
        <v>5891.0791719999997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526.77125779999994</v>
      </c>
      <c r="G58" s="65">
        <f>VLOOKUP($D58,Résultats!$B$2:$AZ$212,G$2,FALSE)</f>
        <v>689.45510449999995</v>
      </c>
      <c r="H58" s="65">
        <f>VLOOKUP($D58,Résultats!$B$2:$AZ$212,H$2,FALSE)</f>
        <v>762.64473680000003</v>
      </c>
      <c r="I58" s="65">
        <f>VLOOKUP($D58,Résultats!$B$2:$AZ$212,I$2,FALSE)</f>
        <v>868.60220170000002</v>
      </c>
      <c r="J58" s="65">
        <f>VLOOKUP($D58,Résultats!$B$2:$AZ$212,J$2,FALSE)</f>
        <v>946.30706740000005</v>
      </c>
      <c r="K58" s="65">
        <f>VLOOKUP($D58,Résultats!$B$2:$AZ$212,K$2,FALSE)</f>
        <v>1030.547462</v>
      </c>
      <c r="L58" s="65">
        <f>VLOOKUP($D58,Résultats!$B$2:$AZ$212,L$2,FALSE)</f>
        <v>1117.6492029999999</v>
      </c>
      <c r="M58" s="65">
        <f>VLOOKUP($D58,Résultats!$B$2:$AZ$212,M$2,FALSE)</f>
        <v>1205.5853999999999</v>
      </c>
      <c r="N58" s="65">
        <f>VLOOKUP($D58,Résultats!$B$2:$AZ$212,N$2,FALSE)</f>
        <v>1290.4860530000001</v>
      </c>
      <c r="O58" s="65">
        <f>VLOOKUP($D58,Résultats!$B$2:$AZ$212,O$2,FALSE)</f>
        <v>1365.112963</v>
      </c>
      <c r="P58" s="65">
        <f>VLOOKUP($D58,Résultats!$B$2:$AZ$212,P$2,FALSE)</f>
        <v>1422.6536599999999</v>
      </c>
      <c r="Q58" s="65">
        <f>VLOOKUP($D58,Résultats!$B$2:$AZ$212,Q$2,FALSE)</f>
        <v>1458.3983109999999</v>
      </c>
      <c r="R58" s="65">
        <f>VLOOKUP($D58,Résultats!$B$2:$AZ$212,R$2,FALSE)</f>
        <v>1469.804744</v>
      </c>
      <c r="S58" s="65">
        <f>VLOOKUP($D58,Résultats!$B$2:$AZ$212,S$2,FALSE)</f>
        <v>1457.046482</v>
      </c>
      <c r="T58" s="65">
        <f>VLOOKUP($D58,Résultats!$B$2:$AZ$212,T$2,FALSE)</f>
        <v>1416.4337720000001</v>
      </c>
      <c r="U58" s="65">
        <f>VLOOKUP($D58,Résultats!$B$2:$AZ$212,U$2,FALSE)</f>
        <v>1349.875804</v>
      </c>
      <c r="V58" s="65">
        <f>VLOOKUP($D58,Résultats!$B$2:$AZ$212,V$2,FALSE)</f>
        <v>1265.3697689999999</v>
      </c>
      <c r="W58" s="65">
        <f>VLOOKUP($D58,Résultats!$B$2:$AZ$212,W$2,FALSE)</f>
        <v>1173.8898770000001</v>
      </c>
      <c r="X58" s="65">
        <f>VLOOKUP($D58,Résultats!$B$2:$AZ$212,X$2,FALSE)</f>
        <v>1084.0969250000001</v>
      </c>
      <c r="Y58" s="65">
        <f>VLOOKUP($D58,Résultats!$B$2:$AZ$212,Y$2,FALSE)</f>
        <v>1000.059206</v>
      </c>
      <c r="Z58" s="65">
        <f>VLOOKUP($D58,Résultats!$B$2:$AZ$212,Z$2,FALSE)</f>
        <v>922.30142379999995</v>
      </c>
      <c r="AA58" s="65">
        <f>VLOOKUP($D58,Résultats!$B$2:$AZ$212,AA$2,FALSE)</f>
        <v>850.54097490000004</v>
      </c>
      <c r="AB58" s="65">
        <f>VLOOKUP($D58,Résultats!$B$2:$AZ$212,AB$2,FALSE)</f>
        <v>784.35389420000001</v>
      </c>
      <c r="AC58" s="65">
        <f>VLOOKUP($D58,Résultats!$B$2:$AZ$212,AC$2,FALSE)</f>
        <v>723.3152728</v>
      </c>
      <c r="AD58" s="65">
        <f>VLOOKUP($D58,Résultats!$B$2:$AZ$212,AD$2,FALSE)</f>
        <v>667.02626880000003</v>
      </c>
      <c r="AE58" s="65">
        <f>VLOOKUP($D58,Résultats!$B$2:$AZ$212,AE$2,FALSE)</f>
        <v>615.11763489999998</v>
      </c>
      <c r="AF58" s="65">
        <f>VLOOKUP($D58,Résultats!$B$2:$AZ$212,AF$2,FALSE)</f>
        <v>567.24856350000005</v>
      </c>
      <c r="AG58" s="65">
        <f>VLOOKUP($D58,Résultats!$B$2:$AZ$212,AG$2,FALSE)</f>
        <v>523.10470750000002</v>
      </c>
      <c r="AH58" s="65">
        <f>VLOOKUP($D58,Résultats!$B$2:$AZ$212,AH$2,FALSE)</f>
        <v>482.39617010000001</v>
      </c>
      <c r="AI58" s="65">
        <f>VLOOKUP($D58,Résultats!$B$2:$AZ$212,AI$2,FALSE)</f>
        <v>444.8556122</v>
      </c>
      <c r="AJ58" s="65">
        <f>VLOOKUP($D58,Résultats!$B$2:$AZ$212,AJ$2,FALSE)</f>
        <v>410.23649840000002</v>
      </c>
      <c r="AK58" s="65">
        <f>VLOOKUP($D58,Résultats!$B$2:$AZ$212,AK$2,FALSE)</f>
        <v>378.31147909999999</v>
      </c>
      <c r="AL58" s="65">
        <f>VLOOKUP($D58,Résultats!$B$2:$AZ$212,AL$2,FALSE)</f>
        <v>348.87089709999998</v>
      </c>
      <c r="AM58" s="226">
        <f>VLOOKUP($D58,Résultats!$B$2:$AZ$212,AM$2,FALSE)</f>
        <v>321.72141090000002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4285.2968799999999</v>
      </c>
      <c r="G59" s="65">
        <f>VLOOKUP($D59,Résultats!$B$2:$AZ$212,G$2,FALSE)</f>
        <v>4851.9471249999997</v>
      </c>
      <c r="H59" s="65">
        <f>VLOOKUP($D59,Résultats!$B$2:$AZ$212,H$2,FALSE)</f>
        <v>5018.1849579999998</v>
      </c>
      <c r="I59" s="65">
        <f>VLOOKUP($D59,Résultats!$B$2:$AZ$212,I$2,FALSE)</f>
        <v>5239.8968109999996</v>
      </c>
      <c r="J59" s="65">
        <f>VLOOKUP($D59,Résultats!$B$2:$AZ$212,J$2,FALSE)</f>
        <v>5404.3965770000004</v>
      </c>
      <c r="K59" s="65">
        <f>VLOOKUP($D59,Résultats!$B$2:$AZ$212,K$2,FALSE)</f>
        <v>5519.3260920000002</v>
      </c>
      <c r="L59" s="65">
        <f>VLOOKUP($D59,Résultats!$B$2:$AZ$212,L$2,FALSE)</f>
        <v>5598.7470890000004</v>
      </c>
      <c r="M59" s="65">
        <f>VLOOKUP($D59,Résultats!$B$2:$AZ$212,M$2,FALSE)</f>
        <v>5638.0229840000002</v>
      </c>
      <c r="N59" s="65">
        <f>VLOOKUP($D59,Résultats!$B$2:$AZ$212,N$2,FALSE)</f>
        <v>5633.2403629999999</v>
      </c>
      <c r="O59" s="65">
        <f>VLOOKUP($D59,Résultats!$B$2:$AZ$212,O$2,FALSE)</f>
        <v>5596.977629</v>
      </c>
      <c r="P59" s="65">
        <f>VLOOKUP($D59,Résultats!$B$2:$AZ$212,P$2,FALSE)</f>
        <v>5523.7306060000001</v>
      </c>
      <c r="Q59" s="65">
        <f>VLOOKUP($D59,Résultats!$B$2:$AZ$212,Q$2,FALSE)</f>
        <v>5408.4804059999997</v>
      </c>
      <c r="R59" s="65">
        <f>VLOOKUP($D59,Résultats!$B$2:$AZ$212,R$2,FALSE)</f>
        <v>5249.3217260000001</v>
      </c>
      <c r="S59" s="65">
        <f>VLOOKUP($D59,Résultats!$B$2:$AZ$212,S$2,FALSE)</f>
        <v>5049.0875329999999</v>
      </c>
      <c r="T59" s="65">
        <f>VLOOKUP($D59,Résultats!$B$2:$AZ$212,T$2,FALSE)</f>
        <v>4802.1754380000002</v>
      </c>
      <c r="U59" s="65">
        <f>VLOOKUP($D59,Résultats!$B$2:$AZ$212,U$2,FALSE)</f>
        <v>4514.2667549999996</v>
      </c>
      <c r="V59" s="65">
        <f>VLOOKUP($D59,Résultats!$B$2:$AZ$212,V$2,FALSE)</f>
        <v>4202.4873740000003</v>
      </c>
      <c r="W59" s="65">
        <f>VLOOKUP($D59,Résultats!$B$2:$AZ$212,W$2,FALSE)</f>
        <v>3888.6184389999999</v>
      </c>
      <c r="X59" s="65">
        <f>VLOOKUP($D59,Résultats!$B$2:$AZ$212,X$2,FALSE)</f>
        <v>3588.8800500000002</v>
      </c>
      <c r="Y59" s="65">
        <f>VLOOKUP($D59,Résultats!$B$2:$AZ$212,Y$2,FALSE)</f>
        <v>3310.1803209999998</v>
      </c>
      <c r="Z59" s="65">
        <f>VLOOKUP($D59,Résultats!$B$2:$AZ$212,Z$2,FALSE)</f>
        <v>3052.6981569999998</v>
      </c>
      <c r="AA59" s="65">
        <f>VLOOKUP($D59,Résultats!$B$2:$AZ$212,AA$2,FALSE)</f>
        <v>2815.158167</v>
      </c>
      <c r="AB59" s="65">
        <f>VLOOKUP($D59,Résultats!$B$2:$AZ$212,AB$2,FALSE)</f>
        <v>2596.084558</v>
      </c>
      <c r="AC59" s="65">
        <f>VLOOKUP($D59,Résultats!$B$2:$AZ$212,AC$2,FALSE)</f>
        <v>2394.0556080000001</v>
      </c>
      <c r="AD59" s="65">
        <f>VLOOKUP($D59,Résultats!$B$2:$AZ$212,AD$2,FALSE)</f>
        <v>2207.7479750000002</v>
      </c>
      <c r="AE59" s="65">
        <f>VLOOKUP($D59,Résultats!$B$2:$AZ$212,AE$2,FALSE)</f>
        <v>2035.938834</v>
      </c>
      <c r="AF59" s="65">
        <f>VLOOKUP($D59,Résultats!$B$2:$AZ$212,AF$2,FALSE)</f>
        <v>1877.5000219999999</v>
      </c>
      <c r="AG59" s="65">
        <f>VLOOKUP($D59,Résultats!$B$2:$AZ$212,AG$2,FALSE)</f>
        <v>1731.391073</v>
      </c>
      <c r="AH59" s="65">
        <f>VLOOKUP($D59,Résultats!$B$2:$AZ$212,AH$2,FALSE)</f>
        <v>1596.652468</v>
      </c>
      <c r="AI59" s="65">
        <f>VLOOKUP($D59,Résultats!$B$2:$AZ$212,AI$2,FALSE)</f>
        <v>1472.3993579999999</v>
      </c>
      <c r="AJ59" s="65">
        <f>VLOOKUP($D59,Résultats!$B$2:$AZ$212,AJ$2,FALSE)</f>
        <v>1357.81575</v>
      </c>
      <c r="AK59" s="65">
        <f>VLOOKUP($D59,Résultats!$B$2:$AZ$212,AK$2,FALSE)</f>
        <v>1252.1491550000001</v>
      </c>
      <c r="AL59" s="65">
        <f>VLOOKUP($D59,Résultats!$B$2:$AZ$212,AL$2,FALSE)</f>
        <v>1154.705641</v>
      </c>
      <c r="AM59" s="226">
        <f>VLOOKUP($D59,Résultats!$B$2:$AZ$212,AM$2,FALSE)</f>
        <v>1064.84528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7691.9766550000004</v>
      </c>
      <c r="H60" s="65">
        <f>VLOOKUP($D60,Résultats!$B$2:$AZ$212,H$2,FALSE)</f>
        <v>7870.6246810000002</v>
      </c>
      <c r="I60" s="65">
        <f>VLOOKUP($D60,Résultats!$B$2:$AZ$212,I$2,FALSE)</f>
        <v>8104.5500529999999</v>
      </c>
      <c r="J60" s="65">
        <f>VLOOKUP($D60,Résultats!$B$2:$AZ$212,J$2,FALSE)</f>
        <v>8286.2721880000008</v>
      </c>
      <c r="K60" s="65">
        <f>VLOOKUP($D60,Résultats!$B$2:$AZ$212,K$2,FALSE)</f>
        <v>8387.4741009999998</v>
      </c>
      <c r="L60" s="65">
        <f>VLOOKUP($D60,Résultats!$B$2:$AZ$212,L$2,FALSE)</f>
        <v>8437.4738039999902</v>
      </c>
      <c r="M60" s="65">
        <f>VLOOKUP($D60,Résultats!$B$2:$AZ$212,M$2,FALSE)</f>
        <v>8430.4327919999996</v>
      </c>
      <c r="N60" s="65">
        <f>VLOOKUP($D60,Résultats!$B$2:$AZ$212,N$2,FALSE)</f>
        <v>8362.5437440000005</v>
      </c>
      <c r="O60" s="65">
        <f>VLOOKUP($D60,Résultats!$B$2:$AZ$212,O$2,FALSE)</f>
        <v>8252.02621</v>
      </c>
      <c r="P60" s="65">
        <f>VLOOKUP($D60,Résultats!$B$2:$AZ$212,P$2,FALSE)</f>
        <v>8093.2702230000004</v>
      </c>
      <c r="Q60" s="65">
        <f>VLOOKUP($D60,Résultats!$B$2:$AZ$212,Q$2,FALSE)</f>
        <v>7880.6794019999998</v>
      </c>
      <c r="R60" s="65">
        <f>VLOOKUP($D60,Résultats!$B$2:$AZ$212,R$2,FALSE)</f>
        <v>7612.6216750000003</v>
      </c>
      <c r="S60" s="65">
        <f>VLOOKUP($D60,Résultats!$B$2:$AZ$212,S$2,FALSE)</f>
        <v>7293.5297959999998</v>
      </c>
      <c r="T60" s="65">
        <f>VLOOKUP($D60,Résultats!$B$2:$AZ$212,T$2,FALSE)</f>
        <v>6916.6466270000001</v>
      </c>
      <c r="U60" s="65">
        <f>VLOOKUP($D60,Résultats!$B$2:$AZ$212,U$2,FALSE)</f>
        <v>6489.920059</v>
      </c>
      <c r="V60" s="65">
        <f>VLOOKUP($D60,Résultats!$B$2:$AZ$212,V$2,FALSE)</f>
        <v>6036.0002009999998</v>
      </c>
      <c r="W60" s="65">
        <f>VLOOKUP($D60,Résultats!$B$2:$AZ$212,W$2,FALSE)</f>
        <v>5583.2292909999996</v>
      </c>
      <c r="X60" s="65">
        <f>VLOOKUP($D60,Résultats!$B$2:$AZ$212,X$2,FALSE)</f>
        <v>5152.422364</v>
      </c>
      <c r="Y60" s="65">
        <f>VLOOKUP($D60,Résultats!$B$2:$AZ$212,Y$2,FALSE)</f>
        <v>4752.2080660000001</v>
      </c>
      <c r="Z60" s="65">
        <f>VLOOKUP($D60,Résultats!$B$2:$AZ$212,Z$2,FALSE)</f>
        <v>4382.5378030000002</v>
      </c>
      <c r="AA60" s="65">
        <f>VLOOKUP($D60,Résultats!$B$2:$AZ$212,AA$2,FALSE)</f>
        <v>4041.5146359999999</v>
      </c>
      <c r="AB60" s="65">
        <f>VLOOKUP($D60,Résultats!$B$2:$AZ$212,AB$2,FALSE)</f>
        <v>3727.0059630000001</v>
      </c>
      <c r="AC60" s="65">
        <f>VLOOKUP($D60,Résultats!$B$2:$AZ$212,AC$2,FALSE)</f>
        <v>3436.9678079999999</v>
      </c>
      <c r="AD60" s="65">
        <f>VLOOKUP($D60,Résultats!$B$2:$AZ$212,AD$2,FALSE)</f>
        <v>3169.4997410000001</v>
      </c>
      <c r="AE60" s="65">
        <f>VLOOKUP($D60,Résultats!$B$2:$AZ$212,AE$2,FALSE)</f>
        <v>2922.8461139999999</v>
      </c>
      <c r="AF60" s="65">
        <f>VLOOKUP($D60,Résultats!$B$2:$AZ$212,AF$2,FALSE)</f>
        <v>2695.3872820000001</v>
      </c>
      <c r="AG60" s="65">
        <f>VLOOKUP($D60,Résultats!$B$2:$AZ$212,AG$2,FALSE)</f>
        <v>2485.6295190000001</v>
      </c>
      <c r="AH60" s="65">
        <f>VLOOKUP($D60,Résultats!$B$2:$AZ$212,AH$2,FALSE)</f>
        <v>2292.1953159999998</v>
      </c>
      <c r="AI60" s="65">
        <f>VLOOKUP($D60,Résultats!$B$2:$AZ$212,AI$2,FALSE)</f>
        <v>2113.8143570000002</v>
      </c>
      <c r="AJ60" s="65">
        <f>VLOOKUP($D60,Résultats!$B$2:$AZ$212,AJ$2,FALSE)</f>
        <v>1949.315186</v>
      </c>
      <c r="AK60" s="65">
        <f>VLOOKUP($D60,Résultats!$B$2:$AZ$212,AK$2,FALSE)</f>
        <v>1797.617506</v>
      </c>
      <c r="AL60" s="65">
        <f>VLOOKUP($D60,Résultats!$B$2:$AZ$212,AL$2,FALSE)</f>
        <v>1657.725093</v>
      </c>
      <c r="AM60" s="226">
        <f>VLOOKUP($D60,Résultats!$B$2:$AZ$212,AM$2,FALSE)</f>
        <v>1528.719249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7628.1928989999997</v>
      </c>
      <c r="G61" s="65">
        <f>VLOOKUP($D61,Résultats!$B$2:$AZ$212,G$2,FALSE)</f>
        <v>8010.4348680000003</v>
      </c>
      <c r="H61" s="65">
        <f>VLOOKUP($D61,Résultats!$B$2:$AZ$212,H$2,FALSE)</f>
        <v>8107.6214440000003</v>
      </c>
      <c r="I61" s="65">
        <f>VLOOKUP($D61,Résultats!$B$2:$AZ$212,I$2,FALSE)</f>
        <v>8236.9530950000008</v>
      </c>
      <c r="J61" s="65">
        <f>VLOOKUP($D61,Résultats!$B$2:$AZ$212,J$2,FALSE)</f>
        <v>8357.4272369999999</v>
      </c>
      <c r="K61" s="65">
        <f>VLOOKUP($D61,Résultats!$B$2:$AZ$212,K$2,FALSE)</f>
        <v>8397.6984219999995</v>
      </c>
      <c r="L61" s="65">
        <f>VLOOKUP($D61,Résultats!$B$2:$AZ$212,L$2,FALSE)</f>
        <v>8391.3952960000006</v>
      </c>
      <c r="M61" s="65">
        <f>VLOOKUP($D61,Résultats!$B$2:$AZ$212,M$2,FALSE)</f>
        <v>8333.2868999999901</v>
      </c>
      <c r="N61" s="65">
        <f>VLOOKUP($D61,Résultats!$B$2:$AZ$212,N$2,FALSE)</f>
        <v>8220.5231179999901</v>
      </c>
      <c r="O61" s="65">
        <f>VLOOKUP($D61,Résultats!$B$2:$AZ$212,O$2,FALSE)</f>
        <v>8070.6710389999998</v>
      </c>
      <c r="P61" s="65">
        <f>VLOOKUP($D61,Résultats!$B$2:$AZ$212,P$2,FALSE)</f>
        <v>7879.4123229999996</v>
      </c>
      <c r="Q61" s="65">
        <f>VLOOKUP($D61,Résultats!$B$2:$AZ$212,Q$2,FALSE)</f>
        <v>7642.0970369999995</v>
      </c>
      <c r="R61" s="65">
        <f>VLOOKUP($D61,Résultats!$B$2:$AZ$212,R$2,FALSE)</f>
        <v>7357.5470599999999</v>
      </c>
      <c r="S61" s="65">
        <f>VLOOKUP($D61,Résultats!$B$2:$AZ$212,S$2,FALSE)</f>
        <v>7029.9433749999998</v>
      </c>
      <c r="T61" s="65">
        <f>VLOOKUP($D61,Résultats!$B$2:$AZ$212,T$2,FALSE)</f>
        <v>6653.3840659999996</v>
      </c>
      <c r="U61" s="65">
        <f>VLOOKUP($D61,Résultats!$B$2:$AZ$212,U$2,FALSE)</f>
        <v>6235.1065019999996</v>
      </c>
      <c r="V61" s="65">
        <f>VLOOKUP($D61,Résultats!$B$2:$AZ$212,V$2,FALSE)</f>
        <v>5795.3906740000002</v>
      </c>
      <c r="W61" s="65">
        <f>VLOOKUP($D61,Résultats!$B$2:$AZ$212,W$2,FALSE)</f>
        <v>5359.4423299999999</v>
      </c>
      <c r="X61" s="65">
        <f>VLOOKUP($D61,Résultats!$B$2:$AZ$212,X$2,FALSE)</f>
        <v>4945.6293169999999</v>
      </c>
      <c r="Y61" s="65">
        <f>VLOOKUP($D61,Résultats!$B$2:$AZ$212,Y$2,FALSE)</f>
        <v>4561.420161</v>
      </c>
      <c r="Z61" s="65">
        <f>VLOOKUP($D61,Résultats!$B$2:$AZ$212,Z$2,FALSE)</f>
        <v>4206.579232</v>
      </c>
      <c r="AA61" s="65">
        <f>VLOOKUP($D61,Résultats!$B$2:$AZ$212,AA$2,FALSE)</f>
        <v>3879.2456699999998</v>
      </c>
      <c r="AB61" s="65">
        <f>VLOOKUP($D61,Résultats!$B$2:$AZ$212,AB$2,FALSE)</f>
        <v>3577.364184</v>
      </c>
      <c r="AC61" s="65">
        <f>VLOOKUP($D61,Résultats!$B$2:$AZ$212,AC$2,FALSE)</f>
        <v>3298.9711520000001</v>
      </c>
      <c r="AD61" s="65">
        <f>VLOOKUP($D61,Résultats!$B$2:$AZ$212,AD$2,FALSE)</f>
        <v>3042.2420929999998</v>
      </c>
      <c r="AE61" s="65">
        <f>VLOOKUP($D61,Résultats!$B$2:$AZ$212,AE$2,FALSE)</f>
        <v>2805.4917780000001</v>
      </c>
      <c r="AF61" s="65">
        <f>VLOOKUP($D61,Résultats!$B$2:$AZ$212,AF$2,FALSE)</f>
        <v>2587.1655780000001</v>
      </c>
      <c r="AG61" s="65">
        <f>VLOOKUP($D61,Résultats!$B$2:$AZ$212,AG$2,FALSE)</f>
        <v>2385.829737</v>
      </c>
      <c r="AH61" s="65">
        <f>VLOOKUP($D61,Résultats!$B$2:$AZ$212,AH$2,FALSE)</f>
        <v>2200.1620539999999</v>
      </c>
      <c r="AI61" s="65">
        <f>VLOOKUP($D61,Résultats!$B$2:$AZ$212,AI$2,FALSE)</f>
        <v>2028.943217</v>
      </c>
      <c r="AJ61" s="65">
        <f>VLOOKUP($D61,Résultats!$B$2:$AZ$212,AJ$2,FALSE)</f>
        <v>1871.0488029999999</v>
      </c>
      <c r="AK61" s="65">
        <f>VLOOKUP($D61,Résultats!$B$2:$AZ$212,AK$2,FALSE)</f>
        <v>1725.4418929999999</v>
      </c>
      <c r="AL61" s="65">
        <f>VLOOKUP($D61,Résultats!$B$2:$AZ$212,AL$2,FALSE)</f>
        <v>1591.1662590000001</v>
      </c>
      <c r="AM61" s="226">
        <f>VLOOKUP($D61,Résultats!$B$2:$AZ$212,AM$2,FALSE)</f>
        <v>1467.340091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9832.991403</v>
      </c>
      <c r="G62" s="65">
        <f>VLOOKUP($D62,Résultats!$B$2:$AZ$212,G$2,FALSE)</f>
        <v>8882.8848199999902</v>
      </c>
      <c r="H62" s="65">
        <f>VLOOKUP($D62,Résultats!$B$2:$AZ$212,H$2,FALSE)</f>
        <v>8589.6904340000001</v>
      </c>
      <c r="I62" s="65">
        <f>VLOOKUP($D62,Résultats!$B$2:$AZ$212,I$2,FALSE)</f>
        <v>8317.8716910000003</v>
      </c>
      <c r="J62" s="65">
        <f>VLOOKUP($D62,Résultats!$B$2:$AZ$212,J$2,FALSE)</f>
        <v>8086.1679649999996</v>
      </c>
      <c r="K62" s="65">
        <f>VLOOKUP($D62,Résultats!$B$2:$AZ$212,K$2,FALSE)</f>
        <v>7812.0081710000004</v>
      </c>
      <c r="L62" s="65">
        <f>VLOOKUP($D62,Résultats!$B$2:$AZ$212,L$2,FALSE)</f>
        <v>7533.9031800000002</v>
      </c>
      <c r="M62" s="65">
        <f>VLOOKUP($D62,Résultats!$B$2:$AZ$212,M$2,FALSE)</f>
        <v>7248.1060719999996</v>
      </c>
      <c r="N62" s="65">
        <f>VLOOKUP($D62,Résultats!$B$2:$AZ$212,N$2,FALSE)</f>
        <v>6952.6020189999999</v>
      </c>
      <c r="O62" s="65">
        <f>VLOOKUP($D62,Résultats!$B$2:$AZ$212,O$2,FALSE)</f>
        <v>6655.3771100000004</v>
      </c>
      <c r="P62" s="65">
        <f>VLOOKUP($D62,Résultats!$B$2:$AZ$212,P$2,FALSE)</f>
        <v>6353.7267039999997</v>
      </c>
      <c r="Q62" s="65">
        <f>VLOOKUP($D62,Résultats!$B$2:$AZ$212,Q$2,FALSE)</f>
        <v>6044.563956</v>
      </c>
      <c r="R62" s="65">
        <f>VLOOKUP($D62,Résultats!$B$2:$AZ$212,R$2,FALSE)</f>
        <v>5726.501311</v>
      </c>
      <c r="S62" s="65">
        <f>VLOOKUP($D62,Résultats!$B$2:$AZ$212,S$2,FALSE)</f>
        <v>5400.7763869999999</v>
      </c>
      <c r="T62" s="65">
        <f>VLOOKUP($D62,Résultats!$B$2:$AZ$212,T$2,FALSE)</f>
        <v>5063.7091890000002</v>
      </c>
      <c r="U62" s="65">
        <f>VLOOKUP($D62,Résultats!$B$2:$AZ$212,U$2,FALSE)</f>
        <v>4718.0743490000004</v>
      </c>
      <c r="V62" s="65">
        <f>VLOOKUP($D62,Résultats!$B$2:$AZ$212,V$2,FALSE)</f>
        <v>4373.0004319999998</v>
      </c>
      <c r="W62" s="65">
        <f>VLOOKUP($D62,Résultats!$B$2:$AZ$212,W$2,FALSE)</f>
        <v>4039.9790280000002</v>
      </c>
      <c r="X62" s="65">
        <f>VLOOKUP($D62,Résultats!$B$2:$AZ$212,X$2,FALSE)</f>
        <v>3727.160558</v>
      </c>
      <c r="Y62" s="65">
        <f>VLOOKUP($D62,Résultats!$B$2:$AZ$212,Y$2,FALSE)</f>
        <v>3437.4295480000001</v>
      </c>
      <c r="Z62" s="65">
        <f>VLOOKUP($D62,Résultats!$B$2:$AZ$212,Z$2,FALSE)</f>
        <v>3169.9894789999998</v>
      </c>
      <c r="AA62" s="65">
        <f>VLOOKUP($D62,Résultats!$B$2:$AZ$212,AA$2,FALSE)</f>
        <v>2923.3105089999999</v>
      </c>
      <c r="AB62" s="65">
        <f>VLOOKUP($D62,Résultats!$B$2:$AZ$212,AB$2,FALSE)</f>
        <v>2695.8180870000001</v>
      </c>
      <c r="AC62" s="65">
        <f>VLOOKUP($D62,Résultats!$B$2:$AZ$212,AC$2,FALSE)</f>
        <v>2486.0273069999998</v>
      </c>
      <c r="AD62" s="65">
        <f>VLOOKUP($D62,Résultats!$B$2:$AZ$212,AD$2,FALSE)</f>
        <v>2292.5622490000001</v>
      </c>
      <c r="AE62" s="65">
        <f>VLOOKUP($D62,Résultats!$B$2:$AZ$212,AE$2,FALSE)</f>
        <v>2114.152756</v>
      </c>
      <c r="AF62" s="65">
        <f>VLOOKUP($D62,Résultats!$B$2:$AZ$212,AF$2,FALSE)</f>
        <v>1949.627254</v>
      </c>
      <c r="AG62" s="65">
        <f>VLOOKUP($D62,Résultats!$B$2:$AZ$212,AG$2,FALSE)</f>
        <v>1797.9052899999999</v>
      </c>
      <c r="AH62" s="65">
        <f>VLOOKUP($D62,Résultats!$B$2:$AZ$212,AH$2,FALSE)</f>
        <v>1657.990481</v>
      </c>
      <c r="AI62" s="65">
        <f>VLOOKUP($D62,Résultats!$B$2:$AZ$212,AI$2,FALSE)</f>
        <v>1528.9639850000001</v>
      </c>
      <c r="AJ62" s="65">
        <f>VLOOKUP($D62,Résultats!$B$2:$AZ$212,AJ$2,FALSE)</f>
        <v>1409.9784609999999</v>
      </c>
      <c r="AK62" s="65">
        <f>VLOOKUP($D62,Résultats!$B$2:$AZ$212,AK$2,FALSE)</f>
        <v>1300.25251</v>
      </c>
      <c r="AL62" s="65">
        <f>VLOOKUP($D62,Résultats!$B$2:$AZ$212,AL$2,FALSE)</f>
        <v>1199.0655449999999</v>
      </c>
      <c r="AM62" s="226">
        <f>VLOOKUP($D62,Résultats!$B$2:$AZ$212,AM$2,FALSE)</f>
        <v>1105.7530509999999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3292.8042610000002</v>
      </c>
      <c r="G63" s="65">
        <f>VLOOKUP($D63,Résultats!$B$2:$AZ$212,G$2,FALSE)</f>
        <v>2901.0513089999999</v>
      </c>
      <c r="H63" s="65">
        <f>VLOOKUP($D63,Résultats!$B$2:$AZ$212,H$2,FALSE)</f>
        <v>2781.2904389999999</v>
      </c>
      <c r="I63" s="65">
        <f>VLOOKUP($D63,Résultats!$B$2:$AZ$212,I$2,FALSE)</f>
        <v>2665.6618050000002</v>
      </c>
      <c r="J63" s="65">
        <f>VLOOKUP($D63,Résultats!$B$2:$AZ$212,J$2,FALSE)</f>
        <v>2541.8861310000002</v>
      </c>
      <c r="K63" s="65">
        <f>VLOOKUP($D63,Résultats!$B$2:$AZ$212,K$2,FALSE)</f>
        <v>2415.6422130000001</v>
      </c>
      <c r="L63" s="65">
        <f>VLOOKUP($D63,Résultats!$B$2:$AZ$212,L$2,FALSE)</f>
        <v>2293.9404559999998</v>
      </c>
      <c r="M63" s="65">
        <f>VLOOKUP($D63,Résultats!$B$2:$AZ$212,M$2,FALSE)</f>
        <v>2175.7584430000002</v>
      </c>
      <c r="N63" s="65">
        <f>VLOOKUP($D63,Résultats!$B$2:$AZ$212,N$2,FALSE)</f>
        <v>2060.4318130000001</v>
      </c>
      <c r="O63" s="65">
        <f>VLOOKUP($D63,Résultats!$B$2:$AZ$212,O$2,FALSE)</f>
        <v>1949.1730419999999</v>
      </c>
      <c r="P63" s="65">
        <f>VLOOKUP($D63,Résultats!$B$2:$AZ$212,P$2,FALSE)</f>
        <v>1841.0972119999999</v>
      </c>
      <c r="Q63" s="65">
        <f>VLOOKUP($D63,Résultats!$B$2:$AZ$212,Q$2,FALSE)</f>
        <v>1735.253453</v>
      </c>
      <c r="R63" s="65">
        <f>VLOOKUP($D63,Résultats!$B$2:$AZ$212,R$2,FALSE)</f>
        <v>1631.0502160000001</v>
      </c>
      <c r="S63" s="65">
        <f>VLOOKUP($D63,Résultats!$B$2:$AZ$212,S$2,FALSE)</f>
        <v>1528.446923</v>
      </c>
      <c r="T63" s="65">
        <f>VLOOKUP($D63,Résultats!$B$2:$AZ$212,T$2,FALSE)</f>
        <v>1426.4243939999999</v>
      </c>
      <c r="U63" s="65">
        <f>VLOOKUP($D63,Résultats!$B$2:$AZ$212,U$2,FALSE)</f>
        <v>1325.290649</v>
      </c>
      <c r="V63" s="65">
        <f>VLOOKUP($D63,Résultats!$B$2:$AZ$212,V$2,FALSE)</f>
        <v>1226.671071</v>
      </c>
      <c r="W63" s="65">
        <f>VLOOKUP($D63,Résultats!$B$2:$AZ$212,W$2,FALSE)</f>
        <v>1132.7050589999999</v>
      </c>
      <c r="X63" s="65">
        <f>VLOOKUP($D63,Résultats!$B$2:$AZ$212,X$2,FALSE)</f>
        <v>1044.881202</v>
      </c>
      <c r="Y63" s="65">
        <f>VLOOKUP($D63,Résultats!$B$2:$AZ$212,Y$2,FALSE)</f>
        <v>963.63365099999999</v>
      </c>
      <c r="Z63" s="65">
        <f>VLOOKUP($D63,Résultats!$B$2:$AZ$212,Z$2,FALSE)</f>
        <v>888.65600889999996</v>
      </c>
      <c r="AA63" s="65">
        <f>VLOOKUP($D63,Résultats!$B$2:$AZ$212,AA$2,FALSE)</f>
        <v>819.50256690000003</v>
      </c>
      <c r="AB63" s="65">
        <f>VLOOKUP($D63,Résultats!$B$2:$AZ$212,AB$2,FALSE)</f>
        <v>755.72858280000003</v>
      </c>
      <c r="AC63" s="65">
        <f>VLOOKUP($D63,Résultats!$B$2:$AZ$212,AC$2,FALSE)</f>
        <v>696.91712719999998</v>
      </c>
      <c r="AD63" s="65">
        <f>VLOOKUP($D63,Résultats!$B$2:$AZ$212,AD$2,FALSE)</f>
        <v>642.68235289999996</v>
      </c>
      <c r="AE63" s="65">
        <f>VLOOKUP($D63,Résultats!$B$2:$AZ$212,AE$2,FALSE)</f>
        <v>592.66816630000005</v>
      </c>
      <c r="AF63" s="65">
        <f>VLOOKUP($D63,Résultats!$B$2:$AZ$212,AF$2,FALSE)</f>
        <v>546.54613089999998</v>
      </c>
      <c r="AG63" s="65">
        <f>VLOOKUP($D63,Résultats!$B$2:$AZ$212,AG$2,FALSE)</f>
        <v>504.01335820000003</v>
      </c>
      <c r="AH63" s="65">
        <f>VLOOKUP($D63,Résultats!$B$2:$AZ$212,AH$2,FALSE)</f>
        <v>464.7905288</v>
      </c>
      <c r="AI63" s="65">
        <f>VLOOKUP($D63,Résultats!$B$2:$AZ$212,AI$2,FALSE)</f>
        <v>428.62005970000001</v>
      </c>
      <c r="AJ63" s="65">
        <f>VLOOKUP($D63,Résultats!$B$2:$AZ$212,AJ$2,FALSE)</f>
        <v>395.26441299999999</v>
      </c>
      <c r="AK63" s="65">
        <f>VLOOKUP($D63,Résultats!$B$2:$AZ$212,AK$2,FALSE)</f>
        <v>364.50453649999997</v>
      </c>
      <c r="AL63" s="65">
        <f>VLOOKUP($D63,Résultats!$B$2:$AZ$212,AL$2,FALSE)</f>
        <v>336.13842469999997</v>
      </c>
      <c r="AM63" s="226">
        <f>VLOOKUP($D63,Résultats!$B$2:$AZ$212,AM$2,FALSE)</f>
        <v>309.97979240000001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1275.4609230000001</v>
      </c>
      <c r="G64" s="224">
        <f>VLOOKUP($D64,Résultats!$B$2:$AZ$212,G$2,FALSE)</f>
        <v>1059.1767749999999</v>
      </c>
      <c r="H64" s="224">
        <f>VLOOKUP($D64,Résultats!$B$2:$AZ$212,H$2,FALSE)</f>
        <v>994.34246559999997</v>
      </c>
      <c r="I64" s="224">
        <f>VLOOKUP($D64,Résultats!$B$2:$AZ$212,I$2,FALSE)</f>
        <v>933.88328850000005</v>
      </c>
      <c r="J64" s="224">
        <f>VLOOKUP($D64,Résultats!$B$2:$AZ$212,J$2,FALSE)</f>
        <v>874.90402129999995</v>
      </c>
      <c r="K64" s="224">
        <f>VLOOKUP($D64,Résultats!$B$2:$AZ$212,K$2,FALSE)</f>
        <v>818.06900529999996</v>
      </c>
      <c r="L64" s="224">
        <f>VLOOKUP($D64,Résultats!$B$2:$AZ$212,L$2,FALSE)</f>
        <v>764.34802549999995</v>
      </c>
      <c r="M64" s="224">
        <f>VLOOKUP($D64,Résultats!$B$2:$AZ$212,M$2,FALSE)</f>
        <v>713.49956910000003</v>
      </c>
      <c r="N64" s="224">
        <f>VLOOKUP($D64,Résultats!$B$2:$AZ$212,N$2,FALSE)</f>
        <v>665.38303050000002</v>
      </c>
      <c r="O64" s="224">
        <f>VLOOKUP($D64,Résultats!$B$2:$AZ$212,O$2,FALSE)</f>
        <v>620.16588650000006</v>
      </c>
      <c r="P64" s="224">
        <f>VLOOKUP($D64,Résultats!$B$2:$AZ$212,P$2,FALSE)</f>
        <v>577.63446820000001</v>
      </c>
      <c r="Q64" s="224">
        <f>VLOOKUP($D64,Résultats!$B$2:$AZ$212,Q$2,FALSE)</f>
        <v>537.53514010000004</v>
      </c>
      <c r="R64" s="224">
        <f>VLOOKUP($D64,Résultats!$B$2:$AZ$212,R$2,FALSE)</f>
        <v>499.65764410000003</v>
      </c>
      <c r="S64" s="224">
        <f>VLOOKUP($D64,Résultats!$B$2:$AZ$212,S$2,FALSE)</f>
        <v>463.86416830000002</v>
      </c>
      <c r="T64" s="224">
        <f>VLOOKUP($D64,Résultats!$B$2:$AZ$212,T$2,FALSE)</f>
        <v>429.89783369999998</v>
      </c>
      <c r="U64" s="224">
        <f>VLOOKUP($D64,Résultats!$B$2:$AZ$212,U$2,FALSE)</f>
        <v>397.67701779999999</v>
      </c>
      <c r="V64" s="224">
        <f>VLOOKUP($D64,Résultats!$B$2:$AZ$212,V$2,FALSE)</f>
        <v>367.28996239999998</v>
      </c>
      <c r="W64" s="224">
        <f>VLOOKUP($D64,Résultats!$B$2:$AZ$212,W$2,FALSE)</f>
        <v>338.89138480000003</v>
      </c>
      <c r="X64" s="224">
        <f>VLOOKUP($D64,Résultats!$B$2:$AZ$212,X$2,FALSE)</f>
        <v>312.55825829999998</v>
      </c>
      <c r="Y64" s="224">
        <f>VLOOKUP($D64,Résultats!$B$2:$AZ$212,Y$2,FALSE)</f>
        <v>288.2427151</v>
      </c>
      <c r="Z64" s="224">
        <f>VLOOKUP($D64,Résultats!$B$2:$AZ$212,Z$2,FALSE)</f>
        <v>265.81298659999999</v>
      </c>
      <c r="AA64" s="224">
        <f>VLOOKUP($D64,Résultats!$B$2:$AZ$212,AA$2,FALSE)</f>
        <v>245.1274726</v>
      </c>
      <c r="AB64" s="224">
        <f>VLOOKUP($D64,Résultats!$B$2:$AZ$212,AB$2,FALSE)</f>
        <v>226.05146880000001</v>
      </c>
      <c r="AC64" s="224">
        <f>VLOOKUP($D64,Résultats!$B$2:$AZ$212,AC$2,FALSE)</f>
        <v>208.45992770000001</v>
      </c>
      <c r="AD64" s="224">
        <f>VLOOKUP($D64,Résultats!$B$2:$AZ$212,AD$2,FALSE)</f>
        <v>192.23736779999999</v>
      </c>
      <c r="AE64" s="224">
        <f>VLOOKUP($D64,Résultats!$B$2:$AZ$212,AE$2,FALSE)</f>
        <v>177.27726179999999</v>
      </c>
      <c r="AF64" s="224">
        <f>VLOOKUP($D64,Résultats!$B$2:$AZ$212,AF$2,FALSE)</f>
        <v>163.4813661</v>
      </c>
      <c r="AG64" s="224">
        <f>VLOOKUP($D64,Résultats!$B$2:$AZ$212,AG$2,FALSE)</f>
        <v>150.75908079999999</v>
      </c>
      <c r="AH64" s="224">
        <f>VLOOKUP($D64,Résultats!$B$2:$AZ$212,AH$2,FALSE)</f>
        <v>139.0268566</v>
      </c>
      <c r="AI64" s="224">
        <f>VLOOKUP($D64,Résultats!$B$2:$AZ$212,AI$2,FALSE)</f>
        <v>128.20764600000001</v>
      </c>
      <c r="AJ64" s="224">
        <f>VLOOKUP($D64,Résultats!$B$2:$AZ$212,AJ$2,FALSE)</f>
        <v>118.23039730000001</v>
      </c>
      <c r="AK64" s="224">
        <f>VLOOKUP($D64,Résultats!$B$2:$AZ$212,AK$2,FALSE)</f>
        <v>109.0295881</v>
      </c>
      <c r="AL64" s="224">
        <f>VLOOKUP($D64,Résultats!$B$2:$AZ$212,AL$2,FALSE)</f>
        <v>100.5447953</v>
      </c>
      <c r="AM64" s="227">
        <f>VLOOKUP($D64,Résultats!$B$2:$AZ$212,AM$2,FALSE)</f>
        <v>92.720297610000003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3003.2163580000001</v>
      </c>
      <c r="J68" s="51">
        <f t="shared" si="11"/>
        <v>2989.3211740000002</v>
      </c>
      <c r="K68" s="51">
        <f t="shared" si="11"/>
        <v>2880.1679779999999</v>
      </c>
      <c r="L68" s="51">
        <f t="shared" si="11"/>
        <v>2842.2041479999998</v>
      </c>
      <c r="M68" s="51">
        <f t="shared" si="11"/>
        <v>2794.9459569999999</v>
      </c>
      <c r="N68" s="51">
        <f t="shared" si="11"/>
        <v>2744.699286</v>
      </c>
      <c r="O68" s="51">
        <f t="shared" si="11"/>
        <v>2787.7004750000001</v>
      </c>
      <c r="P68" s="51">
        <f t="shared" si="11"/>
        <v>2834.595941</v>
      </c>
      <c r="Q68" s="51">
        <f t="shared" si="11"/>
        <v>2875.126088</v>
      </c>
      <c r="R68" s="51">
        <f t="shared" si="11"/>
        <v>2906.5330330000002</v>
      </c>
      <c r="S68" s="51">
        <f t="shared" si="11"/>
        <v>2933.5864580000002</v>
      </c>
      <c r="T68" s="51">
        <f t="shared" si="11"/>
        <v>2950.0298029999999</v>
      </c>
      <c r="U68" s="51">
        <f t="shared" si="11"/>
        <v>2965.5984189999999</v>
      </c>
      <c r="V68" s="51">
        <f t="shared" si="11"/>
        <v>2985.4666929999999</v>
      </c>
      <c r="W68" s="51">
        <f t="shared" si="11"/>
        <v>3009.8245179999999</v>
      </c>
      <c r="X68" s="51">
        <f t="shared" si="11"/>
        <v>3035.711816</v>
      </c>
      <c r="Y68" s="51">
        <f t="shared" si="11"/>
        <v>3057.1780229999999</v>
      </c>
      <c r="Z68" s="51">
        <f t="shared" si="11"/>
        <v>3076.682296</v>
      </c>
      <c r="AA68" s="51">
        <f t="shared" si="11"/>
        <v>3095.4043190000002</v>
      </c>
      <c r="AB68" s="51">
        <f t="shared" si="11"/>
        <v>3114.417457</v>
      </c>
      <c r="AC68" s="51">
        <f t="shared" si="11"/>
        <v>3133.5280980000002</v>
      </c>
      <c r="AD68" s="51">
        <f t="shared" si="11"/>
        <v>3160.9158040000002</v>
      </c>
      <c r="AE68" s="51">
        <f t="shared" si="11"/>
        <v>3187.315321</v>
      </c>
      <c r="AF68" s="51">
        <f t="shared" si="11"/>
        <v>3211.3542520000001</v>
      </c>
      <c r="AG68" s="51">
        <f t="shared" si="11"/>
        <v>3234.1375939999998</v>
      </c>
      <c r="AH68" s="51">
        <f t="shared" si="11"/>
        <v>3255.1659519999998</v>
      </c>
      <c r="AI68" s="51">
        <f t="shared" si="11"/>
        <v>3274.7394650000001</v>
      </c>
      <c r="AJ68" s="51">
        <f t="shared" si="11"/>
        <v>3294.2576549999999</v>
      </c>
      <c r="AK68" s="51">
        <f t="shared" si="11"/>
        <v>3313.594732</v>
      </c>
      <c r="AL68" s="51">
        <f t="shared" si="11"/>
        <v>3332.8010210000002</v>
      </c>
      <c r="AM68" s="100">
        <f t="shared" si="11"/>
        <v>3354.4374269999998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1.6148784118692191E-2</v>
      </c>
      <c r="H69" s="124">
        <f t="shared" si="12"/>
        <v>1.9449728203449021E-2</v>
      </c>
      <c r="I69" s="124">
        <f t="shared" si="12"/>
        <v>3.482976040715878E-2</v>
      </c>
      <c r="J69" s="123">
        <f t="shared" si="12"/>
        <v>6.1844014556864738E-2</v>
      </c>
      <c r="K69" s="67">
        <f t="shared" si="12"/>
        <v>0.10837706445745367</v>
      </c>
      <c r="L69" s="67">
        <f t="shared" si="12"/>
        <v>0.14424249232360209</v>
      </c>
      <c r="M69" s="67">
        <f t="shared" si="12"/>
        <v>0.19002135152912367</v>
      </c>
      <c r="N69" s="124">
        <f t="shared" si="12"/>
        <v>0.24707086352191371</v>
      </c>
      <c r="O69" s="123">
        <f t="shared" si="12"/>
        <v>0.31599525045817556</v>
      </c>
      <c r="P69" s="67">
        <f t="shared" si="12"/>
        <v>0.39605367585615969</v>
      </c>
      <c r="Q69" s="67">
        <f t="shared" si="12"/>
        <v>0.48463162496266848</v>
      </c>
      <c r="R69" s="67">
        <f t="shared" si="12"/>
        <v>0.57710885716948945</v>
      </c>
      <c r="S69" s="124">
        <f t="shared" si="12"/>
        <v>0.66746193985873647</v>
      </c>
      <c r="T69" s="124">
        <f t="shared" si="12"/>
        <v>0.76871579185195105</v>
      </c>
      <c r="U69" s="124">
        <f t="shared" si="12"/>
        <v>0.86510795344472424</v>
      </c>
      <c r="V69" s="124">
        <f t="shared" si="12"/>
        <v>0.93841006518976433</v>
      </c>
      <c r="W69" s="124">
        <f t="shared" si="12"/>
        <v>0.97968456844100971</v>
      </c>
      <c r="X69" s="118">
        <f t="shared" si="12"/>
        <v>0.99560928678086358</v>
      </c>
      <c r="Y69" s="118">
        <f t="shared" si="12"/>
        <v>0.99910698494511585</v>
      </c>
      <c r="Z69" s="118">
        <f t="shared" si="12"/>
        <v>0.99982087100747574</v>
      </c>
      <c r="AA69" s="118">
        <f t="shared" si="12"/>
        <v>0.99996417075490929</v>
      </c>
      <c r="AB69" s="118">
        <f t="shared" si="12"/>
        <v>0.99999283782591519</v>
      </c>
      <c r="AC69" s="118">
        <f t="shared" si="12"/>
        <v>0.99999856838685985</v>
      </c>
      <c r="AD69" s="118">
        <f t="shared" si="12"/>
        <v>0.99999971400693466</v>
      </c>
      <c r="AE69" s="118">
        <f t="shared" si="12"/>
        <v>0.99999994258490876</v>
      </c>
      <c r="AF69" s="118">
        <f t="shared" si="12"/>
        <v>0.99999998878977614</v>
      </c>
      <c r="AG69" s="118">
        <f t="shared" si="12"/>
        <v>0.99999999783559002</v>
      </c>
      <c r="AH69" s="118">
        <f t="shared" si="12"/>
        <v>0.99999999938559203</v>
      </c>
      <c r="AI69" s="118">
        <f t="shared" si="12"/>
        <v>1</v>
      </c>
      <c r="AJ69" s="118">
        <f t="shared" si="12"/>
        <v>1</v>
      </c>
      <c r="AK69" s="118">
        <f t="shared" si="12"/>
        <v>1</v>
      </c>
      <c r="AL69" s="118">
        <f t="shared" si="12"/>
        <v>1</v>
      </c>
      <c r="AM69" s="118">
        <f t="shared" si="12"/>
        <v>1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1.8914602655480231E-4</v>
      </c>
      <c r="G70" s="111">
        <f t="shared" si="13"/>
        <v>4.5205551231180342E-4</v>
      </c>
      <c r="H70" s="111">
        <f t="shared" si="13"/>
        <v>5.9127824643412093E-4</v>
      </c>
      <c r="I70" s="111">
        <f t="shared" si="13"/>
        <v>1.1422839452980896E-3</v>
      </c>
      <c r="J70" s="110">
        <f t="shared" si="13"/>
        <v>2.1893531143201274E-3</v>
      </c>
      <c r="K70" s="68">
        <f t="shared" si="13"/>
        <v>4.1390226511295522E-3</v>
      </c>
      <c r="L70" s="68">
        <f t="shared" si="13"/>
        <v>5.9314711126091857E-3</v>
      </c>
      <c r="M70" s="68">
        <f t="shared" si="13"/>
        <v>8.3948184870037534E-3</v>
      </c>
      <c r="N70" s="111">
        <f t="shared" si="13"/>
        <v>1.1695579520765029E-2</v>
      </c>
      <c r="O70" s="110">
        <f t="shared" si="13"/>
        <v>1.5963728517139203E-2</v>
      </c>
      <c r="P70" s="68">
        <f t="shared" si="13"/>
        <v>2.1259589717305672E-2</v>
      </c>
      <c r="Q70" s="68">
        <f t="shared" si="13"/>
        <v>2.7521638139718342E-2</v>
      </c>
      <c r="R70" s="68">
        <f t="shared" si="13"/>
        <v>3.4534294178104392E-2</v>
      </c>
      <c r="S70" s="111">
        <f t="shared" si="13"/>
        <v>4.1937738996748526E-2</v>
      </c>
      <c r="T70" s="111">
        <f t="shared" si="13"/>
        <v>5.0550199407595614E-2</v>
      </c>
      <c r="U70" s="111">
        <f t="shared" si="13"/>
        <v>5.9378893673466042E-2</v>
      </c>
      <c r="V70" s="111">
        <f t="shared" si="13"/>
        <v>6.7083907775486951E-2</v>
      </c>
      <c r="W70" s="111">
        <f t="shared" si="13"/>
        <v>7.2810567921621272E-2</v>
      </c>
      <c r="X70" s="116">
        <f t="shared" si="13"/>
        <v>7.6802655137143627E-2</v>
      </c>
      <c r="Y70" s="116">
        <f t="shared" si="13"/>
        <v>7.9872646297640876E-2</v>
      </c>
      <c r="Z70" s="116">
        <f t="shared" si="13"/>
        <v>8.2707632904063744E-2</v>
      </c>
      <c r="AA70" s="116">
        <f t="shared" si="13"/>
        <v>8.5481432546906003E-2</v>
      </c>
      <c r="AB70" s="116">
        <f t="shared" si="13"/>
        <v>8.8237940640338519E-2</v>
      </c>
      <c r="AC70" s="116">
        <f t="shared" si="13"/>
        <v>9.0994262021134753E-2</v>
      </c>
      <c r="AD70" s="116">
        <f t="shared" si="13"/>
        <v>9.3762124041694345E-2</v>
      </c>
      <c r="AE70" s="116">
        <f t="shared" si="13"/>
        <v>9.6547863486393964E-2</v>
      </c>
      <c r="AF70" s="116">
        <f t="shared" si="13"/>
        <v>9.936038523351301E-2</v>
      </c>
      <c r="AG70" s="116">
        <f t="shared" si="13"/>
        <v>0.10220911061831589</v>
      </c>
      <c r="AH70" s="116">
        <f t="shared" si="13"/>
        <v>0.10510039778150149</v>
      </c>
      <c r="AI70" s="116">
        <f t="shared" si="13"/>
        <v>0.10804141223491194</v>
      </c>
      <c r="AJ70" s="116">
        <f t="shared" si="13"/>
        <v>0.11103695575991611</v>
      </c>
      <c r="AK70" s="116">
        <f t="shared" si="13"/>
        <v>0.11409026479584589</v>
      </c>
      <c r="AL70" s="116">
        <f t="shared" si="13"/>
        <v>0.1172045647305987</v>
      </c>
      <c r="AM70" s="116">
        <f t="shared" si="13"/>
        <v>0.12038667126402773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1.5431846782062845E-4</v>
      </c>
      <c r="G71" s="111">
        <f t="shared" si="14"/>
        <v>3.4045894569036372E-4</v>
      </c>
      <c r="H71" s="111">
        <f t="shared" si="14"/>
        <v>4.348643256090628E-4</v>
      </c>
      <c r="I71" s="111">
        <f t="shared" si="14"/>
        <v>8.223737298916244E-4</v>
      </c>
      <c r="J71" s="110">
        <f t="shared" si="14"/>
        <v>1.5432710600403353E-3</v>
      </c>
      <c r="K71" s="68">
        <f t="shared" si="14"/>
        <v>2.8579250921732182E-3</v>
      </c>
      <c r="L71" s="68">
        <f t="shared" si="14"/>
        <v>4.0146569443399466E-3</v>
      </c>
      <c r="M71" s="68">
        <f t="shared" si="14"/>
        <v>5.5734804427919745E-3</v>
      </c>
      <c r="N71" s="111">
        <f t="shared" si="14"/>
        <v>7.6219950239022286E-3</v>
      </c>
      <c r="O71" s="110">
        <f t="shared" si="14"/>
        <v>1.0222100729813879E-2</v>
      </c>
      <c r="P71" s="68">
        <f t="shared" si="14"/>
        <v>1.3389659602281917E-2</v>
      </c>
      <c r="Q71" s="68">
        <f t="shared" si="14"/>
        <v>1.7065919308649119E-2</v>
      </c>
      <c r="R71" s="68">
        <f t="shared" si="14"/>
        <v>2.1102401652973057E-2</v>
      </c>
      <c r="S71" s="111">
        <f t="shared" si="14"/>
        <v>2.5272364554936189E-2</v>
      </c>
      <c r="T71" s="111">
        <f t="shared" si="14"/>
        <v>3.0062288336820578E-2</v>
      </c>
      <c r="U71" s="111">
        <f t="shared" si="14"/>
        <v>3.4867945247579392E-2</v>
      </c>
      <c r="V71" s="111">
        <f t="shared" si="14"/>
        <v>3.891174735674735E-2</v>
      </c>
      <c r="W71" s="111">
        <f t="shared" si="14"/>
        <v>4.1730540783640468E-2</v>
      </c>
      <c r="X71" s="116">
        <f t="shared" si="14"/>
        <v>4.3505271647959351E-2</v>
      </c>
      <c r="Y71" s="116">
        <f t="shared" si="14"/>
        <v>4.4727623177736028E-2</v>
      </c>
      <c r="Z71" s="116">
        <f t="shared" si="14"/>
        <v>4.5797395390219382E-2</v>
      </c>
      <c r="AA71" s="116">
        <f t="shared" si="14"/>
        <v>4.6812971704715121E-2</v>
      </c>
      <c r="AB71" s="116">
        <f t="shared" si="14"/>
        <v>4.779784134763794E-2</v>
      </c>
      <c r="AC71" s="116">
        <f t="shared" si="14"/>
        <v>4.8759749560732993E-2</v>
      </c>
      <c r="AD71" s="116">
        <f t="shared" si="14"/>
        <v>4.970300721113418E-2</v>
      </c>
      <c r="AE71" s="116">
        <f t="shared" si="14"/>
        <v>5.0629552098839868E-2</v>
      </c>
      <c r="AF71" s="116">
        <f t="shared" si="14"/>
        <v>5.1541893672090583E-2</v>
      </c>
      <c r="AG71" s="116">
        <f t="shared" si="14"/>
        <v>5.2442401372982533E-2</v>
      </c>
      <c r="AH71" s="116">
        <f t="shared" si="14"/>
        <v>5.3332198775713914E-2</v>
      </c>
      <c r="AI71" s="116">
        <f t="shared" si="14"/>
        <v>5.4212429842873014E-2</v>
      </c>
      <c r="AJ71" s="116">
        <f t="shared" si="14"/>
        <v>5.5083309383703934E-2</v>
      </c>
      <c r="AK71" s="116">
        <f t="shared" si="14"/>
        <v>5.5944441367490681E-2</v>
      </c>
      <c r="AL71" s="116">
        <f t="shared" si="14"/>
        <v>5.6795300111617431E-2</v>
      </c>
      <c r="AM71" s="116">
        <f t="shared" si="14"/>
        <v>5.7636162220175473E-2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2.6025976123880576E-4</v>
      </c>
      <c r="G72" s="111">
        <f t="shared" si="15"/>
        <v>4.8233795900513393E-4</v>
      </c>
      <c r="H72" s="111">
        <f t="shared" si="15"/>
        <v>5.8147574250232419E-4</v>
      </c>
      <c r="I72" s="111">
        <f t="shared" si="15"/>
        <v>1.0413710373110587E-3</v>
      </c>
      <c r="J72" s="110">
        <f t="shared" si="15"/>
        <v>1.8474780926969073E-3</v>
      </c>
      <c r="K72" s="68">
        <f t="shared" si="15"/>
        <v>3.2310487482268614E-3</v>
      </c>
      <c r="L72" s="68">
        <f t="shared" si="15"/>
        <v>4.2859893961424197E-3</v>
      </c>
      <c r="M72" s="68">
        <f t="shared" si="15"/>
        <v>5.6191740490243759E-3</v>
      </c>
      <c r="N72" s="111">
        <f t="shared" si="15"/>
        <v>7.2596068945091708E-3</v>
      </c>
      <c r="O72" s="110">
        <f t="shared" si="15"/>
        <v>9.2115063150749726E-3</v>
      </c>
      <c r="P72" s="68">
        <f t="shared" si="15"/>
        <v>1.1437795320684119E-2</v>
      </c>
      <c r="Q72" s="68">
        <f t="shared" si="15"/>
        <v>1.3847334562532062E-2</v>
      </c>
      <c r="R72" s="68">
        <f t="shared" si="15"/>
        <v>1.6294573081495751E-2</v>
      </c>
      <c r="S72" s="111">
        <f t="shared" si="15"/>
        <v>1.8600867597132871E-2</v>
      </c>
      <c r="T72" s="111">
        <f t="shared" si="15"/>
        <v>2.1121084755359672E-2</v>
      </c>
      <c r="U72" s="111">
        <f t="shared" si="15"/>
        <v>2.340861739244136E-2</v>
      </c>
      <c r="V72" s="111">
        <f t="shared" si="15"/>
        <v>2.49761234030287E-2</v>
      </c>
      <c r="W72" s="111">
        <f t="shared" si="15"/>
        <v>2.5614078053038176E-2</v>
      </c>
      <c r="X72" s="116">
        <f t="shared" si="15"/>
        <v>2.5536112545803E-2</v>
      </c>
      <c r="Y72" s="116">
        <f t="shared" si="15"/>
        <v>2.5105419946949554E-2</v>
      </c>
      <c r="Z72" s="116">
        <f t="shared" si="15"/>
        <v>2.4580506969576296E-2</v>
      </c>
      <c r="AA72" s="116">
        <f t="shared" si="15"/>
        <v>2.4018603894052391E-2</v>
      </c>
      <c r="AB72" s="116">
        <f t="shared" si="15"/>
        <v>2.3430511791534693E-2</v>
      </c>
      <c r="AC72" s="116">
        <f t="shared" si="15"/>
        <v>2.2817073606467467E-2</v>
      </c>
      <c r="AD72" s="116">
        <f t="shared" si="15"/>
        <v>2.2176832803104896E-2</v>
      </c>
      <c r="AE72" s="116">
        <f t="shared" si="15"/>
        <v>2.1508650050504369E-2</v>
      </c>
      <c r="AF72" s="116">
        <f t="shared" si="15"/>
        <v>2.0810416586204764E-2</v>
      </c>
      <c r="AG72" s="116">
        <f t="shared" si="15"/>
        <v>2.0079589526579681E-2</v>
      </c>
      <c r="AH72" s="116">
        <f t="shared" si="15"/>
        <v>1.9314162997241868E-2</v>
      </c>
      <c r="AI72" s="116">
        <f t="shared" si="15"/>
        <v>1.8511733515875286E-2</v>
      </c>
      <c r="AJ72" s="116">
        <f t="shared" si="15"/>
        <v>1.7670377728848292E-2</v>
      </c>
      <c r="AK72" s="116">
        <f t="shared" si="15"/>
        <v>1.6788519824940378E-2</v>
      </c>
      <c r="AL72" s="116">
        <f t="shared" si="15"/>
        <v>1.5864530563584459E-2</v>
      </c>
      <c r="AM72" s="116">
        <f t="shared" si="15"/>
        <v>1.4895621590022284E-2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5.6886522628185601E-3</v>
      </c>
      <c r="G73" s="111">
        <f t="shared" si="16"/>
        <v>1.0412501866237753E-2</v>
      </c>
      <c r="H73" s="111">
        <f t="shared" si="16"/>
        <v>1.2514004349126664E-2</v>
      </c>
      <c r="I73" s="111">
        <f t="shared" si="16"/>
        <v>2.2361522542692507E-2</v>
      </c>
      <c r="J73" s="110">
        <f t="shared" si="16"/>
        <v>3.961241332310584E-2</v>
      </c>
      <c r="K73" s="68">
        <f t="shared" si="16"/>
        <v>6.924321835509277E-2</v>
      </c>
      <c r="L73" s="68">
        <f t="shared" si="16"/>
        <v>9.191355018738788E-2</v>
      </c>
      <c r="M73" s="68">
        <f t="shared" si="16"/>
        <v>0.12074826876518385</v>
      </c>
      <c r="N73" s="111">
        <f t="shared" si="16"/>
        <v>0.15654796683617456</v>
      </c>
      <c r="O73" s="110">
        <f t="shared" si="16"/>
        <v>0.19963668517866862</v>
      </c>
      <c r="P73" s="68">
        <f t="shared" si="16"/>
        <v>0.24948979026284437</v>
      </c>
      <c r="Q73" s="68">
        <f t="shared" si="16"/>
        <v>0.30441482798023295</v>
      </c>
      <c r="R73" s="68">
        <f t="shared" si="16"/>
        <v>0.36148291661270099</v>
      </c>
      <c r="S73" s="111">
        <f t="shared" si="16"/>
        <v>0.41692132770269286</v>
      </c>
      <c r="T73" s="111">
        <f t="shared" si="16"/>
        <v>0.47886664113135408</v>
      </c>
      <c r="U73" s="111">
        <f t="shared" si="16"/>
        <v>0.53747518031705566</v>
      </c>
      <c r="V73" s="111">
        <f t="shared" si="16"/>
        <v>0.5814741015434266</v>
      </c>
      <c r="W73" s="111">
        <f t="shared" si="16"/>
        <v>0.60545058627235226</v>
      </c>
      <c r="X73" s="116">
        <f t="shared" si="16"/>
        <v>0.61367761563569967</v>
      </c>
      <c r="Y73" s="116">
        <f t="shared" si="16"/>
        <v>0.61422701290954551</v>
      </c>
      <c r="Z73" s="116">
        <f t="shared" si="16"/>
        <v>0.61307555884216658</v>
      </c>
      <c r="AA73" s="116">
        <f t="shared" si="16"/>
        <v>0.61158588245802592</v>
      </c>
      <c r="AB73" s="116">
        <f t="shared" si="16"/>
        <v>0.61003424789112981</v>
      </c>
      <c r="AC73" s="116">
        <f t="shared" si="16"/>
        <v>0.60847168889819214</v>
      </c>
      <c r="AD73" s="116">
        <f t="shared" si="16"/>
        <v>0.60690392340485122</v>
      </c>
      <c r="AE73" s="116">
        <f t="shared" si="16"/>
        <v>0.60533008431518154</v>
      </c>
      <c r="AF73" s="116">
        <f t="shared" si="16"/>
        <v>0.60374596785530843</v>
      </c>
      <c r="AG73" s="116">
        <f t="shared" si="16"/>
        <v>0.60214676135390177</v>
      </c>
      <c r="AH73" s="116">
        <f t="shared" si="16"/>
        <v>0.60052936926270728</v>
      </c>
      <c r="AI73" s="116">
        <f t="shared" si="16"/>
        <v>0.59889029889588485</v>
      </c>
      <c r="AJ73" s="116">
        <f t="shared" si="16"/>
        <v>0.59722744607236866</v>
      </c>
      <c r="AK73" s="116">
        <f t="shared" si="16"/>
        <v>0.59553963674034471</v>
      </c>
      <c r="AL73" s="116">
        <f t="shared" si="16"/>
        <v>0.59382576353333394</v>
      </c>
      <c r="AM73" s="116">
        <f t="shared" si="16"/>
        <v>0.59208281991303935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2.1574981305238876E-3</v>
      </c>
      <c r="G74" s="111">
        <f t="shared" si="17"/>
        <v>3.8967151944573415E-3</v>
      </c>
      <c r="H74" s="111">
        <f t="shared" si="17"/>
        <v>4.6599149078246837E-3</v>
      </c>
      <c r="I74" s="111">
        <f t="shared" si="17"/>
        <v>8.2858622635405867E-3</v>
      </c>
      <c r="J74" s="110">
        <f t="shared" si="17"/>
        <v>1.4599697931286923E-2</v>
      </c>
      <c r="K74" s="68">
        <f t="shared" si="17"/>
        <v>2.5375431196464751E-2</v>
      </c>
      <c r="L74" s="68">
        <f t="shared" si="17"/>
        <v>3.3483449722275196E-2</v>
      </c>
      <c r="M74" s="68">
        <f t="shared" si="17"/>
        <v>4.3717436501402807E-2</v>
      </c>
      <c r="N74" s="111">
        <f t="shared" si="17"/>
        <v>5.6322181482142887E-2</v>
      </c>
      <c r="O74" s="110">
        <f t="shared" si="17"/>
        <v>7.1373749541725789E-2</v>
      </c>
      <c r="P74" s="68">
        <f t="shared" si="17"/>
        <v>8.8647621647038835E-2</v>
      </c>
      <c r="Q74" s="68">
        <f t="shared" si="17"/>
        <v>0.10751551592474021</v>
      </c>
      <c r="R74" s="68">
        <f t="shared" si="17"/>
        <v>0.12693102924043045</v>
      </c>
      <c r="S74" s="111">
        <f t="shared" si="17"/>
        <v>0.14557733498372999</v>
      </c>
      <c r="T74" s="111">
        <f t="shared" si="17"/>
        <v>0.16630373452535591</v>
      </c>
      <c r="U74" s="111">
        <f t="shared" si="17"/>
        <v>0.18568206533697915</v>
      </c>
      <c r="V74" s="111">
        <f t="shared" si="17"/>
        <v>0.19986035030939131</v>
      </c>
      <c r="W74" s="111">
        <f t="shared" si="17"/>
        <v>0.20706685498533109</v>
      </c>
      <c r="X74" s="116">
        <f t="shared" si="17"/>
        <v>0.20886104150539697</v>
      </c>
      <c r="Y74" s="116">
        <f t="shared" si="17"/>
        <v>0.20805872615681825</v>
      </c>
      <c r="Z74" s="116">
        <f t="shared" si="17"/>
        <v>0.20671417875250128</v>
      </c>
      <c r="AA74" s="116">
        <f t="shared" si="17"/>
        <v>0.20528958808369482</v>
      </c>
      <c r="AB74" s="116">
        <f t="shared" si="17"/>
        <v>0.20387570072626909</v>
      </c>
      <c r="AC74" s="116">
        <f t="shared" si="17"/>
        <v>0.20248652392967947</v>
      </c>
      <c r="AD74" s="116">
        <f t="shared" si="17"/>
        <v>0.20112093767113828</v>
      </c>
      <c r="AE74" s="116">
        <f t="shared" si="17"/>
        <v>0.19977718514534132</v>
      </c>
      <c r="AF74" s="116">
        <f t="shared" si="17"/>
        <v>0.19845182100451744</v>
      </c>
      <c r="AG74" s="116">
        <f t="shared" si="17"/>
        <v>0.19714137718903743</v>
      </c>
      <c r="AH74" s="116">
        <f t="shared" si="17"/>
        <v>0.19584410051607717</v>
      </c>
      <c r="AI74" s="116">
        <f t="shared" si="17"/>
        <v>0.19455813542101127</v>
      </c>
      <c r="AJ74" s="116">
        <f t="shared" si="17"/>
        <v>0.19328290986395233</v>
      </c>
      <c r="AK74" s="116">
        <f t="shared" si="17"/>
        <v>0.19201867378511997</v>
      </c>
      <c r="AL74" s="116">
        <f t="shared" si="17"/>
        <v>0.19076579078496386</v>
      </c>
      <c r="AM74" s="116">
        <f t="shared" si="17"/>
        <v>0.18952334930527234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3.2261098199852365E-4</v>
      </c>
      <c r="G76" s="126">
        <f t="shared" si="19"/>
        <v>5.6471464146155685E-4</v>
      </c>
      <c r="H76" s="126">
        <f t="shared" si="19"/>
        <v>6.6819063158767011E-4</v>
      </c>
      <c r="I76" s="126">
        <f t="shared" si="19"/>
        <v>1.1763468994130991E-3</v>
      </c>
      <c r="J76" s="125">
        <f t="shared" si="19"/>
        <v>2.0518010046383863E-3</v>
      </c>
      <c r="K76" s="69">
        <f t="shared" si="19"/>
        <v>3.5304184053392739E-3</v>
      </c>
      <c r="L76" s="69">
        <f t="shared" si="19"/>
        <v>4.6133749714026527E-3</v>
      </c>
      <c r="M76" s="69">
        <f t="shared" si="19"/>
        <v>5.9681732908726873E-3</v>
      </c>
      <c r="N76" s="126">
        <f t="shared" si="19"/>
        <v>7.6235337717066032E-3</v>
      </c>
      <c r="O76" s="125">
        <f t="shared" si="19"/>
        <v>9.5874801219453104E-3</v>
      </c>
      <c r="P76" s="69">
        <f t="shared" si="19"/>
        <v>1.1829219383617258E-2</v>
      </c>
      <c r="Q76" s="69">
        <f t="shared" si="19"/>
        <v>1.4266388991146049E-2</v>
      </c>
      <c r="R76" s="69">
        <f t="shared" si="19"/>
        <v>1.6763642689348372E-2</v>
      </c>
      <c r="S76" s="126">
        <f t="shared" si="19"/>
        <v>1.9152306030313697E-2</v>
      </c>
      <c r="T76" s="126">
        <f t="shared" si="19"/>
        <v>2.18118439700387E-2</v>
      </c>
      <c r="U76" s="126">
        <f t="shared" si="19"/>
        <v>2.4295251531154798E-2</v>
      </c>
      <c r="V76" s="126">
        <f t="shared" si="19"/>
        <v>2.6103834583961979E-2</v>
      </c>
      <c r="W76" s="126">
        <f t="shared" si="19"/>
        <v>2.7011940385157033E-2</v>
      </c>
      <c r="X76" s="119">
        <f t="shared" si="19"/>
        <v>2.722659012768424E-2</v>
      </c>
      <c r="Y76" s="119">
        <f t="shared" si="19"/>
        <v>2.711555640736071E-2</v>
      </c>
      <c r="Z76" s="119">
        <f t="shared" si="19"/>
        <v>2.6945598246456058E-2</v>
      </c>
      <c r="AA76" s="119">
        <f t="shared" si="19"/>
        <v>2.6775692106282157E-2</v>
      </c>
      <c r="AB76" s="119">
        <f t="shared" si="19"/>
        <v>2.6616595265250596E-2</v>
      </c>
      <c r="AC76" s="119">
        <f t="shared" si="19"/>
        <v>2.6469270447243964E-2</v>
      </c>
      <c r="AD76" s="119">
        <f t="shared" si="19"/>
        <v>2.6332889077484583E-2</v>
      </c>
      <c r="AE76" s="119">
        <f t="shared" si="19"/>
        <v>2.6206607611007685E-2</v>
      </c>
      <c r="AF76" s="119">
        <f t="shared" si="19"/>
        <v>2.6089504441255892E-2</v>
      </c>
      <c r="AG76" s="119">
        <f t="shared" si="19"/>
        <v>2.5980757935557396E-2</v>
      </c>
      <c r="AH76" s="119">
        <f t="shared" si="19"/>
        <v>2.5879770310401676E-2</v>
      </c>
      <c r="AI76" s="119">
        <f t="shared" si="19"/>
        <v>2.5785990037531122E-2</v>
      </c>
      <c r="AJ76" s="119">
        <f t="shared" si="19"/>
        <v>2.5699001418879607E-2</v>
      </c>
      <c r="AK76" s="119">
        <f t="shared" si="19"/>
        <v>2.5618463419865192E-2</v>
      </c>
      <c r="AL76" s="119">
        <f t="shared" si="19"/>
        <v>2.5544050407922628E-2</v>
      </c>
      <c r="AM76" s="119">
        <f t="shared" si="19"/>
        <v>2.5475375919122786E-2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0.96517023965943649</v>
      </c>
      <c r="J77" s="123">
        <f t="shared" si="20"/>
        <v>0.93815598517551602</v>
      </c>
      <c r="K77" s="67">
        <f t="shared" si="20"/>
        <v>0.89162293540366555</v>
      </c>
      <c r="L77" s="67">
        <f t="shared" si="20"/>
        <v>0.85575750767639791</v>
      </c>
      <c r="M77" s="67">
        <f t="shared" si="20"/>
        <v>0.80997864854243407</v>
      </c>
      <c r="N77" s="124">
        <f t="shared" si="20"/>
        <v>0.75292913636878467</v>
      </c>
      <c r="O77" s="123">
        <f t="shared" si="20"/>
        <v>0.68400474982879922</v>
      </c>
      <c r="P77" s="67">
        <f t="shared" si="20"/>
        <v>0.60394632379105628</v>
      </c>
      <c r="Q77" s="67">
        <f t="shared" si="20"/>
        <v>0.51536837538514246</v>
      </c>
      <c r="R77" s="67">
        <f t="shared" si="20"/>
        <v>0.42289114283051049</v>
      </c>
      <c r="S77" s="124">
        <f t="shared" si="20"/>
        <v>0.33253806020943938</v>
      </c>
      <c r="T77" s="124">
        <f t="shared" si="20"/>
        <v>0.23128420801245717</v>
      </c>
      <c r="U77" s="124">
        <f t="shared" si="20"/>
        <v>0.13489204642039568</v>
      </c>
      <c r="V77" s="124">
        <f t="shared" si="20"/>
        <v>6.1589934843731313E-2</v>
      </c>
      <c r="W77" s="124">
        <f t="shared" si="20"/>
        <v>2.0315431658663896E-2</v>
      </c>
      <c r="X77" s="118">
        <f t="shared" si="20"/>
        <v>4.3907132850188836E-3</v>
      </c>
      <c r="Y77" s="118">
        <f t="shared" si="20"/>
        <v>8.9301499404374068E-4</v>
      </c>
      <c r="Z77" s="118">
        <f t="shared" si="20"/>
        <v>1.7912904514597305E-4</v>
      </c>
      <c r="AA77" s="118">
        <f t="shared" si="20"/>
        <v>3.582902615314209E-5</v>
      </c>
      <c r="AB77" s="118">
        <f t="shared" si="20"/>
        <v>7.1623413071563708E-6</v>
      </c>
      <c r="AC77" s="118">
        <f t="shared" si="20"/>
        <v>1.4316115572294446E-6</v>
      </c>
      <c r="AD77" s="118">
        <f t="shared" si="20"/>
        <v>2.8614451003580101E-7</v>
      </c>
      <c r="AE77" s="118">
        <f t="shared" si="20"/>
        <v>5.7193101604646658E-8</v>
      </c>
      <c r="AF77" s="118">
        <f t="shared" si="20"/>
        <v>1.1431454215036255E-8</v>
      </c>
      <c r="AG77" s="118">
        <f t="shared" si="20"/>
        <v>2.2848580820151712E-9</v>
      </c>
      <c r="AH77" s="118">
        <f t="shared" si="20"/>
        <v>4.5668524490637093E-10</v>
      </c>
      <c r="AI77" s="118">
        <f t="shared" si="20"/>
        <v>9.1279761396224533E-11</v>
      </c>
      <c r="AJ77" s="118">
        <f t="shared" si="20"/>
        <v>1.8244517003330759E-11</v>
      </c>
      <c r="AK77" s="118">
        <f t="shared" si="20"/>
        <v>3.6466385533836007E-12</v>
      </c>
      <c r="AL77" s="118">
        <f t="shared" si="20"/>
        <v>0</v>
      </c>
      <c r="AM77" s="118">
        <f t="shared" si="20"/>
        <v>0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2.9870497928616145E-2</v>
      </c>
      <c r="G78" s="111">
        <f t="shared" si="21"/>
        <v>4.4988974170791937E-2</v>
      </c>
      <c r="H78" s="111">
        <f t="shared" si="21"/>
        <v>4.6234066938372967E-2</v>
      </c>
      <c r="I78" s="111">
        <f t="shared" si="21"/>
        <v>5.5043403502932034E-2</v>
      </c>
      <c r="J78" s="110">
        <f t="shared" si="21"/>
        <v>4.8606475966439598E-2</v>
      </c>
      <c r="K78" s="68">
        <f t="shared" si="21"/>
        <v>5.4817277778928211E-2</v>
      </c>
      <c r="L78" s="68">
        <f t="shared" si="21"/>
        <v>5.886276234510654E-2</v>
      </c>
      <c r="M78" s="68">
        <f t="shared" si="21"/>
        <v>6.2581814135592606E-2</v>
      </c>
      <c r="N78" s="111">
        <f t="shared" si="21"/>
        <v>6.5114793927191633E-2</v>
      </c>
      <c r="O78" s="110">
        <f t="shared" si="21"/>
        <v>6.2795067859648737E-2</v>
      </c>
      <c r="P78" s="68">
        <f t="shared" si="21"/>
        <v>5.7777253516500392E-2</v>
      </c>
      <c r="Q78" s="68">
        <f t="shared" si="21"/>
        <v>5.0939330491025059E-2</v>
      </c>
      <c r="R78" s="68">
        <f t="shared" si="21"/>
        <v>4.2972319282772106E-2</v>
      </c>
      <c r="S78" s="111">
        <f t="shared" si="21"/>
        <v>3.4641361812558516E-2</v>
      </c>
      <c r="T78" s="111">
        <f t="shared" si="21"/>
        <v>2.4669622346184819E-2</v>
      </c>
      <c r="U78" s="111">
        <f t="shared" si="21"/>
        <v>1.4725642234704739E-2</v>
      </c>
      <c r="V78" s="111">
        <f t="shared" si="21"/>
        <v>6.88088932231809E-3</v>
      </c>
      <c r="W78" s="111">
        <f t="shared" si="21"/>
        <v>2.3232130269330207E-3</v>
      </c>
      <c r="X78" s="116">
        <f t="shared" si="21"/>
        <v>5.1399662437523019E-4</v>
      </c>
      <c r="Y78" s="116">
        <f t="shared" si="21"/>
        <v>1.072234046999755E-4</v>
      </c>
      <c r="Z78" s="116">
        <f t="shared" si="21"/>
        <v>2.2048590811015609E-5</v>
      </c>
      <c r="AA78" s="116">
        <f t="shared" si="21"/>
        <v>4.5166893107252269E-6</v>
      </c>
      <c r="AB78" s="116">
        <f t="shared" si="21"/>
        <v>9.2422656876983977E-7</v>
      </c>
      <c r="AC78" s="116">
        <f t="shared" si="21"/>
        <v>1.8898896626393039E-7</v>
      </c>
      <c r="AD78" s="116">
        <f t="shared" si="21"/>
        <v>3.866439493432328E-8</v>
      </c>
      <c r="AE78" s="116">
        <f t="shared" si="21"/>
        <v>7.9091743242054959E-9</v>
      </c>
      <c r="AF78" s="116">
        <f t="shared" si="21"/>
        <v>1.6175623622852805E-9</v>
      </c>
      <c r="AG78" s="116">
        <f t="shared" si="21"/>
        <v>3.3085774766823357E-10</v>
      </c>
      <c r="AH78" s="116">
        <f t="shared" si="21"/>
        <v>6.7702393134394646E-11</v>
      </c>
      <c r="AI78" s="116">
        <f t="shared" si="21"/>
        <v>1.3868978123424546E-11</v>
      </c>
      <c r="AJ78" s="116">
        <f t="shared" si="21"/>
        <v>0</v>
      </c>
      <c r="AK78" s="116">
        <f t="shared" si="21"/>
        <v>0</v>
      </c>
      <c r="AL78" s="116">
        <f t="shared" si="21"/>
        <v>0</v>
      </c>
      <c r="AM78" s="116">
        <f t="shared" si="21"/>
        <v>0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0.19267217545697385</v>
      </c>
      <c r="G79" s="111">
        <f t="shared" si="22"/>
        <v>0.19815561490286826</v>
      </c>
      <c r="H79" s="111">
        <f t="shared" si="22"/>
        <v>0.19822083141342359</v>
      </c>
      <c r="I79" s="111">
        <f t="shared" si="22"/>
        <v>0.20385880020569602</v>
      </c>
      <c r="J79" s="110">
        <f t="shared" si="22"/>
        <v>0.19143939486242703</v>
      </c>
      <c r="K79" s="68">
        <f t="shared" si="22"/>
        <v>0.18592843462271147</v>
      </c>
      <c r="L79" s="68">
        <f t="shared" si="22"/>
        <v>0.17906544048151182</v>
      </c>
      <c r="M79" s="68">
        <f t="shared" si="22"/>
        <v>0.16994105245949842</v>
      </c>
      <c r="N79" s="111">
        <f t="shared" si="22"/>
        <v>0.15811350752105671</v>
      </c>
      <c r="O79" s="110">
        <f t="shared" si="22"/>
        <v>0.14424854244787544</v>
      </c>
      <c r="P79" s="68">
        <f t="shared" si="22"/>
        <v>0.12781907765386163</v>
      </c>
      <c r="Q79" s="68">
        <f t="shared" si="22"/>
        <v>0.10942549803749686</v>
      </c>
      <c r="R79" s="68">
        <f t="shared" si="22"/>
        <v>9.0050494464825853E-2</v>
      </c>
      <c r="S79" s="111">
        <f t="shared" si="22"/>
        <v>7.0996146451395972E-2</v>
      </c>
      <c r="T79" s="111">
        <f t="shared" si="22"/>
        <v>4.9495433792402267E-2</v>
      </c>
      <c r="U79" s="111">
        <f t="shared" si="22"/>
        <v>2.8932261263118746E-2</v>
      </c>
      <c r="V79" s="111">
        <f t="shared" si="22"/>
        <v>1.3239278218268169E-2</v>
      </c>
      <c r="W79" s="111">
        <f t="shared" si="22"/>
        <v>4.376628581241427E-3</v>
      </c>
      <c r="X79" s="116">
        <f t="shared" si="22"/>
        <v>9.4799245726558134E-4</v>
      </c>
      <c r="Y79" s="116">
        <f t="shared" si="22"/>
        <v>1.9316764302148721E-4</v>
      </c>
      <c r="Z79" s="116">
        <f t="shared" si="22"/>
        <v>3.8813753553707839E-5</v>
      </c>
      <c r="AA79" s="116">
        <f t="shared" si="22"/>
        <v>7.7755211660929384E-6</v>
      </c>
      <c r="AB79" s="116">
        <f t="shared" si="22"/>
        <v>1.5566200989220823E-6</v>
      </c>
      <c r="AC79" s="116">
        <f t="shared" si="22"/>
        <v>3.1156144399123878E-7</v>
      </c>
      <c r="AD79" s="116">
        <f t="shared" si="22"/>
        <v>6.2341802572100399E-8</v>
      </c>
      <c r="AE79" s="116">
        <f t="shared" si="22"/>
        <v>1.2473006996849937E-8</v>
      </c>
      <c r="AF79" s="116">
        <f t="shared" si="22"/>
        <v>2.4952920858885054E-9</v>
      </c>
      <c r="AG79" s="116">
        <f t="shared" si="22"/>
        <v>4.9916491586350236E-10</v>
      </c>
      <c r="AH79" s="116">
        <f t="shared" si="22"/>
        <v>9.9850080700278845E-11</v>
      </c>
      <c r="AI79" s="116">
        <f t="shared" si="22"/>
        <v>1.9968447291424446E-11</v>
      </c>
      <c r="AJ79" s="116">
        <f t="shared" si="22"/>
        <v>3.9929586199899108E-12</v>
      </c>
      <c r="AK79" s="116">
        <f t="shared" si="22"/>
        <v>0</v>
      </c>
      <c r="AL79" s="116">
        <f t="shared" si="22"/>
        <v>0</v>
      </c>
      <c r="AM79" s="116">
        <f t="shared" si="22"/>
        <v>0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0.28379891876219332</v>
      </c>
      <c r="H80" s="111">
        <f t="shared" si="23"/>
        <v>0.28330307227463397</v>
      </c>
      <c r="I80" s="111">
        <f t="shared" si="23"/>
        <v>0.28183961636506244</v>
      </c>
      <c r="J80" s="110">
        <f t="shared" si="23"/>
        <v>0.27177622346711411</v>
      </c>
      <c r="K80" s="68">
        <f t="shared" si="23"/>
        <v>0.25902933561467434</v>
      </c>
      <c r="L80" s="68">
        <f t="shared" si="23"/>
        <v>0.24724523159059159</v>
      </c>
      <c r="M80" s="68">
        <f t="shared" si="23"/>
        <v>0.23240940815801256</v>
      </c>
      <c r="N80" s="111">
        <f t="shared" si="23"/>
        <v>0.21429515561144791</v>
      </c>
      <c r="O80" s="110">
        <f t="shared" si="23"/>
        <v>0.1938027721575791</v>
      </c>
      <c r="P80" s="68">
        <f t="shared" si="23"/>
        <v>0.17054460383847703</v>
      </c>
      <c r="Q80" s="68">
        <f t="shared" si="23"/>
        <v>0.14511908080881356</v>
      </c>
      <c r="R80" s="68">
        <f t="shared" si="23"/>
        <v>0.11877543209742009</v>
      </c>
      <c r="S80" s="111">
        <f t="shared" si="23"/>
        <v>9.3172655591799144E-2</v>
      </c>
      <c r="T80" s="111">
        <f t="shared" si="23"/>
        <v>6.4645685479537515E-2</v>
      </c>
      <c r="U80" s="111">
        <f t="shared" si="23"/>
        <v>3.7609229012743148E-2</v>
      </c>
      <c r="V80" s="111">
        <f t="shared" si="23"/>
        <v>1.7127066367844421E-2</v>
      </c>
      <c r="W80" s="111">
        <f t="shared" si="23"/>
        <v>5.6337942190954008E-3</v>
      </c>
      <c r="X80" s="116">
        <f t="shared" si="23"/>
        <v>1.2140892869259101E-3</v>
      </c>
      <c r="Y80" s="116">
        <f t="shared" si="23"/>
        <v>2.4611664614861064E-4</v>
      </c>
      <c r="Z80" s="116">
        <f t="shared" si="23"/>
        <v>4.9201289745387478E-5</v>
      </c>
      <c r="AA80" s="116">
        <f t="shared" si="23"/>
        <v>9.8076566003525032E-6</v>
      </c>
      <c r="AB80" s="116">
        <f t="shared" si="23"/>
        <v>1.9537743973029625E-6</v>
      </c>
      <c r="AC80" s="116">
        <f t="shared" si="23"/>
        <v>3.8914196773224531E-7</v>
      </c>
      <c r="AD80" s="116">
        <f t="shared" si="23"/>
        <v>7.748769508192822E-8</v>
      </c>
      <c r="AE80" s="116">
        <f t="shared" si="23"/>
        <v>1.5427530836381908E-8</v>
      </c>
      <c r="AF80" s="116">
        <f t="shared" si="23"/>
        <v>3.0711842905084737E-9</v>
      </c>
      <c r="AG80" s="116">
        <f t="shared" si="23"/>
        <v>6.1127163966914395E-10</v>
      </c>
      <c r="AH80" s="116">
        <f t="shared" si="23"/>
        <v>1.2163305122945694E-10</v>
      </c>
      <c r="AI80" s="116">
        <f t="shared" si="23"/>
        <v>2.4193407428825789E-11</v>
      </c>
      <c r="AJ80" s="116">
        <f t="shared" si="23"/>
        <v>4.8106206798812158E-12</v>
      </c>
      <c r="AK80" s="116">
        <f t="shared" si="23"/>
        <v>0</v>
      </c>
      <c r="AL80" s="116">
        <f t="shared" si="23"/>
        <v>0</v>
      </c>
      <c r="AM80" s="116">
        <f t="shared" si="23"/>
        <v>0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0.26956353192688687</v>
      </c>
      <c r="G81" s="111">
        <f t="shared" si="24"/>
        <v>0.26176554660375045</v>
      </c>
      <c r="H81" s="111">
        <f t="shared" si="24"/>
        <v>0.26264389307777475</v>
      </c>
      <c r="I81" s="111">
        <f t="shared" si="24"/>
        <v>0.25315357402565131</v>
      </c>
      <c r="J81" s="110">
        <f t="shared" si="24"/>
        <v>0.25473414202631944</v>
      </c>
      <c r="K81" s="68">
        <f t="shared" si="24"/>
        <v>0.2397966483467375</v>
      </c>
      <c r="L81" s="68">
        <f t="shared" si="24"/>
        <v>0.22771561316432223</v>
      </c>
      <c r="M81" s="68">
        <f t="shared" si="24"/>
        <v>0.21285509067179437</v>
      </c>
      <c r="N81" s="111">
        <f t="shared" si="24"/>
        <v>0.19519115913086588</v>
      </c>
      <c r="O81" s="110">
        <f t="shared" si="24"/>
        <v>0.17572811408298805</v>
      </c>
      <c r="P81" s="68">
        <f t="shared" si="24"/>
        <v>0.154099235902349</v>
      </c>
      <c r="Q81" s="68">
        <f t="shared" si="24"/>
        <v>0.13073115445919881</v>
      </c>
      <c r="R81" s="68">
        <f t="shared" si="24"/>
        <v>0.10671330470992792</v>
      </c>
      <c r="S81" s="111">
        <f t="shared" si="24"/>
        <v>8.3504636698864931E-2</v>
      </c>
      <c r="T81" s="111">
        <f t="shared" si="24"/>
        <v>5.7802126787530626E-2</v>
      </c>
      <c r="U81" s="111">
        <f t="shared" si="24"/>
        <v>3.3549894777577437E-2</v>
      </c>
      <c r="V81" s="111">
        <f t="shared" si="24"/>
        <v>1.5242664762162196E-2</v>
      </c>
      <c r="W81" s="111">
        <f t="shared" si="24"/>
        <v>5.0018931004003472E-3</v>
      </c>
      <c r="X81" s="116">
        <f t="shared" si="24"/>
        <v>1.0752706962484611E-3</v>
      </c>
      <c r="Y81" s="116">
        <f t="shared" si="24"/>
        <v>2.1742939671786331E-4</v>
      </c>
      <c r="Z81" s="116">
        <f t="shared" si="24"/>
        <v>4.3359112045282167E-5</v>
      </c>
      <c r="AA81" s="116">
        <f t="shared" si="24"/>
        <v>8.6224583768179456E-6</v>
      </c>
      <c r="AB81" s="116">
        <f t="shared" si="24"/>
        <v>1.7136233063440602E-6</v>
      </c>
      <c r="AC81" s="116">
        <f t="shared" si="24"/>
        <v>3.4051814652022305E-7</v>
      </c>
      <c r="AD81" s="116">
        <f t="shared" si="24"/>
        <v>6.7649342551105797E-8</v>
      </c>
      <c r="AE81" s="116">
        <f t="shared" si="24"/>
        <v>1.3437757544039364E-8</v>
      </c>
      <c r="AF81" s="116">
        <f t="shared" si="24"/>
        <v>2.6689472999318295E-9</v>
      </c>
      <c r="AG81" s="116">
        <f t="shared" si="24"/>
        <v>5.299798416678002E-10</v>
      </c>
      <c r="AH81" s="116">
        <f t="shared" si="24"/>
        <v>1.0520574282536609E-10</v>
      </c>
      <c r="AI81" s="116">
        <f t="shared" si="24"/>
        <v>2.0875030282752587E-11</v>
      </c>
      <c r="AJ81" s="116">
        <f t="shared" si="24"/>
        <v>4.1404512726251824E-12</v>
      </c>
      <c r="AK81" s="116">
        <f t="shared" si="24"/>
        <v>0</v>
      </c>
      <c r="AL81" s="116">
        <f t="shared" si="24"/>
        <v>0</v>
      </c>
      <c r="AM81" s="116">
        <f t="shared" si="24"/>
        <v>0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0.16076519030941078</v>
      </c>
      <c r="G82" s="111">
        <f t="shared" si="25"/>
        <v>0.14796398557107529</v>
      </c>
      <c r="H82" s="111">
        <f t="shared" si="25"/>
        <v>0.14509893543986652</v>
      </c>
      <c r="I82" s="111">
        <f t="shared" si="25"/>
        <v>0.13207162232698522</v>
      </c>
      <c r="J82" s="110">
        <f t="shared" si="25"/>
        <v>0.13902870893055802</v>
      </c>
      <c r="K82" s="68">
        <f t="shared" si="25"/>
        <v>0.12329627313841347</v>
      </c>
      <c r="L82" s="68">
        <f t="shared" si="25"/>
        <v>0.11604845092921875</v>
      </c>
      <c r="M82" s="68">
        <f t="shared" si="25"/>
        <v>0.10751508731229469</v>
      </c>
      <c r="N82" s="111">
        <f t="shared" si="25"/>
        <v>9.784346710395872E-2</v>
      </c>
      <c r="O82" s="110">
        <f t="shared" si="25"/>
        <v>8.7467651703147908E-2</v>
      </c>
      <c r="P82" s="68">
        <f t="shared" si="25"/>
        <v>7.6299331122198902E-2</v>
      </c>
      <c r="Q82" s="68">
        <f t="shared" si="25"/>
        <v>6.4446109850052599E-2</v>
      </c>
      <c r="R82" s="68">
        <f t="shared" si="25"/>
        <v>5.2410014016861163E-2</v>
      </c>
      <c r="S82" s="111">
        <f t="shared" si="25"/>
        <v>4.0877336671970688E-2</v>
      </c>
      <c r="T82" s="111">
        <f t="shared" si="25"/>
        <v>2.8212150238402185E-2</v>
      </c>
      <c r="U82" s="111">
        <f t="shared" si="25"/>
        <v>1.6329969738900108E-2</v>
      </c>
      <c r="V82" s="111">
        <f t="shared" si="25"/>
        <v>7.3996476637296056E-3</v>
      </c>
      <c r="W82" s="111">
        <f t="shared" si="25"/>
        <v>2.4220394386461038E-3</v>
      </c>
      <c r="X82" s="116">
        <f t="shared" si="25"/>
        <v>5.1941194374558516E-4</v>
      </c>
      <c r="Y82" s="116">
        <f t="shared" si="25"/>
        <v>1.0480120192202493E-4</v>
      </c>
      <c r="Z82" s="116">
        <f t="shared" si="25"/>
        <v>2.0858649651098066E-5</v>
      </c>
      <c r="AA82" s="116">
        <f t="shared" si="25"/>
        <v>4.1410303401466563E-6</v>
      </c>
      <c r="AB82" s="116">
        <f t="shared" si="25"/>
        <v>8.2177880304631226E-7</v>
      </c>
      <c r="AC82" s="116">
        <f t="shared" si="25"/>
        <v>1.6309226980481983E-7</v>
      </c>
      <c r="AD82" s="116">
        <f t="shared" si="25"/>
        <v>3.2368701776404545E-8</v>
      </c>
      <c r="AE82" s="116">
        <f t="shared" si="25"/>
        <v>6.4245936902080352E-9</v>
      </c>
      <c r="AF82" s="116">
        <f t="shared" si="25"/>
        <v>1.2752844403414636E-9</v>
      </c>
      <c r="AG82" s="116">
        <f t="shared" si="25"/>
        <v>2.5314100782812891E-10</v>
      </c>
      <c r="AH82" s="116">
        <f t="shared" si="25"/>
        <v>5.0242434152862514E-11</v>
      </c>
      <c r="AI82" s="116">
        <f t="shared" si="25"/>
        <v>9.9706513293569744E-12</v>
      </c>
      <c r="AJ82" s="116">
        <f t="shared" si="25"/>
        <v>0</v>
      </c>
      <c r="AK82" s="116">
        <f t="shared" si="25"/>
        <v>0</v>
      </c>
      <c r="AL82" s="116">
        <f t="shared" si="25"/>
        <v>0</v>
      </c>
      <c r="AM82" s="116">
        <f t="shared" si="25"/>
        <v>0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4.4145192349479771E-2</v>
      </c>
      <c r="G83" s="111">
        <f t="shared" si="26"/>
        <v>4.0071321467309233E-2</v>
      </c>
      <c r="H83" s="111">
        <f t="shared" si="26"/>
        <v>3.863729080639218E-2</v>
      </c>
      <c r="I83" s="111">
        <f t="shared" si="26"/>
        <v>3.3568744133751813E-2</v>
      </c>
      <c r="J83" s="110">
        <f t="shared" si="26"/>
        <v>2.7989238880626214E-2</v>
      </c>
      <c r="K83" s="68">
        <f t="shared" si="26"/>
        <v>2.4848631231466321E-2</v>
      </c>
      <c r="L83" s="68">
        <f t="shared" si="26"/>
        <v>2.3322027711008747E-2</v>
      </c>
      <c r="M83" s="68">
        <f t="shared" si="26"/>
        <v>2.1587091359992261E-2</v>
      </c>
      <c r="N83" s="111">
        <f t="shared" si="26"/>
        <v>1.9671770144512653E-2</v>
      </c>
      <c r="O83" s="110">
        <f t="shared" si="26"/>
        <v>1.760810297239699E-2</v>
      </c>
      <c r="P83" s="68">
        <f t="shared" si="26"/>
        <v>1.5385186882972399E-2</v>
      </c>
      <c r="Q83" s="68">
        <f t="shared" si="26"/>
        <v>1.3019355365398499E-2</v>
      </c>
      <c r="R83" s="68">
        <f t="shared" si="26"/>
        <v>1.0609183429156644E-2</v>
      </c>
      <c r="S83" s="111">
        <f t="shared" si="26"/>
        <v>8.2924726740744997E-3</v>
      </c>
      <c r="T83" s="111">
        <f t="shared" si="26"/>
        <v>5.7364697715225092E-3</v>
      </c>
      <c r="U83" s="111">
        <f t="shared" si="26"/>
        <v>3.3288539742103232E-3</v>
      </c>
      <c r="V83" s="111">
        <f t="shared" si="26"/>
        <v>1.5126214101092972E-3</v>
      </c>
      <c r="W83" s="111">
        <f t="shared" si="26"/>
        <v>4.966308570684586E-4</v>
      </c>
      <c r="X83" s="116">
        <f t="shared" si="26"/>
        <v>1.0686014920462397E-4</v>
      </c>
      <c r="Y83" s="116">
        <f t="shared" si="26"/>
        <v>2.16413748241837E-5</v>
      </c>
      <c r="Z83" s="116">
        <f t="shared" si="26"/>
        <v>4.3239792478072616E-6</v>
      </c>
      <c r="AA83" s="116">
        <f t="shared" si="26"/>
        <v>8.6180047098396521E-7</v>
      </c>
      <c r="AB83" s="116">
        <f t="shared" si="26"/>
        <v>1.7171140169344355E-7</v>
      </c>
      <c r="AC83" s="116">
        <f t="shared" si="26"/>
        <v>3.4218077083283903E-8</v>
      </c>
      <c r="AD83" s="116">
        <f t="shared" si="26"/>
        <v>6.8201013683185087E-9</v>
      </c>
      <c r="AE83" s="116">
        <f t="shared" si="26"/>
        <v>1.359582960445977E-9</v>
      </c>
      <c r="AF83" s="116">
        <f t="shared" si="26"/>
        <v>2.7108246262704746E-10</v>
      </c>
      <c r="AG83" s="116">
        <f t="shared" si="26"/>
        <v>5.4057760969832134E-11</v>
      </c>
      <c r="AH83" s="116">
        <f t="shared" si="26"/>
        <v>1.0781060633310533E-11</v>
      </c>
      <c r="AI83" s="116">
        <f t="shared" si="26"/>
        <v>0</v>
      </c>
      <c r="AJ83" s="116">
        <f t="shared" si="26"/>
        <v>0</v>
      </c>
      <c r="AK83" s="116">
        <f t="shared" si="26"/>
        <v>0</v>
      </c>
      <c r="AL83" s="116">
        <f t="shared" si="26"/>
        <v>0</v>
      </c>
      <c r="AM83" s="116">
        <f t="shared" si="26"/>
        <v>0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8.7640715492281057E-3</v>
      </c>
      <c r="G84" s="113">
        <f t="shared" si="27"/>
        <v>7.1068545339605278E-3</v>
      </c>
      <c r="H84" s="113">
        <f t="shared" si="27"/>
        <v>6.4121816820637296E-3</v>
      </c>
      <c r="I84" s="113">
        <f t="shared" si="27"/>
        <v>5.6344789794861658E-3</v>
      </c>
      <c r="J84" s="112">
        <f t="shared" si="27"/>
        <v>4.5818011256625176E-3</v>
      </c>
      <c r="K84" s="70">
        <f t="shared" si="27"/>
        <v>3.9063346985104214E-3</v>
      </c>
      <c r="L84" s="70">
        <f t="shared" si="27"/>
        <v>3.4979815862262969E-3</v>
      </c>
      <c r="M84" s="70">
        <f t="shared" si="27"/>
        <v>3.0891045114401121E-3</v>
      </c>
      <c r="N84" s="113">
        <f t="shared" si="27"/>
        <v>2.6992828707283019E-3</v>
      </c>
      <c r="O84" s="112">
        <f t="shared" si="27"/>
        <v>2.354498491449301E-3</v>
      </c>
      <c r="P84" s="70">
        <f t="shared" si="27"/>
        <v>2.0216349921740044E-3</v>
      </c>
      <c r="Q84" s="70">
        <f t="shared" si="27"/>
        <v>1.6878462124684389E-3</v>
      </c>
      <c r="R84" s="70">
        <f t="shared" si="27"/>
        <v>1.3603947782829136E-3</v>
      </c>
      <c r="S84" s="113">
        <f t="shared" si="27"/>
        <v>1.0534502944586472E-3</v>
      </c>
      <c r="T84" s="113">
        <f t="shared" si="27"/>
        <v>7.227195880637685E-4</v>
      </c>
      <c r="U84" s="113">
        <f t="shared" si="27"/>
        <v>4.1619540464153454E-4</v>
      </c>
      <c r="V84" s="113">
        <f t="shared" si="27"/>
        <v>1.8776708603528207E-4</v>
      </c>
      <c r="W84" s="113">
        <f t="shared" si="27"/>
        <v>6.1232435079791584E-5</v>
      </c>
      <c r="X84" s="117">
        <f t="shared" si="27"/>
        <v>1.3092127385256389E-5</v>
      </c>
      <c r="Y84" s="117">
        <f t="shared" si="27"/>
        <v>2.6353265362329215E-6</v>
      </c>
      <c r="Z84" s="117">
        <f t="shared" si="27"/>
        <v>5.2367007867360247E-7</v>
      </c>
      <c r="AA84" s="117">
        <f t="shared" si="27"/>
        <v>1.0386989997606189E-7</v>
      </c>
      <c r="AB84" s="117">
        <f t="shared" si="27"/>
        <v>2.0606721701919872E-8</v>
      </c>
      <c r="AC84" s="117">
        <f t="shared" si="27"/>
        <v>4.0906836955383831E-9</v>
      </c>
      <c r="AD84" s="117">
        <f t="shared" si="27"/>
        <v>8.1247172631112565E-10</v>
      </c>
      <c r="AE84" s="117">
        <f t="shared" si="27"/>
        <v>1.6145521800414298E-10</v>
      </c>
      <c r="AF84" s="117">
        <f t="shared" si="27"/>
        <v>3.2101290580382843E-11</v>
      </c>
      <c r="AG84" s="117">
        <f t="shared" si="27"/>
        <v>6.3851667097624422E-12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34664.492700000003</v>
      </c>
      <c r="J85" s="99">
        <f t="shared" si="28"/>
        <v>34956.187980000002</v>
      </c>
      <c r="K85" s="51">
        <f t="shared" si="28"/>
        <v>35116.030050000001</v>
      </c>
      <c r="L85" s="51">
        <f t="shared" si="28"/>
        <v>35225.469210000003</v>
      </c>
      <c r="M85" s="51">
        <f t="shared" si="28"/>
        <v>35279.133520000003</v>
      </c>
      <c r="N85" s="100">
        <f t="shared" si="28"/>
        <v>35278.374940000002</v>
      </c>
      <c r="O85" s="99">
        <f t="shared" si="28"/>
        <v>35320.676590000003</v>
      </c>
      <c r="P85" s="51">
        <f t="shared" si="28"/>
        <v>35406.581749999998</v>
      </c>
      <c r="Q85" s="51">
        <f t="shared" si="28"/>
        <v>35526.331819999999</v>
      </c>
      <c r="R85" s="51">
        <f t="shared" si="28"/>
        <v>35668.16977</v>
      </c>
      <c r="S85" s="100">
        <f t="shared" si="28"/>
        <v>35826.02317</v>
      </c>
      <c r="T85" s="100">
        <f t="shared" si="28"/>
        <v>35988.035609999999</v>
      </c>
      <c r="U85" s="100">
        <f t="shared" si="28"/>
        <v>36153.008690000002</v>
      </c>
      <c r="V85" s="100">
        <f t="shared" si="28"/>
        <v>36325.01167</v>
      </c>
      <c r="W85" s="100">
        <f t="shared" si="28"/>
        <v>36507.987029999997</v>
      </c>
      <c r="X85" s="104">
        <f t="shared" si="28"/>
        <v>36702.610359999999</v>
      </c>
      <c r="Y85" s="104">
        <f t="shared" si="28"/>
        <v>36903.554120000001</v>
      </c>
      <c r="Z85" s="104">
        <f t="shared" si="28"/>
        <v>37108.364500000003</v>
      </c>
      <c r="AA85" s="104">
        <f t="shared" si="28"/>
        <v>37315.958350000001</v>
      </c>
      <c r="AB85" s="104">
        <f t="shared" si="28"/>
        <v>37526.410179999999</v>
      </c>
      <c r="AC85" s="104">
        <f t="shared" si="28"/>
        <v>37739.595070000003</v>
      </c>
      <c r="AD85" s="104">
        <f t="shared" si="28"/>
        <v>37963.577409999998</v>
      </c>
      <c r="AE85" s="104">
        <f t="shared" si="28"/>
        <v>38196.528729999998</v>
      </c>
      <c r="AF85" s="104">
        <f t="shared" si="28"/>
        <v>38435.390469999998</v>
      </c>
      <c r="AG85" s="104">
        <f t="shared" si="28"/>
        <v>38678.447090000001</v>
      </c>
      <c r="AH85" s="104">
        <f t="shared" si="28"/>
        <v>38923.617160000002</v>
      </c>
      <c r="AI85" s="104">
        <f t="shared" si="28"/>
        <v>39169.281360000001</v>
      </c>
      <c r="AJ85" s="104">
        <f t="shared" si="28"/>
        <v>39415.34592</v>
      </c>
      <c r="AK85" s="104">
        <f t="shared" si="28"/>
        <v>39661.598550000002</v>
      </c>
      <c r="AL85" s="104">
        <f t="shared" si="28"/>
        <v>39907.89385</v>
      </c>
      <c r="AM85" s="104">
        <f t="shared" si="28"/>
        <v>40156.658600000002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0.9914300274759249</v>
      </c>
      <c r="J87" s="110">
        <f t="shared" si="29"/>
        <v>0.98687423267484098</v>
      </c>
      <c r="K87" s="68">
        <f t="shared" si="29"/>
        <v>0.97906185354799236</v>
      </c>
      <c r="L87" s="68">
        <f t="shared" si="29"/>
        <v>0.9691129122081038</v>
      </c>
      <c r="M87" s="68">
        <f t="shared" si="29"/>
        <v>0.95650569594828294</v>
      </c>
      <c r="N87" s="111">
        <f t="shared" si="29"/>
        <v>0.94066719899768725</v>
      </c>
      <c r="O87" s="110">
        <f t="shared" si="29"/>
        <v>0.92040999829556203</v>
      </c>
      <c r="P87" s="68">
        <f t="shared" si="29"/>
        <v>0.89507440802302252</v>
      </c>
      <c r="Q87" s="68">
        <f t="shared" si="29"/>
        <v>0.86434501190784629</v>
      </c>
      <c r="R87" s="68">
        <f t="shared" si="29"/>
        <v>0.82837175471927782</v>
      </c>
      <c r="S87" s="111">
        <f t="shared" si="29"/>
        <v>0.78777079236729586</v>
      </c>
      <c r="T87" s="111">
        <f t="shared" si="29"/>
        <v>0.742154187281577</v>
      </c>
      <c r="U87" s="111">
        <f t="shared" si="29"/>
        <v>0.69234102629260308</v>
      </c>
      <c r="V87" s="111">
        <f t="shared" si="29"/>
        <v>0.64050108755271329</v>
      </c>
      <c r="W87" s="111">
        <f t="shared" si="29"/>
        <v>0.58937118040276693</v>
      </c>
      <c r="X87" s="116">
        <f t="shared" si="29"/>
        <v>0.54098682560299505</v>
      </c>
      <c r="Y87" s="116">
        <f t="shared" si="29"/>
        <v>0.49624417232147067</v>
      </c>
      <c r="Z87" s="116">
        <f t="shared" si="29"/>
        <v>0.45511504798331914</v>
      </c>
      <c r="AA87" s="116">
        <f t="shared" si="29"/>
        <v>0.41736567111373679</v>
      </c>
      <c r="AB87" s="116">
        <f t="shared" si="29"/>
        <v>0.38272796867883091</v>
      </c>
      <c r="AC87" s="116">
        <f t="shared" si="29"/>
        <v>0.35095008771115571</v>
      </c>
      <c r="AD87" s="116">
        <f t="shared" si="29"/>
        <v>0.32172937545086855</v>
      </c>
      <c r="AE87" s="116">
        <f t="shared" si="29"/>
        <v>0.29488262217800759</v>
      </c>
      <c r="AF87" s="116">
        <f t="shared" si="29"/>
        <v>0.27024458638210891</v>
      </c>
      <c r="AG87" s="116">
        <f t="shared" si="29"/>
        <v>0.24764781129169167</v>
      </c>
      <c r="AH87" s="116">
        <f t="shared" si="29"/>
        <v>0.22693712762331564</v>
      </c>
      <c r="AI87" s="116">
        <f t="shared" si="29"/>
        <v>0.20796409717433731</v>
      </c>
      <c r="AJ87" s="116">
        <f t="shared" si="29"/>
        <v>0.19058286394965629</v>
      </c>
      <c r="AK87" s="116">
        <f t="shared" si="29"/>
        <v>0.17466029913713599</v>
      </c>
      <c r="AL87" s="116">
        <f t="shared" si="29"/>
        <v>0.16007401137256458</v>
      </c>
      <c r="AM87" s="116">
        <f t="shared" si="29"/>
        <v>0.14670242438946351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8.5699726798540449E-3</v>
      </c>
      <c r="J88" s="110">
        <f t="shared" si="29"/>
        <v>1.3125767536852568E-2</v>
      </c>
      <c r="K88" s="68">
        <f t="shared" si="29"/>
        <v>2.093814652035246E-2</v>
      </c>
      <c r="L88" s="68">
        <f t="shared" si="29"/>
        <v>3.0887087763507466E-2</v>
      </c>
      <c r="M88" s="68">
        <f t="shared" si="29"/>
        <v>4.3494304051716969E-2</v>
      </c>
      <c r="N88" s="111">
        <f t="shared" si="29"/>
        <v>5.9332801115696741E-2</v>
      </c>
      <c r="O88" s="110">
        <f t="shared" si="29"/>
        <v>7.9590001732749938E-2</v>
      </c>
      <c r="P88" s="68">
        <f t="shared" si="29"/>
        <v>0.10492559194873423</v>
      </c>
      <c r="Q88" s="68">
        <f t="shared" si="29"/>
        <v>0.1356549880358574</v>
      </c>
      <c r="R88" s="68">
        <f t="shared" si="29"/>
        <v>0.17162824547697558</v>
      </c>
      <c r="S88" s="111">
        <f t="shared" si="29"/>
        <v>0.21222920763270417</v>
      </c>
      <c r="T88" s="111">
        <f t="shared" si="29"/>
        <v>0.25784581271842305</v>
      </c>
      <c r="U88" s="111">
        <f t="shared" si="29"/>
        <v>0.30765897370739681</v>
      </c>
      <c r="V88" s="111">
        <f t="shared" si="29"/>
        <v>0.35949891244728677</v>
      </c>
      <c r="W88" s="111">
        <f t="shared" si="29"/>
        <v>0.41062881959723324</v>
      </c>
      <c r="X88" s="116">
        <f t="shared" si="29"/>
        <v>0.45901317439700495</v>
      </c>
      <c r="Y88" s="116">
        <f t="shared" si="29"/>
        <v>0.50375582767852933</v>
      </c>
      <c r="Z88" s="116">
        <f t="shared" si="29"/>
        <v>0.54488495201668075</v>
      </c>
      <c r="AA88" s="116">
        <f t="shared" si="29"/>
        <v>0.58263432888626321</v>
      </c>
      <c r="AB88" s="116">
        <f t="shared" si="29"/>
        <v>0.61727203132116915</v>
      </c>
      <c r="AC88" s="116">
        <f t="shared" si="29"/>
        <v>0.64904991228884423</v>
      </c>
      <c r="AD88" s="116">
        <f t="shared" si="29"/>
        <v>0.67827062454913156</v>
      </c>
      <c r="AE88" s="116">
        <f t="shared" si="29"/>
        <v>0.70511737782199246</v>
      </c>
      <c r="AF88" s="116">
        <f t="shared" si="29"/>
        <v>0.7297554136178912</v>
      </c>
      <c r="AG88" s="116">
        <f t="shared" si="29"/>
        <v>0.75235218886343347</v>
      </c>
      <c r="AH88" s="116">
        <f t="shared" si="29"/>
        <v>0.77306287250514094</v>
      </c>
      <c r="AI88" s="116">
        <f t="shared" si="29"/>
        <v>0.79203590295331372</v>
      </c>
      <c r="AJ88" s="116">
        <f t="shared" si="29"/>
        <v>0.80941713602497289</v>
      </c>
      <c r="AK88" s="116">
        <f t="shared" si="29"/>
        <v>0.82533970103935705</v>
      </c>
      <c r="AL88" s="116">
        <f t="shared" si="29"/>
        <v>0.83992598872766622</v>
      </c>
      <c r="AM88" s="116">
        <f t="shared" si="29"/>
        <v>0.85329757566034137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1.7648931778175326E-5</v>
      </c>
      <c r="G89" s="111">
        <f t="shared" si="29"/>
        <v>2.2880853547145077E-5</v>
      </c>
      <c r="H89" s="111">
        <f t="shared" si="29"/>
        <v>2.5242331932011083E-5</v>
      </c>
      <c r="I89" s="111">
        <f t="shared" si="29"/>
        <v>2.8460806919583159E-5</v>
      </c>
      <c r="J89" s="110">
        <f t="shared" si="29"/>
        <v>3.0739457191807902E-5</v>
      </c>
      <c r="K89" s="68">
        <f t="shared" si="29"/>
        <v>3.3313084318880739E-5</v>
      </c>
      <c r="L89" s="68">
        <f t="shared" si="29"/>
        <v>3.6005468243413639E-5</v>
      </c>
      <c r="M89" s="68">
        <f t="shared" si="29"/>
        <v>3.8767912801051125E-5</v>
      </c>
      <c r="N89" s="111">
        <f t="shared" si="29"/>
        <v>4.1487558383549506E-5</v>
      </c>
      <c r="O89" s="110">
        <f t="shared" si="29"/>
        <v>4.3823912490913013E-5</v>
      </c>
      <c r="P89" s="68">
        <f t="shared" si="29"/>
        <v>4.5551587114166987E-5</v>
      </c>
      <c r="Q89" s="68">
        <f t="shared" si="29"/>
        <v>4.6531534957666793E-5</v>
      </c>
      <c r="R89" s="68">
        <f t="shared" si="29"/>
        <v>4.6703335123213973E-5</v>
      </c>
      <c r="S89" s="111">
        <f t="shared" si="29"/>
        <v>4.6089627815087459E-5</v>
      </c>
      <c r="T89" s="111">
        <f t="shared" si="29"/>
        <v>4.4600302094677182E-5</v>
      </c>
      <c r="U89" s="111">
        <f t="shared" si="29"/>
        <v>4.2308863589079061E-5</v>
      </c>
      <c r="V89" s="111">
        <f t="shared" si="29"/>
        <v>3.9471610691432985E-5</v>
      </c>
      <c r="W89" s="111">
        <f t="shared" si="29"/>
        <v>3.6434209010400212E-5</v>
      </c>
      <c r="X89" s="116">
        <f t="shared" si="29"/>
        <v>3.3468806413255886E-5</v>
      </c>
      <c r="Y89" s="116">
        <f t="shared" si="29"/>
        <v>3.0706222585370864E-5</v>
      </c>
      <c r="Z89" s="116">
        <f t="shared" si="29"/>
        <v>2.8162415215038644E-5</v>
      </c>
      <c r="AA89" s="116">
        <f t="shared" si="29"/>
        <v>2.5826732422644587E-5</v>
      </c>
      <c r="AB89" s="116">
        <f t="shared" si="29"/>
        <v>2.3683389397946403E-5</v>
      </c>
      <c r="AC89" s="116">
        <f t="shared" si="29"/>
        <v>2.1716969357509325E-5</v>
      </c>
      <c r="AD89" s="116">
        <f t="shared" si="29"/>
        <v>1.9908779031475372E-5</v>
      </c>
      <c r="AE89" s="116">
        <f t="shared" si="29"/>
        <v>1.8247488593186621E-5</v>
      </c>
      <c r="AF89" s="116">
        <f t="shared" si="29"/>
        <v>1.6722874341596354E-5</v>
      </c>
      <c r="AG89" s="116">
        <f t="shared" si="29"/>
        <v>1.5324574270543704E-5</v>
      </c>
      <c r="AH89" s="116">
        <f t="shared" si="29"/>
        <v>1.4042986489490998E-5</v>
      </c>
      <c r="AI89" s="116">
        <f t="shared" si="29"/>
        <v>1.2868925581431702E-5</v>
      </c>
      <c r="AJ89" s="116">
        <f t="shared" si="29"/>
        <v>1.1793365904829792E-5</v>
      </c>
      <c r="AK89" s="116">
        <f t="shared" si="29"/>
        <v>1.0808069383779288E-5</v>
      </c>
      <c r="AL89" s="116">
        <f t="shared" si="29"/>
        <v>9.9054623750834699E-6</v>
      </c>
      <c r="AM89" s="116">
        <f t="shared" si="29"/>
        <v>9.0780216758373405E-6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34664.492700000003</v>
      </c>
      <c r="J90" s="59">
        <f t="shared" si="30"/>
        <v>34956.187980000002</v>
      </c>
      <c r="K90" s="59">
        <f t="shared" si="30"/>
        <v>35116.030050000001</v>
      </c>
      <c r="L90" s="59">
        <f t="shared" si="30"/>
        <v>35225.469210000003</v>
      </c>
      <c r="M90" s="59">
        <f t="shared" si="30"/>
        <v>35279.133520000003</v>
      </c>
      <c r="N90" s="59">
        <f t="shared" si="30"/>
        <v>35278.374940000002</v>
      </c>
      <c r="O90" s="59">
        <f t="shared" si="30"/>
        <v>35320.676590000003</v>
      </c>
      <c r="P90" s="59">
        <f t="shared" si="30"/>
        <v>35406.581749999998</v>
      </c>
      <c r="Q90" s="59">
        <f t="shared" si="30"/>
        <v>35526.331819999999</v>
      </c>
      <c r="R90" s="59">
        <f t="shared" si="30"/>
        <v>35668.16977</v>
      </c>
      <c r="S90" s="59">
        <f t="shared" si="30"/>
        <v>35826.02317</v>
      </c>
      <c r="T90" s="59">
        <f t="shared" si="30"/>
        <v>35988.035609999999</v>
      </c>
      <c r="U90" s="59">
        <f t="shared" si="30"/>
        <v>36153.008690000002</v>
      </c>
      <c r="V90" s="59">
        <f t="shared" si="30"/>
        <v>36325.01167</v>
      </c>
      <c r="W90" s="59">
        <f t="shared" si="30"/>
        <v>36507.987029999997</v>
      </c>
      <c r="X90" s="59">
        <f t="shared" si="30"/>
        <v>36702.610359999999</v>
      </c>
      <c r="Y90" s="59">
        <f t="shared" si="30"/>
        <v>36903.554120000001</v>
      </c>
      <c r="Z90" s="59">
        <f t="shared" si="30"/>
        <v>37108.364500000003</v>
      </c>
      <c r="AA90" s="59">
        <f t="shared" si="30"/>
        <v>37315.958350000001</v>
      </c>
      <c r="AB90" s="59">
        <f t="shared" si="30"/>
        <v>37526.410179999999</v>
      </c>
      <c r="AC90" s="59">
        <f t="shared" si="30"/>
        <v>37739.595070000003</v>
      </c>
      <c r="AD90" s="59">
        <f t="shared" si="30"/>
        <v>37963.577409999998</v>
      </c>
      <c r="AE90" s="59">
        <f t="shared" si="30"/>
        <v>38196.528729999998</v>
      </c>
      <c r="AF90" s="59">
        <f t="shared" si="30"/>
        <v>38435.390469999998</v>
      </c>
      <c r="AG90" s="59">
        <f t="shared" si="30"/>
        <v>38678.447090000001</v>
      </c>
      <c r="AH90" s="59">
        <f t="shared" si="30"/>
        <v>38923.617160000002</v>
      </c>
      <c r="AI90" s="59">
        <f t="shared" si="30"/>
        <v>39169.281360000001</v>
      </c>
      <c r="AJ90" s="59">
        <f t="shared" si="30"/>
        <v>39415.34592</v>
      </c>
      <c r="AK90" s="59">
        <f t="shared" si="30"/>
        <v>39661.598550000002</v>
      </c>
      <c r="AL90" s="59">
        <f t="shared" si="30"/>
        <v>39907.89385</v>
      </c>
      <c r="AM90" s="59">
        <f t="shared" si="30"/>
        <v>40156.658600000002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8.5699726798540449E-3</v>
      </c>
      <c r="J91" s="127">
        <f t="shared" si="31"/>
        <v>1.3125767536852568E-2</v>
      </c>
      <c r="K91" s="71">
        <f t="shared" si="31"/>
        <v>2.093814652035246E-2</v>
      </c>
      <c r="L91" s="71">
        <f t="shared" si="31"/>
        <v>3.0887087763507466E-2</v>
      </c>
      <c r="M91" s="71">
        <f t="shared" si="31"/>
        <v>4.3494304051716969E-2</v>
      </c>
      <c r="N91" s="128">
        <f t="shared" si="31"/>
        <v>5.9332801115696741E-2</v>
      </c>
      <c r="O91" s="127">
        <f t="shared" si="31"/>
        <v>7.9590001732749938E-2</v>
      </c>
      <c r="P91" s="71">
        <f t="shared" si="31"/>
        <v>0.10492559194873423</v>
      </c>
      <c r="Q91" s="71">
        <f t="shared" si="31"/>
        <v>0.1356549880358574</v>
      </c>
      <c r="R91" s="71">
        <f t="shared" si="31"/>
        <v>0.17162824547697558</v>
      </c>
      <c r="S91" s="128">
        <f t="shared" si="31"/>
        <v>0.21222920763270417</v>
      </c>
      <c r="T91" s="128">
        <f t="shared" si="31"/>
        <v>0.25784581271842305</v>
      </c>
      <c r="U91" s="128">
        <f t="shared" si="31"/>
        <v>0.30765897370739681</v>
      </c>
      <c r="V91" s="128">
        <f t="shared" si="31"/>
        <v>0.35949891244728677</v>
      </c>
      <c r="W91" s="128">
        <f t="shared" si="31"/>
        <v>0.41062881959723324</v>
      </c>
      <c r="X91" s="120">
        <f t="shared" si="31"/>
        <v>0.45901317439700495</v>
      </c>
      <c r="Y91" s="120">
        <f t="shared" si="31"/>
        <v>0.50375582767852933</v>
      </c>
      <c r="Z91" s="120">
        <f t="shared" si="31"/>
        <v>0.54488495201668075</v>
      </c>
      <c r="AA91" s="120">
        <f t="shared" si="31"/>
        <v>0.58263432888626321</v>
      </c>
      <c r="AB91" s="120">
        <f t="shared" si="31"/>
        <v>0.61727203132116915</v>
      </c>
      <c r="AC91" s="120">
        <f t="shared" si="31"/>
        <v>0.64904991228884423</v>
      </c>
      <c r="AD91" s="120">
        <f t="shared" si="31"/>
        <v>0.67827062454913156</v>
      </c>
      <c r="AE91" s="120">
        <f t="shared" si="31"/>
        <v>0.70511737782199246</v>
      </c>
      <c r="AF91" s="120">
        <f t="shared" si="31"/>
        <v>0.7297554136178912</v>
      </c>
      <c r="AG91" s="120">
        <f t="shared" si="31"/>
        <v>0.75235218886343347</v>
      </c>
      <c r="AH91" s="120">
        <f t="shared" si="31"/>
        <v>0.77306287250514094</v>
      </c>
      <c r="AI91" s="120">
        <f t="shared" si="31"/>
        <v>0.79203590295331372</v>
      </c>
      <c r="AJ91" s="120">
        <f t="shared" si="31"/>
        <v>0.80941713602497289</v>
      </c>
      <c r="AK91" s="120">
        <f t="shared" si="31"/>
        <v>0.82533970103935705</v>
      </c>
      <c r="AL91" s="120">
        <f t="shared" si="31"/>
        <v>0.83992598872766622</v>
      </c>
      <c r="AM91" s="120">
        <f t="shared" si="31"/>
        <v>0.85329757566034137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4.1269990596794819E-5</v>
      </c>
      <c r="G92" s="111">
        <f t="shared" si="31"/>
        <v>1.1164333266210759E-4</v>
      </c>
      <c r="H92" s="111">
        <f t="shared" si="31"/>
        <v>1.4997030267922384E-4</v>
      </c>
      <c r="I92" s="111">
        <f t="shared" si="31"/>
        <v>2.359410563651491E-4</v>
      </c>
      <c r="J92" s="110">
        <f t="shared" si="31"/>
        <v>4.0298947808782207E-4</v>
      </c>
      <c r="K92" s="68">
        <f t="shared" si="31"/>
        <v>7.094137262819662E-4</v>
      </c>
      <c r="L92" s="68">
        <f t="shared" si="31"/>
        <v>1.130760935859795E-3</v>
      </c>
      <c r="M92" s="68">
        <f t="shared" si="31"/>
        <v>1.706246960001868E-3</v>
      </c>
      <c r="N92" s="111">
        <f t="shared" si="31"/>
        <v>2.4834288452630178E-3</v>
      </c>
      <c r="O92" s="110">
        <f t="shared" si="31"/>
        <v>3.5473676326878084E-3</v>
      </c>
      <c r="P92" s="68">
        <f t="shared" si="31"/>
        <v>4.9653806216410599E-3</v>
      </c>
      <c r="Q92" s="68">
        <f t="shared" si="31"/>
        <v>6.7908458779913517E-3</v>
      </c>
      <c r="R92" s="68">
        <f t="shared" si="31"/>
        <v>9.0516080494701546E-3</v>
      </c>
      <c r="S92" s="111">
        <f t="shared" si="31"/>
        <v>1.1744463685054888E-2</v>
      </c>
      <c r="T92" s="111">
        <f t="shared" si="31"/>
        <v>1.492546745037524E-2</v>
      </c>
      <c r="U92" s="111">
        <f t="shared" si="31"/>
        <v>1.857194157081923E-2</v>
      </c>
      <c r="V92" s="111">
        <f t="shared" si="31"/>
        <v>2.2559025198518264E-2</v>
      </c>
      <c r="W92" s="111">
        <f t="shared" si="31"/>
        <v>2.6701908376896892E-2</v>
      </c>
      <c r="X92" s="116">
        <f t="shared" si="31"/>
        <v>3.0845794260830877E-2</v>
      </c>
      <c r="Y92" s="116">
        <f t="shared" si="31"/>
        <v>3.4907295048361049E-2</v>
      </c>
      <c r="Z92" s="116">
        <f t="shared" si="31"/>
        <v>3.8870456875026105E-2</v>
      </c>
      <c r="AA92" s="116">
        <f t="shared" si="31"/>
        <v>4.273689422745322E-2</v>
      </c>
      <c r="AB92" s="116">
        <f t="shared" si="31"/>
        <v>4.6513148143604285E-2</v>
      </c>
      <c r="AC92" s="116">
        <f t="shared" si="31"/>
        <v>5.0206426234450846E-2</v>
      </c>
      <c r="AD92" s="116">
        <f t="shared" si="31"/>
        <v>5.3832952066884786E-2</v>
      </c>
      <c r="AE92" s="116">
        <f t="shared" si="31"/>
        <v>5.7397304542967049E-2</v>
      </c>
      <c r="AF92" s="116">
        <f t="shared" si="31"/>
        <v>6.0903404398274609E-2</v>
      </c>
      <c r="AG92" s="116">
        <f t="shared" si="31"/>
        <v>6.435722295695713E-2</v>
      </c>
      <c r="AH92" s="116">
        <f t="shared" si="31"/>
        <v>6.776455775314176E-2</v>
      </c>
      <c r="AI92" s="116">
        <f t="shared" si="31"/>
        <v>7.1131895640170612E-2</v>
      </c>
      <c r="AJ92" s="116">
        <f t="shared" si="31"/>
        <v>7.4467082642313137E-2</v>
      </c>
      <c r="AK92" s="116">
        <f t="shared" si="31"/>
        <v>7.7777467822209095E-2</v>
      </c>
      <c r="AL92" s="116">
        <f t="shared" si="31"/>
        <v>8.1070116357443406E-2</v>
      </c>
      <c r="AM92" s="116">
        <f t="shared" si="31"/>
        <v>8.435437676081943E-2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3.6366341246588621E-5</v>
      </c>
      <c r="G93" s="111">
        <f t="shared" si="31"/>
        <v>8.9393909650777625E-5</v>
      </c>
      <c r="H93" s="111">
        <f t="shared" si="31"/>
        <v>1.1699997815024878E-4</v>
      </c>
      <c r="I93" s="111">
        <f t="shared" si="31"/>
        <v>1.7811121401467962E-4</v>
      </c>
      <c r="J93" s="110">
        <f t="shared" si="31"/>
        <v>2.9485452807088373E-4</v>
      </c>
      <c r="K93" s="68">
        <f t="shared" si="31"/>
        <v>5.0507401334223421E-4</v>
      </c>
      <c r="L93" s="68">
        <f t="shared" si="31"/>
        <v>7.8824841493147565E-4</v>
      </c>
      <c r="M93" s="68">
        <f t="shared" si="31"/>
        <v>1.1673525359304231E-3</v>
      </c>
      <c r="N93" s="111">
        <f t="shared" si="31"/>
        <v>1.6695313542693471E-3</v>
      </c>
      <c r="O93" s="110">
        <f t="shared" si="31"/>
        <v>2.3445467843457297E-3</v>
      </c>
      <c r="P93" s="68">
        <f t="shared" si="31"/>
        <v>3.2288013597923781E-3</v>
      </c>
      <c r="Q93" s="68">
        <f t="shared" si="31"/>
        <v>4.348631546953783E-3</v>
      </c>
      <c r="R93" s="68">
        <f t="shared" si="31"/>
        <v>5.7138652169199874E-3</v>
      </c>
      <c r="S93" s="111">
        <f t="shared" si="31"/>
        <v>7.3153979484795817E-3</v>
      </c>
      <c r="T93" s="111">
        <f t="shared" si="31"/>
        <v>9.1800177698001337E-3</v>
      </c>
      <c r="U93" s="111">
        <f t="shared" si="31"/>
        <v>1.1287175097901928E-2</v>
      </c>
      <c r="V93" s="111">
        <f t="shared" si="31"/>
        <v>1.3557573279645418E-2</v>
      </c>
      <c r="W93" s="111">
        <f t="shared" si="31"/>
        <v>1.5880234569591388E-2</v>
      </c>
      <c r="X93" s="116">
        <f t="shared" si="31"/>
        <v>1.8165130677642624E-2</v>
      </c>
      <c r="Y93" s="116">
        <f t="shared" si="31"/>
        <v>2.0365630604470351E-2</v>
      </c>
      <c r="Z93" s="116">
        <f t="shared" si="31"/>
        <v>2.2474197271615134E-2</v>
      </c>
      <c r="AA93" s="116">
        <f t="shared" si="31"/>
        <v>2.4493128337410099E-2</v>
      </c>
      <c r="AB93" s="116">
        <f t="shared" si="31"/>
        <v>2.6427248989261035E-2</v>
      </c>
      <c r="AC93" s="116">
        <f t="shared" si="31"/>
        <v>2.82815221525375E-2</v>
      </c>
      <c r="AD93" s="116">
        <f t="shared" si="31"/>
        <v>3.0065113560645337E-2</v>
      </c>
      <c r="AE93" s="116">
        <f t="shared" si="31"/>
        <v>3.1781116356957496E-2</v>
      </c>
      <c r="AF93" s="116">
        <f t="shared" si="31"/>
        <v>3.3432169083932296E-2</v>
      </c>
      <c r="AG93" s="116">
        <f t="shared" si="31"/>
        <v>3.502172894501282E-2</v>
      </c>
      <c r="AH93" s="116">
        <f t="shared" si="31"/>
        <v>3.6553025946985243E-2</v>
      </c>
      <c r="AI93" s="116">
        <f t="shared" si="31"/>
        <v>3.8029436647290076E-2</v>
      </c>
      <c r="AJ93" s="116">
        <f t="shared" si="31"/>
        <v>3.9454766048644639E-2</v>
      </c>
      <c r="AK93" s="116">
        <f t="shared" si="31"/>
        <v>4.0832423608906702E-2</v>
      </c>
      <c r="AL93" s="116">
        <f t="shared" si="31"/>
        <v>4.2165520544001349E-2</v>
      </c>
      <c r="AM93" s="116">
        <f t="shared" si="31"/>
        <v>4.3457841708971275E-2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7.0856125908356089E-5</v>
      </c>
      <c r="G94" s="111">
        <f t="shared" si="31"/>
        <v>1.4582061245605965E-4</v>
      </c>
      <c r="H94" s="111">
        <f t="shared" si="31"/>
        <v>1.8063321809940304E-4</v>
      </c>
      <c r="I94" s="111">
        <f t="shared" si="31"/>
        <v>2.5520468009041425E-4</v>
      </c>
      <c r="J94" s="110">
        <f t="shared" si="31"/>
        <v>3.9136988872549253E-4</v>
      </c>
      <c r="K94" s="68">
        <f t="shared" si="31"/>
        <v>6.2427640193911957E-4</v>
      </c>
      <c r="L94" s="68">
        <f t="shared" si="31"/>
        <v>9.1972557829840757E-4</v>
      </c>
      <c r="M94" s="68">
        <f t="shared" si="31"/>
        <v>1.2920336026438779E-3</v>
      </c>
      <c r="N94" s="111">
        <f t="shared" si="31"/>
        <v>1.7563178614485239E-3</v>
      </c>
      <c r="O94" s="110">
        <f t="shared" si="31"/>
        <v>2.3447220029597965E-3</v>
      </c>
      <c r="P94" s="68">
        <f t="shared" si="31"/>
        <v>3.0726993294121086E-3</v>
      </c>
      <c r="Q94" s="68">
        <f t="shared" si="31"/>
        <v>3.9446845092266552E-3</v>
      </c>
      <c r="R94" s="68">
        <f t="shared" si="31"/>
        <v>4.9510540360983594E-3</v>
      </c>
      <c r="S94" s="111">
        <f t="shared" si="31"/>
        <v>6.0687585604550925E-3</v>
      </c>
      <c r="T94" s="111">
        <f t="shared" si="31"/>
        <v>7.3026355994538815E-3</v>
      </c>
      <c r="U94" s="111">
        <f t="shared" si="31"/>
        <v>8.62379463832115E-3</v>
      </c>
      <c r="V94" s="111">
        <f t="shared" si="31"/>
        <v>9.9677538162784018E-3</v>
      </c>
      <c r="W94" s="111">
        <f t="shared" si="31"/>
        <v>1.1257682245319896E-2</v>
      </c>
      <c r="X94" s="116">
        <f t="shared" si="31"/>
        <v>1.2438666354302328E-2</v>
      </c>
      <c r="Y94" s="116">
        <f t="shared" si="31"/>
        <v>1.3488010287069878E-2</v>
      </c>
      <c r="Z94" s="116">
        <f t="shared" si="31"/>
        <v>1.4407697496342096E-2</v>
      </c>
      <c r="AA94" s="116">
        <f t="shared" si="31"/>
        <v>1.5204933920717595E-2</v>
      </c>
      <c r="AB94" s="116">
        <f t="shared" si="31"/>
        <v>1.5887596693641429E-2</v>
      </c>
      <c r="AC94" s="116">
        <f t="shared" si="31"/>
        <v>1.6462952910533176E-2</v>
      </c>
      <c r="AD94" s="116">
        <f t="shared" si="31"/>
        <v>1.693870083567554E-2</v>
      </c>
      <c r="AE94" s="116">
        <f t="shared" si="31"/>
        <v>1.7320040964361214E-2</v>
      </c>
      <c r="AF94" s="116">
        <f t="shared" si="31"/>
        <v>1.7611668876587844E-2</v>
      </c>
      <c r="AG94" s="116">
        <f t="shared" si="31"/>
        <v>1.7818026566484884E-2</v>
      </c>
      <c r="AH94" s="116">
        <f t="shared" si="31"/>
        <v>1.7943147835646836E-2</v>
      </c>
      <c r="AI94" s="116">
        <f t="shared" si="31"/>
        <v>1.7990684320280316E-2</v>
      </c>
      <c r="AJ94" s="116">
        <f t="shared" si="31"/>
        <v>1.7963913718710298E-2</v>
      </c>
      <c r="AK94" s="116">
        <f t="shared" si="31"/>
        <v>1.7865713468576266E-2</v>
      </c>
      <c r="AL94" s="116">
        <f t="shared" si="31"/>
        <v>1.7698590029701606E-2</v>
      </c>
      <c r="AM94" s="116">
        <f t="shared" si="31"/>
        <v>1.7464447485179953E-2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1.5702162452418263E-3</v>
      </c>
      <c r="G95" s="111">
        <f t="shared" si="31"/>
        <v>3.1857009008638376E-3</v>
      </c>
      <c r="H95" s="111">
        <f t="shared" si="31"/>
        <v>3.9311128743139603E-3</v>
      </c>
      <c r="I95" s="111">
        <f t="shared" si="31"/>
        <v>5.5278622698551709E-3</v>
      </c>
      <c r="J95" s="110">
        <f t="shared" si="31"/>
        <v>8.4426443486587521E-3</v>
      </c>
      <c r="K95" s="68">
        <f t="shared" si="31"/>
        <v>1.3429422922480954E-2</v>
      </c>
      <c r="L95" s="68">
        <f t="shared" si="31"/>
        <v>1.9761997535078395E-2</v>
      </c>
      <c r="M95" s="68">
        <f t="shared" si="31"/>
        <v>2.776251065080013E-2</v>
      </c>
      <c r="N95" s="111">
        <f t="shared" si="31"/>
        <v>3.7782171436947717E-2</v>
      </c>
      <c r="O95" s="110">
        <f t="shared" si="31"/>
        <v>5.0556612596304736E-2</v>
      </c>
      <c r="P95" s="68">
        <f t="shared" si="31"/>
        <v>6.6482893791349973E-2</v>
      </c>
      <c r="Q95" s="68">
        <f t="shared" si="31"/>
        <v>8.5738591657392227E-2</v>
      </c>
      <c r="R95" s="68">
        <f t="shared" si="31"/>
        <v>0.10820848551770253</v>
      </c>
      <c r="S95" s="111">
        <f t="shared" si="31"/>
        <v>0.13348720008099074</v>
      </c>
      <c r="T95" s="111">
        <f t="shared" si="31"/>
        <v>0.1617988215889731</v>
      </c>
      <c r="U95" s="111">
        <f t="shared" si="31"/>
        <v>0.19261521157784448</v>
      </c>
      <c r="V95" s="111">
        <f t="shared" si="31"/>
        <v>0.22457460297906079</v>
      </c>
      <c r="W95" s="111">
        <f t="shared" si="31"/>
        <v>0.25597512561623126</v>
      </c>
      <c r="X95" s="116">
        <f t="shared" si="31"/>
        <v>0.28556107773256489</v>
      </c>
      <c r="Y95" s="116">
        <f t="shared" si="31"/>
        <v>0.31278854395610173</v>
      </c>
      <c r="Z95" s="116">
        <f t="shared" si="31"/>
        <v>0.33768556520457804</v>
      </c>
      <c r="AA95" s="116">
        <f t="shared" si="31"/>
        <v>0.3604059312602379</v>
      </c>
      <c r="AB95" s="116">
        <f t="shared" si="31"/>
        <v>0.38112325483300463</v>
      </c>
      <c r="AC95" s="116">
        <f t="shared" si="31"/>
        <v>0.40000005278276024</v>
      </c>
      <c r="AD95" s="116">
        <f t="shared" si="31"/>
        <v>0.41722724149351975</v>
      </c>
      <c r="AE95" s="116">
        <f t="shared" si="31"/>
        <v>0.43292351268067708</v>
      </c>
      <c r="AF95" s="116">
        <f t="shared" si="31"/>
        <v>0.44719607267723438</v>
      </c>
      <c r="AG95" s="116">
        <f t="shared" si="31"/>
        <v>0.46015243188503091</v>
      </c>
      <c r="AH95" s="116">
        <f t="shared" si="31"/>
        <v>0.47189209688547862</v>
      </c>
      <c r="AI95" s="116">
        <f t="shared" si="31"/>
        <v>0.48250975442455757</v>
      </c>
      <c r="AJ95" s="116">
        <f t="shared" si="31"/>
        <v>0.49209763500155013</v>
      </c>
      <c r="AK95" s="116">
        <f t="shared" si="31"/>
        <v>0.50073987070801007</v>
      </c>
      <c r="AL95" s="116">
        <f t="shared" si="31"/>
        <v>0.50851368995510149</v>
      </c>
      <c r="AM95" s="116">
        <f t="shared" si="31"/>
        <v>0.5154945351952166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6.0110641749313665E-4</v>
      </c>
      <c r="G96" s="111">
        <f t="shared" si="31"/>
        <v>1.205502922385121E-3</v>
      </c>
      <c r="H96" s="111">
        <f t="shared" si="31"/>
        <v>1.4815402600878149E-3</v>
      </c>
      <c r="I96" s="111">
        <f t="shared" si="31"/>
        <v>2.0710440882926867E-3</v>
      </c>
      <c r="J96" s="110">
        <f t="shared" si="31"/>
        <v>3.1424472474758671E-3</v>
      </c>
      <c r="K96" s="68">
        <f t="shared" si="31"/>
        <v>4.9659656900766314E-3</v>
      </c>
      <c r="L96" s="68">
        <f t="shared" si="31"/>
        <v>7.2669289761321523E-3</v>
      </c>
      <c r="M96" s="68">
        <f t="shared" si="31"/>
        <v>1.0154675598733355E-2</v>
      </c>
      <c r="N96" s="111">
        <f t="shared" si="31"/>
        <v>1.3746562148194006E-2</v>
      </c>
      <c r="O96" s="110">
        <f t="shared" si="31"/>
        <v>1.8294814139629141E-2</v>
      </c>
      <c r="P96" s="68">
        <f t="shared" si="31"/>
        <v>2.3927150634923976E-2</v>
      </c>
      <c r="Q96" s="68">
        <f t="shared" si="31"/>
        <v>3.0691910116826693E-2</v>
      </c>
      <c r="R96" s="68">
        <f t="shared" si="31"/>
        <v>3.8534257514834074E-2</v>
      </c>
      <c r="S96" s="111">
        <f t="shared" si="31"/>
        <v>4.7299397897419493E-2</v>
      </c>
      <c r="T96" s="111">
        <f t="shared" si="31"/>
        <v>5.705448272451568E-2</v>
      </c>
      <c r="U96" s="111">
        <f t="shared" si="31"/>
        <v>6.7605686319436434E-2</v>
      </c>
      <c r="V96" s="111">
        <f t="shared" si="31"/>
        <v>7.8475383983269628E-2</v>
      </c>
      <c r="W96" s="111">
        <f t="shared" si="31"/>
        <v>8.9076838455313764E-2</v>
      </c>
      <c r="X96" s="116">
        <f t="shared" si="31"/>
        <v>9.8984316901867361E-2</v>
      </c>
      <c r="Y96" s="116">
        <f t="shared" si="31"/>
        <v>0.10802029986156791</v>
      </c>
      <c r="Z96" s="116">
        <f t="shared" si="31"/>
        <v>0.11620308326981105</v>
      </c>
      <c r="AA96" s="116">
        <f t="shared" si="31"/>
        <v>0.12359291766655109</v>
      </c>
      <c r="AB96" s="116">
        <f t="shared" si="31"/>
        <v>0.13025580119584998</v>
      </c>
      <c r="AC96" s="116">
        <f t="shared" si="31"/>
        <v>0.13625313632704009</v>
      </c>
      <c r="AD96" s="116">
        <f t="shared" si="31"/>
        <v>0.14165414623394945</v>
      </c>
      <c r="AE96" s="116">
        <f t="shared" si="31"/>
        <v>0.14650423232320778</v>
      </c>
      <c r="AF96" s="116">
        <f t="shared" si="31"/>
        <v>0.15084455794784593</v>
      </c>
      <c r="AG96" s="116">
        <f t="shared" si="31"/>
        <v>0.15471571348445259</v>
      </c>
      <c r="AH96" s="116">
        <f t="shared" si="31"/>
        <v>0.15815526341488659</v>
      </c>
      <c r="AI96" s="116">
        <f t="shared" si="31"/>
        <v>0.161198717815843</v>
      </c>
      <c r="AJ96" s="116">
        <f t="shared" si="31"/>
        <v>0.16388025192295458</v>
      </c>
      <c r="AK96" s="116">
        <f t="shared" si="31"/>
        <v>0.16623112355616337</v>
      </c>
      <c r="AL96" s="116">
        <f t="shared" si="31"/>
        <v>0.16828007066075726</v>
      </c>
      <c r="AM96" s="116">
        <f t="shared" si="31"/>
        <v>0.17005460202806813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1.6987833287980007E-7</v>
      </c>
      <c r="J97" s="110">
        <f t="shared" si="31"/>
        <v>1.5535097943480046E-7</v>
      </c>
      <c r="K97" s="68">
        <f t="shared" si="31"/>
        <v>1.4260930785369344E-7</v>
      </c>
      <c r="L97" s="68">
        <f t="shared" si="31"/>
        <v>1.3110272548730087E-7</v>
      </c>
      <c r="M97" s="68">
        <f t="shared" si="31"/>
        <v>1.2071627347609527E-7</v>
      </c>
      <c r="N97" s="111">
        <f t="shared" si="31"/>
        <v>1.1132440444548435E-7</v>
      </c>
      <c r="O97" s="110">
        <f t="shared" si="31"/>
        <v>1.0253807513487385E-7</v>
      </c>
      <c r="P97" s="68">
        <f t="shared" si="31"/>
        <v>9.4329036154414988E-8</v>
      </c>
      <c r="Q97" s="68">
        <f t="shared" si="31"/>
        <v>8.6695040332480915E-8</v>
      </c>
      <c r="R97" s="68">
        <f t="shared" si="31"/>
        <v>7.9630422259257966E-8</v>
      </c>
      <c r="S97" s="111">
        <f t="shared" si="31"/>
        <v>7.3109946018046964E-8</v>
      </c>
      <c r="T97" s="111">
        <f t="shared" si="31"/>
        <v>6.7116939812320037E-8</v>
      </c>
      <c r="U97" s="111">
        <f t="shared" si="31"/>
        <v>6.1611398351366362E-8</v>
      </c>
      <c r="V97" s="111">
        <f t="shared" si="31"/>
        <v>5.6547703512410192E-8</v>
      </c>
      <c r="W97" s="111">
        <f t="shared" si="31"/>
        <v>5.1885746492772327E-8</v>
      </c>
      <c r="X97" s="116">
        <f t="shared" si="31"/>
        <v>4.759422130649783E-8</v>
      </c>
      <c r="Y97" s="116">
        <f t="shared" si="31"/>
        <v>4.365140318902162E-8</v>
      </c>
      <c r="Z97" s="116">
        <f t="shared" si="31"/>
        <v>4.0032232625072978E-8</v>
      </c>
      <c r="AA97" s="116">
        <f t="shared" si="31"/>
        <v>3.6711510050230292E-8</v>
      </c>
      <c r="AB97" s="116">
        <f t="shared" si="31"/>
        <v>3.3664723162709939E-8</v>
      </c>
      <c r="AC97" s="116">
        <f t="shared" si="31"/>
        <v>3.0869532856384198E-8</v>
      </c>
      <c r="AD97" s="116">
        <f t="shared" si="31"/>
        <v>2.8299279817528663E-8</v>
      </c>
      <c r="AE97" s="116">
        <f t="shared" si="31"/>
        <v>2.593784202232662E-8</v>
      </c>
      <c r="AF97" s="116">
        <f t="shared" si="31"/>
        <v>2.3770683082122465E-8</v>
      </c>
      <c r="AG97" s="116">
        <f t="shared" si="31"/>
        <v>2.1783073271776484E-8</v>
      </c>
      <c r="AH97" s="116">
        <f t="shared" si="31"/>
        <v>1.9961363863131777E-8</v>
      </c>
      <c r="AI97" s="116">
        <f t="shared" si="31"/>
        <v>1.8292498282383602E-8</v>
      </c>
      <c r="AJ97" s="116">
        <f t="shared" si="31"/>
        <v>1.676364699021269E-8</v>
      </c>
      <c r="AK97" s="116">
        <f t="shared" si="31"/>
        <v>1.5363100007979883E-8</v>
      </c>
      <c r="AL97" s="116">
        <f t="shared" si="31"/>
        <v>1.4080091801186345E-8</v>
      </c>
      <c r="AM97" s="116">
        <f t="shared" si="31"/>
        <v>1.2903928540508596E-8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9.2236235293778469E-5</v>
      </c>
      <c r="G98" s="111">
        <f t="shared" si="31"/>
        <v>1.7962923529915941E-4</v>
      </c>
      <c r="H98" s="111">
        <f t="shared" si="31"/>
        <v>2.1866950832986792E-4</v>
      </c>
      <c r="I98" s="111">
        <f t="shared" si="31"/>
        <v>3.016394923327408E-4</v>
      </c>
      <c r="J98" s="110">
        <f t="shared" si="31"/>
        <v>4.5130669508431905E-4</v>
      </c>
      <c r="K98" s="68">
        <f t="shared" si="31"/>
        <v>7.0385115785604022E-4</v>
      </c>
      <c r="L98" s="68">
        <f t="shared" si="31"/>
        <v>1.0192952115399231E-3</v>
      </c>
      <c r="M98" s="68">
        <f t="shared" si="31"/>
        <v>1.4113639894747618E-3</v>
      </c>
      <c r="N98" s="111">
        <f t="shared" si="31"/>
        <v>1.8946781444349602E-3</v>
      </c>
      <c r="O98" s="110">
        <f t="shared" ref="O98:AM106" si="32">O56/O$48</f>
        <v>2.5018360416974106E-3</v>
      </c>
      <c r="P98" s="68">
        <f t="shared" si="32"/>
        <v>3.2485718647494123E-3</v>
      </c>
      <c r="Q98" s="68">
        <f t="shared" si="32"/>
        <v>4.1402376199502601E-3</v>
      </c>
      <c r="R98" s="68">
        <f t="shared" si="32"/>
        <v>5.1688954967088578E-3</v>
      </c>
      <c r="S98" s="111">
        <f t="shared" si="32"/>
        <v>6.3139163542276023E-3</v>
      </c>
      <c r="T98" s="111">
        <f t="shared" si="32"/>
        <v>7.5843204629973404E-3</v>
      </c>
      <c r="U98" s="111">
        <f t="shared" si="32"/>
        <v>8.9551029397326749E-3</v>
      </c>
      <c r="V98" s="111">
        <f t="shared" si="32"/>
        <v>1.0364516587641884E-2</v>
      </c>
      <c r="W98" s="111">
        <f t="shared" si="32"/>
        <v>1.173697856986447E-2</v>
      </c>
      <c r="X98" s="116">
        <f t="shared" si="32"/>
        <v>1.3018140764743143E-2</v>
      </c>
      <c r="Y98" s="116">
        <f t="shared" si="32"/>
        <v>1.418600413926744E-2</v>
      </c>
      <c r="Z98" s="116">
        <f t="shared" si="32"/>
        <v>1.5243911644233202E-2</v>
      </c>
      <c r="AA98" s="116">
        <f t="shared" si="32"/>
        <v>1.6200486918487515E-2</v>
      </c>
      <c r="AB98" s="116">
        <f t="shared" si="32"/>
        <v>1.7064947692260184E-2</v>
      </c>
      <c r="AC98" s="116">
        <f t="shared" si="32"/>
        <v>1.7845790985589392E-2</v>
      </c>
      <c r="AD98" s="116">
        <f t="shared" si="32"/>
        <v>1.8552442049744121E-2</v>
      </c>
      <c r="AE98" s="116">
        <f t="shared" si="32"/>
        <v>1.9191145092833154E-2</v>
      </c>
      <c r="AF98" s="116">
        <f t="shared" si="32"/>
        <v>1.9767516905884578E-2</v>
      </c>
      <c r="AG98" s="116">
        <f t="shared" si="32"/>
        <v>2.0287043359682101E-2</v>
      </c>
      <c r="AH98" s="116">
        <f t="shared" si="32"/>
        <v>2.0754760794178973E-2</v>
      </c>
      <c r="AI98" s="116">
        <f t="shared" si="32"/>
        <v>2.1175395649382932E-2</v>
      </c>
      <c r="AJ98" s="116">
        <f t="shared" si="32"/>
        <v>2.1553469783679627E-2</v>
      </c>
      <c r="AK98" s="116">
        <f t="shared" si="32"/>
        <v>2.189308649285393E-2</v>
      </c>
      <c r="AL98" s="116">
        <f t="shared" si="32"/>
        <v>2.2197986977957246E-2</v>
      </c>
      <c r="AM98" s="116">
        <f t="shared" si="32"/>
        <v>2.247175966229421E-2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0.9914300274759249</v>
      </c>
      <c r="J99" s="127">
        <f t="shared" si="33"/>
        <v>0.98687423267484098</v>
      </c>
      <c r="K99" s="71">
        <f t="shared" si="33"/>
        <v>0.97906185354799236</v>
      </c>
      <c r="L99" s="71">
        <f t="shared" si="33"/>
        <v>0.9691129122081038</v>
      </c>
      <c r="M99" s="71">
        <f t="shared" si="33"/>
        <v>0.95650569594828294</v>
      </c>
      <c r="N99" s="128">
        <f t="shared" si="33"/>
        <v>0.94066719899768725</v>
      </c>
      <c r="O99" s="127">
        <f t="shared" si="33"/>
        <v>0.92040999829556203</v>
      </c>
      <c r="P99" s="71">
        <f t="shared" si="33"/>
        <v>0.89507440802302252</v>
      </c>
      <c r="Q99" s="71">
        <f t="shared" si="33"/>
        <v>0.86434501190784629</v>
      </c>
      <c r="R99" s="71">
        <f t="shared" si="33"/>
        <v>0.82837175471927782</v>
      </c>
      <c r="S99" s="128">
        <f t="shared" si="33"/>
        <v>0.78777079236729586</v>
      </c>
      <c r="T99" s="128">
        <f t="shared" si="32"/>
        <v>0.742154187281577</v>
      </c>
      <c r="U99" s="128">
        <f t="shared" si="32"/>
        <v>0.69234102629260308</v>
      </c>
      <c r="V99" s="128">
        <f t="shared" si="32"/>
        <v>0.64050108755271329</v>
      </c>
      <c r="W99" s="128">
        <f t="shared" si="32"/>
        <v>0.58937118040276693</v>
      </c>
      <c r="X99" s="120">
        <f t="shared" si="33"/>
        <v>0.54098682560299505</v>
      </c>
      <c r="Y99" s="120">
        <f t="shared" si="32"/>
        <v>0.49624417232147067</v>
      </c>
      <c r="Z99" s="120">
        <f t="shared" si="32"/>
        <v>0.45511504798331914</v>
      </c>
      <c r="AA99" s="120">
        <f t="shared" si="32"/>
        <v>0.41736567111373679</v>
      </c>
      <c r="AB99" s="120">
        <f t="shared" si="32"/>
        <v>0.38272796867883091</v>
      </c>
      <c r="AC99" s="120">
        <f t="shared" si="33"/>
        <v>0.35095008771115571</v>
      </c>
      <c r="AD99" s="120">
        <f t="shared" si="32"/>
        <v>0.32172937545086855</v>
      </c>
      <c r="AE99" s="120">
        <f t="shared" si="32"/>
        <v>0.29488262217800759</v>
      </c>
      <c r="AF99" s="120">
        <f t="shared" si="32"/>
        <v>0.27024458638210891</v>
      </c>
      <c r="AG99" s="120">
        <f t="shared" si="32"/>
        <v>0.24764781129169167</v>
      </c>
      <c r="AH99" s="120">
        <f t="shared" si="33"/>
        <v>0.22693712762331564</v>
      </c>
      <c r="AI99" s="120">
        <f t="shared" si="32"/>
        <v>0.20796409717433731</v>
      </c>
      <c r="AJ99" s="120">
        <f t="shared" si="32"/>
        <v>0.19058286394965629</v>
      </c>
      <c r="AK99" s="120">
        <f t="shared" si="32"/>
        <v>0.17466029913713599</v>
      </c>
      <c r="AL99" s="120">
        <f t="shared" si="32"/>
        <v>0.16007401137256458</v>
      </c>
      <c r="AM99" s="120">
        <f t="shared" si="33"/>
        <v>0.14670242438946351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1.5509726401877781E-2</v>
      </c>
      <c r="G100" s="130">
        <f t="shared" si="33"/>
        <v>2.0126908033212376E-2</v>
      </c>
      <c r="H100" s="130">
        <f t="shared" si="33"/>
        <v>2.2213095397576495E-2</v>
      </c>
      <c r="I100" s="130">
        <f t="shared" si="33"/>
        <v>2.5057404105613811E-2</v>
      </c>
      <c r="J100" s="129">
        <f t="shared" si="33"/>
        <v>2.7071231792820904E-2</v>
      </c>
      <c r="K100" s="72">
        <f t="shared" si="33"/>
        <v>2.9346923912886898E-2</v>
      </c>
      <c r="L100" s="72">
        <f t="shared" si="33"/>
        <v>3.1728440474050962E-2</v>
      </c>
      <c r="M100" s="72">
        <f t="shared" si="33"/>
        <v>3.4172761054818555E-2</v>
      </c>
      <c r="N100" s="130">
        <f t="shared" si="33"/>
        <v>3.6580087807185149E-2</v>
      </c>
      <c r="O100" s="129">
        <f t="shared" si="33"/>
        <v>3.8649117027007664E-2</v>
      </c>
      <c r="P100" s="72">
        <f t="shared" si="33"/>
        <v>4.0180485934652531E-2</v>
      </c>
      <c r="Q100" s="72">
        <f t="shared" si="33"/>
        <v>4.1051193193522337E-2</v>
      </c>
      <c r="R100" s="72">
        <f t="shared" si="33"/>
        <v>4.1207742182393453E-2</v>
      </c>
      <c r="S100" s="130">
        <f t="shared" si="33"/>
        <v>4.0670059165821726E-2</v>
      </c>
      <c r="T100" s="130">
        <f t="shared" si="32"/>
        <v>3.9358463111179527E-2</v>
      </c>
      <c r="U100" s="130">
        <f t="shared" si="32"/>
        <v>3.733785521351031E-2</v>
      </c>
      <c r="V100" s="130">
        <f t="shared" si="32"/>
        <v>3.4834669304319589E-2</v>
      </c>
      <c r="W100" s="130">
        <f t="shared" si="32"/>
        <v>3.2154330394479715E-2</v>
      </c>
      <c r="X100" s="121">
        <f t="shared" si="33"/>
        <v>2.9537324848738635E-2</v>
      </c>
      <c r="Y100" s="121">
        <f t="shared" si="32"/>
        <v>2.7099265364742057E-2</v>
      </c>
      <c r="Z100" s="121">
        <f t="shared" si="32"/>
        <v>2.4854273052103922E-2</v>
      </c>
      <c r="AA100" s="121">
        <f t="shared" si="32"/>
        <v>2.2792955413940212E-2</v>
      </c>
      <c r="AB100" s="121">
        <f t="shared" si="32"/>
        <v>2.0901383597251934E-2</v>
      </c>
      <c r="AC100" s="121">
        <f t="shared" si="33"/>
        <v>1.916595213749335E-2</v>
      </c>
      <c r="AD100" s="121">
        <f t="shared" si="32"/>
        <v>1.7570163675468015E-2</v>
      </c>
      <c r="AE100" s="121">
        <f t="shared" si="32"/>
        <v>1.6104019274842622E-2</v>
      </c>
      <c r="AF100" s="121">
        <f t="shared" si="32"/>
        <v>1.4758496181865382E-2</v>
      </c>
      <c r="AG100" s="121">
        <f t="shared" si="32"/>
        <v>1.3524449579963734E-2</v>
      </c>
      <c r="AH100" s="121">
        <f t="shared" si="33"/>
        <v>1.2393405477118303E-2</v>
      </c>
      <c r="AI100" s="121">
        <f t="shared" si="32"/>
        <v>1.1357257441396162E-2</v>
      </c>
      <c r="AJ100" s="121">
        <f t="shared" si="32"/>
        <v>1.040804003680808E-2</v>
      </c>
      <c r="AK100" s="121">
        <f t="shared" si="32"/>
        <v>9.5384828885067708E-3</v>
      </c>
      <c r="AL100" s="121">
        <f t="shared" si="32"/>
        <v>8.7419020009245601E-3</v>
      </c>
      <c r="AM100" s="121">
        <f t="shared" si="33"/>
        <v>8.0116578947631856E-3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0.12617199814051905</v>
      </c>
      <c r="G101" s="130">
        <f t="shared" si="33"/>
        <v>0.14164039533466705</v>
      </c>
      <c r="H101" s="130">
        <f t="shared" si="33"/>
        <v>0.14616166062124117</v>
      </c>
      <c r="I101" s="130">
        <f t="shared" si="33"/>
        <v>0.15116034890076435</v>
      </c>
      <c r="J101" s="129">
        <f t="shared" si="33"/>
        <v>0.154604860807251</v>
      </c>
      <c r="K101" s="72">
        <f t="shared" si="33"/>
        <v>0.15717397678898501</v>
      </c>
      <c r="L101" s="72">
        <f t="shared" si="33"/>
        <v>0.1589403126363636</v>
      </c>
      <c r="M101" s="72">
        <f t="shared" si="33"/>
        <v>0.15981183270285715</v>
      </c>
      <c r="N101" s="130">
        <f t="shared" si="33"/>
        <v>0.15967970102309934</v>
      </c>
      <c r="O101" s="129">
        <f t="shared" si="33"/>
        <v>0.15846178978872158</v>
      </c>
      <c r="P101" s="72">
        <f t="shared" si="33"/>
        <v>0.15600858182250255</v>
      </c>
      <c r="Q101" s="72">
        <f t="shared" si="33"/>
        <v>0.15223863902985973</v>
      </c>
      <c r="R101" s="72">
        <f t="shared" si="33"/>
        <v>0.14717104241258636</v>
      </c>
      <c r="S101" s="130">
        <f t="shared" si="33"/>
        <v>0.14093351944315174</v>
      </c>
      <c r="T101" s="130">
        <f t="shared" si="32"/>
        <v>0.13343810954398463</v>
      </c>
      <c r="U101" s="130">
        <f t="shared" si="32"/>
        <v>0.12486558985196314</v>
      </c>
      <c r="V101" s="130">
        <f t="shared" si="32"/>
        <v>0.11569128764990154</v>
      </c>
      <c r="W101" s="130">
        <f t="shared" si="32"/>
        <v>0.10651418375394334</v>
      </c>
      <c r="X101" s="121">
        <f t="shared" si="33"/>
        <v>9.778269215181784E-2</v>
      </c>
      <c r="Y101" s="121">
        <f t="shared" si="32"/>
        <v>8.9698144255597231E-2</v>
      </c>
      <c r="Z101" s="121">
        <f t="shared" si="32"/>
        <v>8.2264422001136692E-2</v>
      </c>
      <c r="AA101" s="121">
        <f t="shared" si="32"/>
        <v>7.5441132734569039E-2</v>
      </c>
      <c r="AB101" s="121">
        <f t="shared" si="32"/>
        <v>6.9180199905814713E-2</v>
      </c>
      <c r="AC101" s="121">
        <f t="shared" si="33"/>
        <v>6.3436176343690698E-2</v>
      </c>
      <c r="AD101" s="121">
        <f t="shared" si="32"/>
        <v>5.8154371258448807E-2</v>
      </c>
      <c r="AE101" s="121">
        <f t="shared" si="32"/>
        <v>5.3301671688321513E-2</v>
      </c>
      <c r="AF101" s="121">
        <f t="shared" si="32"/>
        <v>4.8848209919070455E-2</v>
      </c>
      <c r="AG101" s="121">
        <f t="shared" si="32"/>
        <v>4.4763717348094804E-2</v>
      </c>
      <c r="AH101" s="121">
        <f t="shared" si="33"/>
        <v>4.1020146237611382E-2</v>
      </c>
      <c r="AI101" s="121">
        <f t="shared" si="32"/>
        <v>3.7590665615418371E-2</v>
      </c>
      <c r="AJ101" s="121">
        <f t="shared" si="32"/>
        <v>3.4448911161554005E-2</v>
      </c>
      <c r="AK101" s="121">
        <f t="shared" si="32"/>
        <v>3.1570819149446511E-2</v>
      </c>
      <c r="AL101" s="121">
        <f t="shared" si="32"/>
        <v>2.8934266622541897E-2</v>
      </c>
      <c r="AM101" s="121">
        <f t="shared" si="33"/>
        <v>2.651727800878333E-2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0.22454791576469005</v>
      </c>
      <c r="H102" s="130">
        <f t="shared" si="33"/>
        <v>0.22924295998048913</v>
      </c>
      <c r="I102" s="130">
        <f t="shared" si="33"/>
        <v>0.23379975940048878</v>
      </c>
      <c r="J102" s="129">
        <f t="shared" si="33"/>
        <v>0.2370473631947782</v>
      </c>
      <c r="K102" s="72">
        <f t="shared" si="33"/>
        <v>0.2388502939841857</v>
      </c>
      <c r="L102" s="72">
        <f t="shared" si="33"/>
        <v>0.23952764840971127</v>
      </c>
      <c r="M102" s="72">
        <f t="shared" si="33"/>
        <v>0.2389637145487353</v>
      </c>
      <c r="N102" s="130">
        <f t="shared" si="33"/>
        <v>0.23704447152746316</v>
      </c>
      <c r="O102" s="129">
        <f t="shared" si="33"/>
        <v>0.23363160071334294</v>
      </c>
      <c r="P102" s="72">
        <f t="shared" si="33"/>
        <v>0.22858095368102008</v>
      </c>
      <c r="Q102" s="72">
        <f t="shared" si="33"/>
        <v>0.22182643122089715</v>
      </c>
      <c r="R102" s="72">
        <f t="shared" si="33"/>
        <v>0.21342899633170609</v>
      </c>
      <c r="S102" s="130">
        <f t="shared" si="33"/>
        <v>0.20358189803515386</v>
      </c>
      <c r="T102" s="130">
        <f t="shared" si="32"/>
        <v>0.19219294717709101</v>
      </c>
      <c r="U102" s="130">
        <f t="shared" si="32"/>
        <v>0.17951258537426029</v>
      </c>
      <c r="V102" s="130">
        <f t="shared" si="32"/>
        <v>0.16616650411113273</v>
      </c>
      <c r="W102" s="130">
        <f t="shared" si="32"/>
        <v>0.15293172111658879</v>
      </c>
      <c r="X102" s="121">
        <f t="shared" si="33"/>
        <v>0.14038299492766651</v>
      </c>
      <c r="Y102" s="121">
        <f t="shared" si="32"/>
        <v>0.12877372327194159</v>
      </c>
      <c r="Z102" s="121">
        <f t="shared" si="32"/>
        <v>0.11810107672624591</v>
      </c>
      <c r="AA102" s="121">
        <f t="shared" si="32"/>
        <v>0.10830526173529186</v>
      </c>
      <c r="AB102" s="121">
        <f t="shared" si="32"/>
        <v>9.9316879635514346E-2</v>
      </c>
      <c r="AC102" s="121">
        <f t="shared" si="33"/>
        <v>9.1070606391644035E-2</v>
      </c>
      <c r="AD102" s="121">
        <f t="shared" si="32"/>
        <v>8.3487910182171637E-2</v>
      </c>
      <c r="AE102" s="121">
        <f t="shared" si="32"/>
        <v>7.6521249736088259E-2</v>
      </c>
      <c r="AF102" s="121">
        <f t="shared" si="32"/>
        <v>7.0127745524110982E-2</v>
      </c>
      <c r="AG102" s="121">
        <f t="shared" si="32"/>
        <v>6.4263942996890366E-2</v>
      </c>
      <c r="AH102" s="121">
        <f t="shared" si="33"/>
        <v>5.8889576130030964E-2</v>
      </c>
      <c r="AI102" s="121">
        <f t="shared" si="32"/>
        <v>5.3966125586328607E-2</v>
      </c>
      <c r="AJ102" s="121">
        <f t="shared" si="32"/>
        <v>4.9455742186214971E-2</v>
      </c>
      <c r="AK102" s="121">
        <f t="shared" si="32"/>
        <v>4.5323879311969892E-2</v>
      </c>
      <c r="AL102" s="121">
        <f t="shared" si="32"/>
        <v>4.1538776745042381E-2</v>
      </c>
      <c r="AM102" s="121">
        <f t="shared" si="33"/>
        <v>3.8068885766307257E-2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0.22459688726820454</v>
      </c>
      <c r="G103" s="130">
        <f t="shared" si="33"/>
        <v>0.23384450248025357</v>
      </c>
      <c r="H103" s="130">
        <f t="shared" si="33"/>
        <v>0.23614582241618232</v>
      </c>
      <c r="I103" s="130">
        <f t="shared" si="33"/>
        <v>0.23761931744640821</v>
      </c>
      <c r="J103" s="129">
        <f t="shared" si="33"/>
        <v>0.23908291263857653</v>
      </c>
      <c r="K103" s="72">
        <f t="shared" si="33"/>
        <v>0.23914145220980068</v>
      </c>
      <c r="L103" s="72">
        <f t="shared" si="33"/>
        <v>0.23821954637350307</v>
      </c>
      <c r="M103" s="72">
        <f t="shared" si="33"/>
        <v>0.23621007855183823</v>
      </c>
      <c r="N103" s="130">
        <f t="shared" si="33"/>
        <v>0.23301875814804721</v>
      </c>
      <c r="O103" s="129">
        <f t="shared" si="33"/>
        <v>0.22849706795494878</v>
      </c>
      <c r="P103" s="72">
        <f t="shared" si="33"/>
        <v>0.22254089306432412</v>
      </c>
      <c r="Q103" s="72">
        <f t="shared" si="33"/>
        <v>0.21511078249564128</v>
      </c>
      <c r="R103" s="72">
        <f t="shared" si="33"/>
        <v>0.20627767299090097</v>
      </c>
      <c r="S103" s="130">
        <f t="shared" si="33"/>
        <v>0.19622449697087047</v>
      </c>
      <c r="T103" s="130">
        <f t="shared" si="32"/>
        <v>0.18487766706975312</v>
      </c>
      <c r="U103" s="130">
        <f t="shared" si="32"/>
        <v>0.17246438755523666</v>
      </c>
      <c r="V103" s="130">
        <f t="shared" si="32"/>
        <v>0.15954270645937002</v>
      </c>
      <c r="W103" s="130">
        <f t="shared" si="32"/>
        <v>0.14680191284159116</v>
      </c>
      <c r="X103" s="121">
        <f t="shared" si="33"/>
        <v>0.13474870774831724</v>
      </c>
      <c r="Y103" s="121">
        <f t="shared" si="32"/>
        <v>0.12360381729541664</v>
      </c>
      <c r="Z103" s="121">
        <f t="shared" si="32"/>
        <v>0.11335932716732908</v>
      </c>
      <c r="AA103" s="121">
        <f t="shared" si="32"/>
        <v>0.10395674777035439</v>
      </c>
      <c r="AB103" s="121">
        <f t="shared" si="32"/>
        <v>9.5329240575923374E-2</v>
      </c>
      <c r="AC103" s="121">
        <f t="shared" si="33"/>
        <v>8.7414057990845312E-2</v>
      </c>
      <c r="AD103" s="121">
        <f t="shared" si="32"/>
        <v>8.0135811758315537E-2</v>
      </c>
      <c r="AE103" s="121">
        <f t="shared" si="32"/>
        <v>7.3448867509170651E-2</v>
      </c>
      <c r="AF103" s="121">
        <f t="shared" si="32"/>
        <v>6.7312066987308544E-2</v>
      </c>
      <c r="AG103" s="121">
        <f t="shared" si="32"/>
        <v>6.1683700264606456E-2</v>
      </c>
      <c r="AH103" s="121">
        <f t="shared" si="33"/>
        <v>5.6525118026826256E-2</v>
      </c>
      <c r="AI103" s="121">
        <f t="shared" si="32"/>
        <v>5.1799347512971577E-2</v>
      </c>
      <c r="AJ103" s="121">
        <f t="shared" si="32"/>
        <v>4.7470059169279009E-2</v>
      </c>
      <c r="AK103" s="121">
        <f t="shared" si="32"/>
        <v>4.3504093533315233E-2</v>
      </c>
      <c r="AL103" s="121">
        <f t="shared" si="32"/>
        <v>3.9870965503232138E-2</v>
      </c>
      <c r="AM103" s="121">
        <f t="shared" si="33"/>
        <v>3.6540393104320688E-2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0.28951277070331144</v>
      </c>
      <c r="G104" s="130">
        <f t="shared" si="33"/>
        <v>0.25931348491707057</v>
      </c>
      <c r="H104" s="130">
        <f t="shared" si="33"/>
        <v>0.25018675647941907</v>
      </c>
      <c r="I104" s="130">
        <f t="shared" si="33"/>
        <v>0.23995365410323746</v>
      </c>
      <c r="J104" s="129">
        <f t="shared" si="33"/>
        <v>0.23132293400031084</v>
      </c>
      <c r="K104" s="72">
        <f t="shared" si="33"/>
        <v>0.22246273738451822</v>
      </c>
      <c r="L104" s="72">
        <f t="shared" si="33"/>
        <v>0.21387658841635057</v>
      </c>
      <c r="M104" s="72">
        <f t="shared" si="33"/>
        <v>0.2054502293229791</v>
      </c>
      <c r="N104" s="130">
        <f t="shared" si="33"/>
        <v>0.19707829600498031</v>
      </c>
      <c r="O104" s="129">
        <f t="shared" si="33"/>
        <v>0.18842722599159586</v>
      </c>
      <c r="P104" s="72">
        <f t="shared" si="33"/>
        <v>0.17945044084917913</v>
      </c>
      <c r="Q104" s="72">
        <f t="shared" si="33"/>
        <v>0.17014320495078908</v>
      </c>
      <c r="R104" s="72">
        <f t="shared" si="33"/>
        <v>0.16054934547879382</v>
      </c>
      <c r="S104" s="130">
        <f t="shared" si="33"/>
        <v>0.15075009473902487</v>
      </c>
      <c r="T104" s="130">
        <f t="shared" si="32"/>
        <v>0.14070535118601879</v>
      </c>
      <c r="U104" s="130">
        <f t="shared" si="32"/>
        <v>0.1305029517586189</v>
      </c>
      <c r="V104" s="130">
        <f t="shared" si="32"/>
        <v>0.12038538271445516</v>
      </c>
      <c r="W104" s="130">
        <f t="shared" si="32"/>
        <v>0.11066014197606119</v>
      </c>
      <c r="X104" s="121">
        <f t="shared" si="33"/>
        <v>0.10155028542770929</v>
      </c>
      <c r="Y104" s="121">
        <f t="shared" si="32"/>
        <v>9.3146300673979637E-2</v>
      </c>
      <c r="Z104" s="121">
        <f t="shared" si="32"/>
        <v>8.5425200536660667E-2</v>
      </c>
      <c r="AA104" s="121">
        <f t="shared" si="32"/>
        <v>7.8339419333176522E-2</v>
      </c>
      <c r="AB104" s="121">
        <f t="shared" si="32"/>
        <v>7.1837888944590755E-2</v>
      </c>
      <c r="AC104" s="121">
        <f t="shared" si="33"/>
        <v>6.5873184446968144E-2</v>
      </c>
      <c r="AD104" s="121">
        <f t="shared" si="32"/>
        <v>6.0388467194245912E-2</v>
      </c>
      <c r="AE104" s="121">
        <f t="shared" si="32"/>
        <v>5.5349342631219781E-2</v>
      </c>
      <c r="AF104" s="121">
        <f t="shared" si="32"/>
        <v>5.0724793742416743E-2</v>
      </c>
      <c r="AG104" s="121">
        <f t="shared" si="32"/>
        <v>4.6483388689739662E-2</v>
      </c>
      <c r="AH104" s="121">
        <f t="shared" si="33"/>
        <v>4.259600216970174E-2</v>
      </c>
      <c r="AI104" s="121">
        <f t="shared" si="32"/>
        <v>3.903477245210301E-2</v>
      </c>
      <c r="AJ104" s="121">
        <f t="shared" si="32"/>
        <v>3.5772322380774879E-2</v>
      </c>
      <c r="AK104" s="121">
        <f t="shared" si="32"/>
        <v>3.2783663733594016E-2</v>
      </c>
      <c r="AL104" s="121">
        <f t="shared" si="32"/>
        <v>3.0045823753738383E-2</v>
      </c>
      <c r="AM104" s="121">
        <f t="shared" si="33"/>
        <v>2.7535982563051196E-2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9.6950037472312831E-2</v>
      </c>
      <c r="G105" s="130">
        <f t="shared" si="33"/>
        <v>8.4688897819123157E-2</v>
      </c>
      <c r="H105" s="130">
        <f t="shared" si="33"/>
        <v>8.1008976878412783E-2</v>
      </c>
      <c r="I105" s="130">
        <f t="shared" si="33"/>
        <v>7.6898912904039121E-2</v>
      </c>
      <c r="J105" s="129">
        <f t="shared" si="33"/>
        <v>7.2716342309817272E-2</v>
      </c>
      <c r="K105" s="72">
        <f t="shared" si="33"/>
        <v>6.8790299175632466E-2</v>
      </c>
      <c r="L105" s="72">
        <f t="shared" si="33"/>
        <v>6.5121643726715306E-2</v>
      </c>
      <c r="M105" s="72">
        <f t="shared" si="33"/>
        <v>6.1672672367833144E-2</v>
      </c>
      <c r="N105" s="130">
        <f t="shared" si="33"/>
        <v>5.8404952509980894E-2</v>
      </c>
      <c r="O105" s="129">
        <f t="shared" si="33"/>
        <v>5.5185042592073394E-2</v>
      </c>
      <c r="P105" s="72">
        <f t="shared" si="33"/>
        <v>5.1998727948370786E-2</v>
      </c>
      <c r="Q105" s="72">
        <f t="shared" si="33"/>
        <v>4.8844149229702268E-2</v>
      </c>
      <c r="R105" s="72">
        <f t="shared" si="33"/>
        <v>4.5728452749819917E-2</v>
      </c>
      <c r="S105" s="130">
        <f t="shared" si="33"/>
        <v>4.266303618873029E-2</v>
      </c>
      <c r="T105" s="130">
        <f t="shared" si="32"/>
        <v>3.9636072650868423E-2</v>
      </c>
      <c r="U105" s="130">
        <f t="shared" si="32"/>
        <v>3.6657824535820116E-2</v>
      </c>
      <c r="V105" s="130">
        <f t="shared" si="32"/>
        <v>3.3769323521321254E-2</v>
      </c>
      <c r="W105" s="130">
        <f t="shared" si="32"/>
        <v>3.1026226071276218E-2</v>
      </c>
      <c r="X105" s="121">
        <f t="shared" si="33"/>
        <v>2.8468852535315968E-2</v>
      </c>
      <c r="Y105" s="121">
        <f t="shared" si="32"/>
        <v>2.6112218022863971E-2</v>
      </c>
      <c r="Z105" s="121">
        <f t="shared" si="32"/>
        <v>2.3947592971929547E-2</v>
      </c>
      <c r="AA105" s="121">
        <f t="shared" si="32"/>
        <v>2.1961182377083451E-2</v>
      </c>
      <c r="AB105" s="121">
        <f t="shared" si="32"/>
        <v>2.0138579181303403E-2</v>
      </c>
      <c r="AC105" s="121">
        <f t="shared" si="33"/>
        <v>1.8466470716162878E-2</v>
      </c>
      <c r="AD105" s="121">
        <f t="shared" si="32"/>
        <v>1.6928919684231623E-2</v>
      </c>
      <c r="AE105" s="121">
        <f t="shared" si="32"/>
        <v>1.5516283442649896E-2</v>
      </c>
      <c r="AF105" s="121">
        <f t="shared" si="32"/>
        <v>1.4219866748240688E-2</v>
      </c>
      <c r="AG105" s="121">
        <f t="shared" si="32"/>
        <v>1.3030858168302951E-2</v>
      </c>
      <c r="AH105" s="121">
        <f t="shared" si="33"/>
        <v>1.1941092907409533E-2</v>
      </c>
      <c r="AI105" s="121">
        <f t="shared" si="32"/>
        <v>1.0942760367763867E-2</v>
      </c>
      <c r="AJ105" s="121">
        <f t="shared" si="32"/>
        <v>1.0028185818849716E-2</v>
      </c>
      <c r="AK105" s="121">
        <f t="shared" si="32"/>
        <v>9.1903642270112166E-3</v>
      </c>
      <c r="AL105" s="121">
        <f t="shared" si="32"/>
        <v>8.4228555373888764E-3</v>
      </c>
      <c r="AM105" s="121">
        <f t="shared" si="33"/>
        <v>7.71926258824732E-3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3.7553396581723117E-2</v>
      </c>
      <c r="G106" s="132">
        <f t="shared" si="33"/>
        <v>3.0920002480508833E-2</v>
      </c>
      <c r="H106" s="132">
        <f t="shared" si="33"/>
        <v>2.8961616045383588E-2</v>
      </c>
      <c r="I106" s="132">
        <f t="shared" si="33"/>
        <v>2.6940630476902955E-2</v>
      </c>
      <c r="J106" s="131">
        <f t="shared" si="33"/>
        <v>2.5028587836882318E-2</v>
      </c>
      <c r="K106" s="73">
        <f t="shared" si="33"/>
        <v>2.3296169986618404E-2</v>
      </c>
      <c r="L106" s="73">
        <f t="shared" si="33"/>
        <v>2.1698732270768805E-2</v>
      </c>
      <c r="M106" s="73">
        <f t="shared" si="33"/>
        <v>2.0224407402055718E-2</v>
      </c>
      <c r="N106" s="132">
        <f t="shared" si="33"/>
        <v>1.8860931991103783E-2</v>
      </c>
      <c r="O106" s="131">
        <f t="shared" si="33"/>
        <v>1.7558154213715756E-2</v>
      </c>
      <c r="P106" s="73">
        <f t="shared" si="33"/>
        <v>1.6314324615648617E-2</v>
      </c>
      <c r="Q106" s="73">
        <f t="shared" si="33"/>
        <v>1.5130611930989954E-2</v>
      </c>
      <c r="R106" s="73">
        <f t="shared" si="33"/>
        <v>1.4008502463736031E-2</v>
      </c>
      <c r="S106" s="132">
        <f t="shared" si="33"/>
        <v>1.2947687944567363E-2</v>
      </c>
      <c r="T106" s="132">
        <f t="shared" si="32"/>
        <v>1.1945576534345326E-2</v>
      </c>
      <c r="U106" s="132">
        <f t="shared" si="32"/>
        <v>1.0999831887020741E-2</v>
      </c>
      <c r="V106" s="132">
        <f t="shared" si="32"/>
        <v>1.0111213885812358E-2</v>
      </c>
      <c r="W106" s="132">
        <f t="shared" si="32"/>
        <v>9.2826642159569116E-3</v>
      </c>
      <c r="X106" s="122">
        <f t="shared" si="33"/>
        <v>8.5159680805874972E-3</v>
      </c>
      <c r="Y106" s="122">
        <f t="shared" si="32"/>
        <v>7.8107033854440035E-3</v>
      </c>
      <c r="Z106" s="122">
        <f t="shared" si="32"/>
        <v>7.16315553599782E-3</v>
      </c>
      <c r="AA106" s="122">
        <f t="shared" si="32"/>
        <v>6.5689716528478225E-3</v>
      </c>
      <c r="AB106" s="122">
        <f t="shared" si="32"/>
        <v>6.0237967798069834E-3</v>
      </c>
      <c r="AC106" s="122">
        <f t="shared" si="33"/>
        <v>5.52363975589418E-3</v>
      </c>
      <c r="AD106" s="122">
        <f t="shared" si="32"/>
        <v>5.0637316321344014E-3</v>
      </c>
      <c r="AE106" s="122">
        <f t="shared" si="32"/>
        <v>4.641187764812889E-3</v>
      </c>
      <c r="AF106" s="122">
        <f t="shared" si="32"/>
        <v>4.2534071880342217E-3</v>
      </c>
      <c r="AG106" s="122">
        <f t="shared" si="32"/>
        <v>3.8977542311665748E-3</v>
      </c>
      <c r="AH106" s="122">
        <f t="shared" si="33"/>
        <v>3.5717866617718014E-3</v>
      </c>
      <c r="AI106" s="122">
        <f t="shared" si="32"/>
        <v>3.2731681958027121E-3</v>
      </c>
      <c r="AJ106" s="122">
        <f t="shared" si="32"/>
        <v>2.9996031885643794E-3</v>
      </c>
      <c r="AK106" s="122">
        <f t="shared" si="32"/>
        <v>2.7489963109416826E-3</v>
      </c>
      <c r="AL106" s="122">
        <f t="shared" si="32"/>
        <v>2.519421237259806E-3</v>
      </c>
      <c r="AM106" s="122">
        <f t="shared" si="33"/>
        <v>2.3089644617493147E-3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1235180.6798</v>
      </c>
      <c r="I2" s="247">
        <f t="shared" si="0"/>
        <v>1273175.4017</v>
      </c>
      <c r="J2" s="247">
        <f t="shared" si="0"/>
        <v>1316909.1527</v>
      </c>
      <c r="K2" s="247">
        <f t="shared" si="0"/>
        <v>1374709.2163</v>
      </c>
      <c r="L2" s="247">
        <f t="shared" si="0"/>
        <v>1425186.4659000002</v>
      </c>
      <c r="M2" s="247">
        <f t="shared" si="0"/>
        <v>1418608.6488999999</v>
      </c>
      <c r="N2" s="247">
        <f t="shared" si="0"/>
        <v>1418160.5537</v>
      </c>
      <c r="O2" s="247">
        <f t="shared" si="0"/>
        <v>1416275.3099000002</v>
      </c>
      <c r="P2" s="247">
        <f t="shared" si="0"/>
        <v>1411716.2165999999</v>
      </c>
      <c r="Q2" s="247">
        <f t="shared" si="0"/>
        <v>1416894.9446999999</v>
      </c>
      <c r="R2" s="247">
        <f t="shared" si="0"/>
        <v>1423154.3344999999</v>
      </c>
      <c r="S2" s="247">
        <f t="shared" si="0"/>
        <v>1425270.7875000001</v>
      </c>
      <c r="T2" s="247">
        <f t="shared" si="0"/>
        <v>1425529.3329</v>
      </c>
      <c r="U2" s="247">
        <f t="shared" si="0"/>
        <v>1432421.2110000001</v>
      </c>
      <c r="V2" s="247">
        <f t="shared" si="0"/>
        <v>1436129.8363999999</v>
      </c>
      <c r="W2" s="247">
        <f t="shared" si="0"/>
        <v>1441811.6639</v>
      </c>
      <c r="X2" s="247">
        <f t="shared" si="0"/>
        <v>1449716.5715000001</v>
      </c>
      <c r="Y2" s="247">
        <f t="shared" si="0"/>
        <v>1459362.0419000001</v>
      </c>
      <c r="Z2" s="247">
        <f t="shared" si="0"/>
        <v>1469917.9827999999</v>
      </c>
      <c r="AA2" s="247">
        <f t="shared" si="0"/>
        <v>1481101.7445</v>
      </c>
      <c r="AB2" s="247">
        <f t="shared" si="0"/>
        <v>1492639.456</v>
      </c>
      <c r="AC2" s="247">
        <f t="shared" si="0"/>
        <v>1504302.1768</v>
      </c>
      <c r="AD2" s="247">
        <f t="shared" si="0"/>
        <v>1515989.4271999998</v>
      </c>
      <c r="AE2" s="247">
        <f t="shared" si="0"/>
        <v>1527723.1891000001</v>
      </c>
      <c r="AF2" s="247">
        <f t="shared" si="0"/>
        <v>1539588.486</v>
      </c>
      <c r="AG2" s="247">
        <f t="shared" si="0"/>
        <v>1551461.7305000001</v>
      </c>
      <c r="AH2" s="247">
        <f t="shared" si="0"/>
        <v>1563354.6121999999</v>
      </c>
      <c r="AI2" s="247">
        <f t="shared" si="0"/>
        <v>1575234.4920000001</v>
      </c>
      <c r="AJ2" s="247">
        <f t="shared" si="0"/>
        <v>1587297.5333</v>
      </c>
      <c r="AK2" s="247">
        <f t="shared" si="0"/>
        <v>1599565.4275000002</v>
      </c>
      <c r="AL2" s="247">
        <f t="shared" si="0"/>
        <v>1612411.1507999999</v>
      </c>
      <c r="AM2" s="247">
        <f t="shared" si="0"/>
        <v>1625756.8563999999</v>
      </c>
      <c r="AN2" s="247">
        <f t="shared" si="0"/>
        <v>1639439.5396</v>
      </c>
      <c r="AO2" s="247">
        <f t="shared" si="0"/>
        <v>1653503.8277</v>
      </c>
      <c r="AP2" s="247">
        <f t="shared" si="0"/>
        <v>1667911.5595</v>
      </c>
      <c r="AQ2" s="247">
        <f t="shared" si="0"/>
        <v>1682582.8905000002</v>
      </c>
      <c r="AR2" s="247">
        <f t="shared" si="0"/>
        <v>1697614.9640000002</v>
      </c>
      <c r="AS2" s="247">
        <f t="shared" si="0"/>
        <v>1713009.7952000001</v>
      </c>
      <c r="AT2" s="247">
        <f t="shared" si="0"/>
        <v>1728731.6949999998</v>
      </c>
      <c r="AU2" s="248">
        <f t="shared" si="0"/>
        <v>1745093.2259999998</v>
      </c>
    </row>
    <row r="3" spans="1:49" x14ac:dyDescent="0.2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276308.41389999999</v>
      </c>
      <c r="I3" s="251">
        <f>Résultats!K286</f>
        <v>278550.93329999998</v>
      </c>
      <c r="J3" s="251">
        <f>Résultats!L286</f>
        <v>278764.20939999999</v>
      </c>
      <c r="K3" s="251">
        <f>Résultats!M286</f>
        <v>284099.9154</v>
      </c>
      <c r="L3" s="251">
        <f>Résultats!N286</f>
        <v>292961.30810000002</v>
      </c>
      <c r="M3" s="251">
        <f>Résultats!O286</f>
        <v>300343.14889999997</v>
      </c>
      <c r="N3" s="251">
        <f>Résultats!P286</f>
        <v>308835.91889999999</v>
      </c>
      <c r="O3" s="251">
        <f>Résultats!Q286</f>
        <v>317314.234</v>
      </c>
      <c r="P3" s="251">
        <f>Résultats!R286</f>
        <v>328532.7561</v>
      </c>
      <c r="Q3" s="251">
        <f>Résultats!S286</f>
        <v>327772.34159999999</v>
      </c>
      <c r="R3" s="251">
        <f>Résultats!T286</f>
        <v>327038.72879999998</v>
      </c>
      <c r="S3" s="251">
        <f>Résultats!U286</f>
        <v>327195.06109999999</v>
      </c>
      <c r="T3" s="251">
        <f>Résultats!V286</f>
        <v>326615.33199999999</v>
      </c>
      <c r="U3" s="251">
        <f>Résultats!W286</f>
        <v>334216.08319999999</v>
      </c>
      <c r="V3" s="251">
        <f>Résultats!X286</f>
        <v>340114.78220000002</v>
      </c>
      <c r="W3" s="251">
        <f>Résultats!Y286</f>
        <v>346887.66009999998</v>
      </c>
      <c r="X3" s="251">
        <f>Résultats!Z286</f>
        <v>354555.04489999998</v>
      </c>
      <c r="Y3" s="251">
        <f>Résultats!AA286</f>
        <v>362801.10749999998</v>
      </c>
      <c r="Z3" s="251">
        <f>Résultats!AB286</f>
        <v>371311.11560000002</v>
      </c>
      <c r="AA3" s="251">
        <f>Résultats!AC286</f>
        <v>379933.41769999999</v>
      </c>
      <c r="AB3" s="251">
        <f>Résultats!AD286</f>
        <v>388720.08760000003</v>
      </c>
      <c r="AC3" s="251">
        <f>Résultats!AE286</f>
        <v>397486.45449999999</v>
      </c>
      <c r="AD3" s="251">
        <f>Résultats!AF286</f>
        <v>406088.58799999999</v>
      </c>
      <c r="AE3" s="251">
        <f>Résultats!AG286</f>
        <v>414490.63429999998</v>
      </c>
      <c r="AF3" s="251">
        <f>Résultats!AH286</f>
        <v>422761.14750000002</v>
      </c>
      <c r="AG3" s="251">
        <f>Résultats!AI286</f>
        <v>430901.59230000002</v>
      </c>
      <c r="AH3" s="251">
        <f>Résultats!AJ286</f>
        <v>438965.97879999998</v>
      </c>
      <c r="AI3" s="251">
        <f>Résultats!AK286</f>
        <v>446945.2451</v>
      </c>
      <c r="AJ3" s="251">
        <f>Résultats!AL286</f>
        <v>455019.13150000002</v>
      </c>
      <c r="AK3" s="251">
        <f>Résultats!AM286</f>
        <v>463217.53289999999</v>
      </c>
      <c r="AL3" s="251">
        <f>Résultats!AN286</f>
        <v>471634.25949999999</v>
      </c>
      <c r="AM3" s="251">
        <f>Résultats!AO286</f>
        <v>480307.33279999997</v>
      </c>
      <c r="AN3" s="251">
        <f>Résultats!AP286</f>
        <v>489175.22979999997</v>
      </c>
      <c r="AO3" s="251">
        <f>Résultats!AQ286</f>
        <v>498320.57579999999</v>
      </c>
      <c r="AP3" s="251">
        <f>Résultats!AR286</f>
        <v>507769.56040000002</v>
      </c>
      <c r="AQ3" s="251">
        <f>Résultats!AS286</f>
        <v>517485.2561</v>
      </c>
      <c r="AR3" s="251">
        <f>Résultats!AT286</f>
        <v>527562.84730000002</v>
      </c>
      <c r="AS3" s="251">
        <f>Résultats!AU286</f>
        <v>538017.09450000001</v>
      </c>
      <c r="AT3" s="251">
        <f>Résultats!AV286</f>
        <v>548822.39359999995</v>
      </c>
      <c r="AU3" s="252">
        <f>Résultats!AW286</f>
        <v>560200.19299999997</v>
      </c>
      <c r="AV3" s="253"/>
      <c r="AW3" s="253"/>
    </row>
    <row r="4" spans="1:49" x14ac:dyDescent="0.2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315292.64840000001</v>
      </c>
      <c r="I4" s="256">
        <f>Résultats!K292</f>
        <v>335053.10080000001</v>
      </c>
      <c r="J4" s="256">
        <f>Résultats!L292</f>
        <v>357362.45140000002</v>
      </c>
      <c r="K4" s="256">
        <f>Résultats!M292</f>
        <v>382942.01069999998</v>
      </c>
      <c r="L4" s="256">
        <f>Résultats!N292</f>
        <v>405799.8578</v>
      </c>
      <c r="M4" s="256">
        <f>Résultats!O292</f>
        <v>397150.04029999999</v>
      </c>
      <c r="N4" s="256">
        <f>Résultats!P292</f>
        <v>389425.6348</v>
      </c>
      <c r="O4" s="256">
        <f>Résultats!Q292</f>
        <v>380431.73060000001</v>
      </c>
      <c r="P4" s="256">
        <f>Résultats!R292</f>
        <v>367206.25199999998</v>
      </c>
      <c r="Q4" s="256">
        <f>Résultats!S292</f>
        <v>367278.2893</v>
      </c>
      <c r="R4" s="256">
        <f>Résultats!T292</f>
        <v>369729.21130000002</v>
      </c>
      <c r="S4" s="256">
        <f>Résultats!U292</f>
        <v>370794.36940000003</v>
      </c>
      <c r="T4" s="256">
        <f>Résultats!V292</f>
        <v>371527.53460000001</v>
      </c>
      <c r="U4" s="256">
        <f>Résultats!W292</f>
        <v>371863.3602</v>
      </c>
      <c r="V4" s="256">
        <f>Résultats!X292</f>
        <v>371775.21529999998</v>
      </c>
      <c r="W4" s="256">
        <f>Résultats!Y292</f>
        <v>371885.5073</v>
      </c>
      <c r="X4" s="256">
        <f>Résultats!Z292</f>
        <v>372325.6004</v>
      </c>
      <c r="Y4" s="256">
        <f>Résultats!AA292</f>
        <v>373129.29849999998</v>
      </c>
      <c r="Z4" s="256">
        <f>Résultats!AB292</f>
        <v>374016.25760000001</v>
      </c>
      <c r="AA4" s="256">
        <f>Résultats!AC292</f>
        <v>374996.3615</v>
      </c>
      <c r="AB4" s="256">
        <f>Résultats!AD292</f>
        <v>376106.17080000002</v>
      </c>
      <c r="AC4" s="256">
        <f>Résultats!AE292</f>
        <v>377269.44839999999</v>
      </c>
      <c r="AD4" s="256">
        <f>Résultats!AF292</f>
        <v>378523.96629999997</v>
      </c>
      <c r="AE4" s="256">
        <f>Résultats!AG292</f>
        <v>379908.11979999999</v>
      </c>
      <c r="AF4" s="256">
        <f>Résultats!AH292</f>
        <v>381416.50709999999</v>
      </c>
      <c r="AG4" s="256">
        <f>Résultats!AI292</f>
        <v>382978.26319999999</v>
      </c>
      <c r="AH4" s="256">
        <f>Résultats!AJ292</f>
        <v>384548.2181</v>
      </c>
      <c r="AI4" s="256">
        <f>Résultats!AK292</f>
        <v>386120.55540000001</v>
      </c>
      <c r="AJ4" s="256">
        <f>Résultats!AL292</f>
        <v>387695.63339999999</v>
      </c>
      <c r="AK4" s="256">
        <f>Résultats!AM292</f>
        <v>389277.32520000002</v>
      </c>
      <c r="AL4" s="256">
        <f>Résultats!AN292</f>
        <v>390800.6911</v>
      </c>
      <c r="AM4" s="256">
        <f>Résultats!AO292</f>
        <v>392353.60259999998</v>
      </c>
      <c r="AN4" s="256">
        <f>Résultats!AP292</f>
        <v>393943.5331</v>
      </c>
      <c r="AO4" s="256">
        <f>Résultats!AQ292</f>
        <v>395569.33439999999</v>
      </c>
      <c r="AP4" s="256">
        <f>Résultats!AR292</f>
        <v>397218.57990000001</v>
      </c>
      <c r="AQ4" s="256">
        <f>Résultats!AS292</f>
        <v>398881.67739999999</v>
      </c>
      <c r="AR4" s="256">
        <f>Résultats!AT292</f>
        <v>400559.15490000002</v>
      </c>
      <c r="AS4" s="256">
        <f>Résultats!AU292</f>
        <v>402249.52370000002</v>
      </c>
      <c r="AT4" s="256">
        <f>Résultats!AV292</f>
        <v>403953.21860000002</v>
      </c>
      <c r="AU4" s="257">
        <f>Résultats!AW292</f>
        <v>405693.70480000001</v>
      </c>
      <c r="AV4" s="253"/>
      <c r="AW4" s="253"/>
    </row>
    <row r="5" spans="1:49" x14ac:dyDescent="0.2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200639.6243</v>
      </c>
      <c r="I5" s="212">
        <f>Résultats!K287</f>
        <v>215029.0196</v>
      </c>
      <c r="J5" s="212">
        <f>Résultats!L287</f>
        <v>230855.26449999999</v>
      </c>
      <c r="K5" s="212">
        <f>Résultats!M287</f>
        <v>247456.30189999999</v>
      </c>
      <c r="L5" s="212">
        <f>Résultats!N287</f>
        <v>260447.91740000001</v>
      </c>
      <c r="M5" s="212">
        <f>Résultats!O287</f>
        <v>261243.1918</v>
      </c>
      <c r="N5" s="212">
        <f>Résultats!P287</f>
        <v>258856.96090000001</v>
      </c>
      <c r="O5" s="212">
        <f>Résultats!Q287</f>
        <v>254991.8308</v>
      </c>
      <c r="P5" s="212">
        <f>Résultats!R287</f>
        <v>253651.76060000001</v>
      </c>
      <c r="Q5" s="212">
        <f>Résultats!S287</f>
        <v>254250.64300000001</v>
      </c>
      <c r="R5" s="212">
        <f>Résultats!T287</f>
        <v>257250.7139</v>
      </c>
      <c r="S5" s="212">
        <f>Résultats!U287</f>
        <v>258678.62469999999</v>
      </c>
      <c r="T5" s="212">
        <f>Résultats!V287</f>
        <v>259495.73610000001</v>
      </c>
      <c r="U5" s="212">
        <f>Résultats!W287</f>
        <v>259898.79749999999</v>
      </c>
      <c r="V5" s="212">
        <f>Résultats!X287</f>
        <v>259847.53719999999</v>
      </c>
      <c r="W5" s="212">
        <f>Résultats!Y287</f>
        <v>260092.50949999999</v>
      </c>
      <c r="X5" s="212">
        <f>Résultats!Z287</f>
        <v>260559.98060000001</v>
      </c>
      <c r="Y5" s="212">
        <f>Résultats!AA287</f>
        <v>261179.94699999999</v>
      </c>
      <c r="Z5" s="212">
        <f>Résultats!AB287</f>
        <v>261844.44140000001</v>
      </c>
      <c r="AA5" s="212">
        <f>Résultats!AC287</f>
        <v>262525.30119999999</v>
      </c>
      <c r="AB5" s="212">
        <f>Résultats!AD287</f>
        <v>263251.76860000001</v>
      </c>
      <c r="AC5" s="212">
        <f>Résultats!AE287</f>
        <v>263959.63150000002</v>
      </c>
      <c r="AD5" s="212">
        <f>Résultats!AF287</f>
        <v>264748.68699999998</v>
      </c>
      <c r="AE5" s="212">
        <f>Résultats!AG287</f>
        <v>265701.65549999999</v>
      </c>
      <c r="AF5" s="212">
        <f>Résultats!AH287</f>
        <v>266813.25890000002</v>
      </c>
      <c r="AG5" s="212">
        <f>Résultats!AI287</f>
        <v>267992.83069999999</v>
      </c>
      <c r="AH5" s="212">
        <f>Résultats!AJ287</f>
        <v>269172.68810000003</v>
      </c>
      <c r="AI5" s="212">
        <f>Résultats!AK287</f>
        <v>270341.39059999998</v>
      </c>
      <c r="AJ5" s="212">
        <f>Résultats!AL287</f>
        <v>271485.25319999998</v>
      </c>
      <c r="AK5" s="212">
        <f>Résultats!AM287</f>
        <v>272611.95039999997</v>
      </c>
      <c r="AL5" s="212">
        <f>Résultats!AN287</f>
        <v>273604.94819999998</v>
      </c>
      <c r="AM5" s="212">
        <f>Résultats!AO287</f>
        <v>274607.34419999999</v>
      </c>
      <c r="AN5" s="212">
        <f>Résultats!AP287</f>
        <v>275641.97039999999</v>
      </c>
      <c r="AO5" s="212">
        <f>Résultats!AQ287</f>
        <v>276699.0491</v>
      </c>
      <c r="AP5" s="212">
        <f>Résultats!AR287</f>
        <v>277772.99489999999</v>
      </c>
      <c r="AQ5" s="212">
        <f>Résultats!AS287</f>
        <v>278853.69209999999</v>
      </c>
      <c r="AR5" s="212">
        <f>Résultats!AT287</f>
        <v>279937.35570000001</v>
      </c>
      <c r="AS5" s="212">
        <f>Résultats!AU287</f>
        <v>281028.77100000001</v>
      </c>
      <c r="AT5" s="212">
        <f>Résultats!AV287</f>
        <v>282134.02860000002</v>
      </c>
      <c r="AU5" s="260">
        <f>Résultats!AW287</f>
        <v>283252.11070000002</v>
      </c>
    </row>
    <row r="6" spans="1:49" x14ac:dyDescent="0.2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54442.262060000001</v>
      </c>
      <c r="K6" s="263">
        <f>Résultats!M290</f>
        <v>56442.382989999998</v>
      </c>
      <c r="L6" s="263">
        <f>Résultats!N290</f>
        <v>57915.791259999998</v>
      </c>
      <c r="M6" s="263">
        <f>Résultats!O290</f>
        <v>56788.232689999997</v>
      </c>
      <c r="N6" s="263">
        <f>Résultats!P290</f>
        <v>56684.35194</v>
      </c>
      <c r="O6" s="263">
        <f>Résultats!Q290</f>
        <v>56743.52996</v>
      </c>
      <c r="P6" s="263">
        <f>Résultats!R290</f>
        <v>55968.697870000004</v>
      </c>
      <c r="Q6" s="263">
        <f>Résultats!S290</f>
        <v>56546.68561</v>
      </c>
      <c r="R6" s="263">
        <f>Résultats!T290</f>
        <v>56508.177020000003</v>
      </c>
      <c r="S6" s="263">
        <f>Résultats!U290</f>
        <v>56360.858650000002</v>
      </c>
      <c r="T6" s="263">
        <f>Résultats!V290</f>
        <v>56216.530209999997</v>
      </c>
      <c r="U6" s="263">
        <f>Résultats!W290</f>
        <v>55988.42527</v>
      </c>
      <c r="V6" s="263">
        <f>Résultats!X290</f>
        <v>55696.557379999998</v>
      </c>
      <c r="W6" s="263">
        <f>Résultats!Y290</f>
        <v>55472.712590000003</v>
      </c>
      <c r="X6" s="263">
        <f>Résultats!Z290</f>
        <v>55352.078170000001</v>
      </c>
      <c r="Y6" s="263">
        <f>Résultats!AA290</f>
        <v>55325.420899999997</v>
      </c>
      <c r="Z6" s="263">
        <f>Résultats!AB290</f>
        <v>55366.853490000001</v>
      </c>
      <c r="AA6" s="263">
        <f>Résultats!AC290</f>
        <v>55464.722260000002</v>
      </c>
      <c r="AB6" s="263">
        <f>Résultats!AD290</f>
        <v>55568.975489999997</v>
      </c>
      <c r="AC6" s="263">
        <f>Résultats!AE290</f>
        <v>55692.036870000004</v>
      </c>
      <c r="AD6" s="263">
        <f>Résultats!AF290</f>
        <v>55818.098400000003</v>
      </c>
      <c r="AE6" s="263">
        <f>Résultats!AG290</f>
        <v>55936.135069999997</v>
      </c>
      <c r="AF6" s="263">
        <f>Résultats!AH290</f>
        <v>56049.548390000004</v>
      </c>
      <c r="AG6" s="263">
        <f>Résultats!AI290</f>
        <v>56164.402309999998</v>
      </c>
      <c r="AH6" s="263">
        <f>Résultats!AJ290</f>
        <v>56291.220540000002</v>
      </c>
      <c r="AI6" s="263">
        <f>Résultats!AK290</f>
        <v>56429.83238</v>
      </c>
      <c r="AJ6" s="263">
        <f>Résultats!AL290</f>
        <v>56584.227709999999</v>
      </c>
      <c r="AK6" s="263">
        <f>Résultats!AM290</f>
        <v>56751.531020000002</v>
      </c>
      <c r="AL6" s="263">
        <f>Résultats!AN290</f>
        <v>56993.4476</v>
      </c>
      <c r="AM6" s="263">
        <f>Résultats!AO290</f>
        <v>57261.918590000001</v>
      </c>
      <c r="AN6" s="263">
        <f>Résultats!AP290</f>
        <v>57539.557099999998</v>
      </c>
      <c r="AO6" s="263">
        <f>Résultats!AQ290</f>
        <v>57823.387990000003</v>
      </c>
      <c r="AP6" s="263">
        <f>Résultats!AR290</f>
        <v>58106.975980000003</v>
      </c>
      <c r="AQ6" s="263">
        <f>Résultats!AS290</f>
        <v>58387.629549999998</v>
      </c>
      <c r="AR6" s="263">
        <f>Résultats!AT290</f>
        <v>58666.066409999999</v>
      </c>
      <c r="AS6" s="263">
        <f>Résultats!AU290</f>
        <v>58939.791340000003</v>
      </c>
      <c r="AT6" s="263">
        <f>Résultats!AV290</f>
        <v>59206.471819999999</v>
      </c>
      <c r="AU6" s="264">
        <f>Résultats!AW290</f>
        <v>59475.997810000001</v>
      </c>
      <c r="AV6" s="253"/>
    </row>
    <row r="7" spans="1:49" x14ac:dyDescent="0.2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643579.61750000005</v>
      </c>
      <c r="I7" s="212">
        <f>Résultats!K291</f>
        <v>659571.3676</v>
      </c>
      <c r="J7" s="212">
        <f>Résultats!L291</f>
        <v>680782.49190000002</v>
      </c>
      <c r="K7" s="212">
        <f>Résultats!M291</f>
        <v>707667.29020000005</v>
      </c>
      <c r="L7" s="212">
        <f>Résultats!N291</f>
        <v>726425.3</v>
      </c>
      <c r="M7" s="212">
        <f>Résultats!O291</f>
        <v>721115.45970000001</v>
      </c>
      <c r="N7" s="212">
        <f>Résultats!P291</f>
        <v>719899</v>
      </c>
      <c r="O7" s="212">
        <f>Résultats!Q291</f>
        <v>718529.34530000004</v>
      </c>
      <c r="P7" s="212">
        <f>Résultats!R291</f>
        <v>715977.20849999995</v>
      </c>
      <c r="Q7" s="212">
        <f>Résultats!S291</f>
        <v>721844.3138</v>
      </c>
      <c r="R7" s="212">
        <f>Résultats!T291</f>
        <v>726386.39439999999</v>
      </c>
      <c r="S7" s="212">
        <f>Résultats!U291</f>
        <v>727281.35699999996</v>
      </c>
      <c r="T7" s="212">
        <f>Résultats!V291</f>
        <v>727386.46629999997</v>
      </c>
      <c r="U7" s="212">
        <f>Résultats!W291</f>
        <v>726341.76760000002</v>
      </c>
      <c r="V7" s="212">
        <f>Résultats!X291</f>
        <v>724239.83889999997</v>
      </c>
      <c r="W7" s="212">
        <f>Résultats!Y291</f>
        <v>723038.49650000001</v>
      </c>
      <c r="X7" s="212">
        <f>Résultats!Z291</f>
        <v>722835.92619999999</v>
      </c>
      <c r="Y7" s="212">
        <f>Résultats!AA291</f>
        <v>723431.63589999999</v>
      </c>
      <c r="Z7" s="212">
        <f>Résultats!AB291</f>
        <v>724590.60959999997</v>
      </c>
      <c r="AA7" s="212">
        <f>Résultats!AC291</f>
        <v>726171.96530000004</v>
      </c>
      <c r="AB7" s="212">
        <f>Résultats!AD291</f>
        <v>727813.19759999996</v>
      </c>
      <c r="AC7" s="212">
        <f>Résultats!AE291</f>
        <v>729546.27390000003</v>
      </c>
      <c r="AD7" s="212">
        <f>Résultats!AF291</f>
        <v>731376.87289999996</v>
      </c>
      <c r="AE7" s="212">
        <f>Résultats!AG291</f>
        <v>733324.43500000006</v>
      </c>
      <c r="AF7" s="212">
        <f>Résultats!AH291</f>
        <v>735410.83140000002</v>
      </c>
      <c r="AG7" s="212">
        <f>Résultats!AI291</f>
        <v>737581.875</v>
      </c>
      <c r="AH7" s="212">
        <f>Résultats!AJ291</f>
        <v>739840.41529999999</v>
      </c>
      <c r="AI7" s="212">
        <f>Résultats!AK291</f>
        <v>742168.69149999996</v>
      </c>
      <c r="AJ7" s="212">
        <f>Résultats!AL291</f>
        <v>744582.76839999994</v>
      </c>
      <c r="AK7" s="212">
        <f>Résultats!AM291</f>
        <v>747070.56940000004</v>
      </c>
      <c r="AL7" s="212">
        <f>Résultats!AN291</f>
        <v>749976.20019999996</v>
      </c>
      <c r="AM7" s="212">
        <f>Résultats!AO291</f>
        <v>753095.92099999997</v>
      </c>
      <c r="AN7" s="212">
        <f>Résultats!AP291</f>
        <v>756320.77670000005</v>
      </c>
      <c r="AO7" s="212">
        <f>Résultats!AQ291</f>
        <v>759613.91749999998</v>
      </c>
      <c r="AP7" s="212">
        <f>Résultats!AR291</f>
        <v>762923.4192</v>
      </c>
      <c r="AQ7" s="212">
        <f>Résultats!AS291</f>
        <v>766215.95700000005</v>
      </c>
      <c r="AR7" s="212">
        <f>Résultats!AT291</f>
        <v>769492.96180000005</v>
      </c>
      <c r="AS7" s="212">
        <f>Résultats!AU291</f>
        <v>772743.17700000003</v>
      </c>
      <c r="AT7" s="212">
        <f>Résultats!AV291</f>
        <v>775956.08279999997</v>
      </c>
      <c r="AU7" s="260">
        <f>Résultats!AW291</f>
        <v>779199.32819999999</v>
      </c>
    </row>
    <row r="8" spans="1:49" x14ac:dyDescent="0.2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590940.08299999998</v>
      </c>
      <c r="I8" s="212">
        <f>Résultats!K288</f>
        <v>606349.27320000005</v>
      </c>
      <c r="J8" s="212">
        <f>Résultats!L288</f>
        <v>626362.19720000005</v>
      </c>
      <c r="K8" s="212">
        <f>Résultats!M288</f>
        <v>651247.95819999999</v>
      </c>
      <c r="L8" s="212">
        <f>Résultats!N288</f>
        <v>668533.17559999996</v>
      </c>
      <c r="M8" s="212">
        <f>Résultats!O288</f>
        <v>664355.44770000002</v>
      </c>
      <c r="N8" s="212">
        <f>Résultats!P288</f>
        <v>663242.82180000003</v>
      </c>
      <c r="O8" s="212">
        <f>Résultats!Q288</f>
        <v>661814.20250000001</v>
      </c>
      <c r="P8" s="212">
        <f>Résultats!R288</f>
        <v>660039.97490000003</v>
      </c>
      <c r="Q8" s="212">
        <f>Résultats!S288</f>
        <v>665329.48710000003</v>
      </c>
      <c r="R8" s="212">
        <f>Résultats!T288</f>
        <v>667791.52099999995</v>
      </c>
      <c r="S8" s="212">
        <f>Résultats!U288</f>
        <v>668163.18579999998</v>
      </c>
      <c r="T8" s="212">
        <f>Résultats!V288</f>
        <v>667744.37069999997</v>
      </c>
      <c r="U8" s="212">
        <f>Résultats!W288</f>
        <v>666266.30740000005</v>
      </c>
      <c r="V8" s="212">
        <f>Résultats!X288</f>
        <v>663804.10179999995</v>
      </c>
      <c r="W8" s="212">
        <f>Résultats!Y288</f>
        <v>662172.13080000004</v>
      </c>
      <c r="X8" s="212">
        <f>Résultats!Z288</f>
        <v>661430.05319999997</v>
      </c>
      <c r="Y8" s="212">
        <f>Résultats!AA288</f>
        <v>661385.76560000004</v>
      </c>
      <c r="Z8" s="212">
        <f>Résultats!AB288</f>
        <v>661830.40060000005</v>
      </c>
      <c r="AA8" s="212">
        <f>Résultats!AC288</f>
        <v>662634.79110000003</v>
      </c>
      <c r="AB8" s="212">
        <f>Résultats!AD288</f>
        <v>663489.70830000006</v>
      </c>
      <c r="AC8" s="212">
        <f>Résultats!AE288</f>
        <v>664414.13119999995</v>
      </c>
      <c r="AD8" s="212">
        <f>Résultats!AF288</f>
        <v>665429.22109999997</v>
      </c>
      <c r="AE8" s="212">
        <f>Résultats!AG288</f>
        <v>666564.88359999994</v>
      </c>
      <c r="AF8" s="212">
        <f>Résultats!AH288</f>
        <v>667838.92009999999</v>
      </c>
      <c r="AG8" s="212">
        <f>Résultats!AI288</f>
        <v>669191.59239999996</v>
      </c>
      <c r="AH8" s="212">
        <f>Résultats!AJ288</f>
        <v>670614.94700000004</v>
      </c>
      <c r="AI8" s="212">
        <f>Résultats!AK288</f>
        <v>672091.4939</v>
      </c>
      <c r="AJ8" s="212">
        <f>Résultats!AL288</f>
        <v>673632.82259999996</v>
      </c>
      <c r="AK8" s="212">
        <f>Résultats!AM288</f>
        <v>675229.75859999994</v>
      </c>
      <c r="AL8" s="212">
        <f>Résultats!AN288</f>
        <v>677157.29339999997</v>
      </c>
      <c r="AM8" s="212">
        <f>Résultats!AO288</f>
        <v>679263.11959999998</v>
      </c>
      <c r="AN8" s="212">
        <f>Résultats!AP288</f>
        <v>681457.58959999995</v>
      </c>
      <c r="AO8" s="212">
        <f>Résultats!AQ288</f>
        <v>683707.43059999996</v>
      </c>
      <c r="AP8" s="212">
        <f>Résultats!AR288</f>
        <v>685968.25749999995</v>
      </c>
      <c r="AQ8" s="212">
        <f>Résultats!AS288</f>
        <v>688210.25280000002</v>
      </c>
      <c r="AR8" s="212">
        <f>Résultats!AT288</f>
        <v>690434.14489999996</v>
      </c>
      <c r="AS8" s="212">
        <f>Résultats!AU288</f>
        <v>692631.52760000003</v>
      </c>
      <c r="AT8" s="212">
        <f>Résultats!AV288</f>
        <v>694794.58700000006</v>
      </c>
      <c r="AU8" s="260">
        <f>Résultats!AW288</f>
        <v>696979.21810000006</v>
      </c>
    </row>
    <row r="9" spans="1:49" x14ac:dyDescent="0.2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114868.6753</v>
      </c>
      <c r="I9" s="263">
        <f>Résultats!K289</f>
        <v>120274.23480000001</v>
      </c>
      <c r="J9" s="263">
        <f>Résultats!L289</f>
        <v>126787.716</v>
      </c>
      <c r="K9" s="263">
        <f>Résultats!M289</f>
        <v>135786.35060000001</v>
      </c>
      <c r="L9" s="263">
        <f>Résultats!N289</f>
        <v>145687.709</v>
      </c>
      <c r="M9" s="263">
        <f>Résultats!O289</f>
        <v>136449.0134</v>
      </c>
      <c r="N9" s="263">
        <f>Résultats!P289</f>
        <v>131141.04810000001</v>
      </c>
      <c r="O9" s="263">
        <f>Résultats!Q289</f>
        <v>126025.0264</v>
      </c>
      <c r="P9" s="263">
        <f>Résultats!R289</f>
        <v>114453.29180000001</v>
      </c>
      <c r="Q9" s="263">
        <f>Résultats!S289</f>
        <v>113928.52860000001</v>
      </c>
      <c r="R9" s="263">
        <f>Résultats!T289</f>
        <v>113396.0398</v>
      </c>
      <c r="S9" s="263">
        <f>Résultats!U289</f>
        <v>113038.90700000001</v>
      </c>
      <c r="T9" s="263">
        <f>Résultats!V289</f>
        <v>112957.3778</v>
      </c>
      <c r="U9" s="263">
        <f>Résultats!W289</f>
        <v>112891.1587</v>
      </c>
      <c r="V9" s="263">
        <f>Résultats!X289</f>
        <v>112854.05499999999</v>
      </c>
      <c r="W9" s="263">
        <f>Résultats!Y289</f>
        <v>112719.8285</v>
      </c>
      <c r="X9" s="263">
        <f>Résultats!Z289</f>
        <v>112693.70909999999</v>
      </c>
      <c r="Y9" s="263">
        <f>Résultats!AA289</f>
        <v>112879.4651</v>
      </c>
      <c r="Z9" s="263">
        <f>Résultats!AB289</f>
        <v>113104.1528</v>
      </c>
      <c r="AA9" s="263">
        <f>Résultats!AC289</f>
        <v>113405.8403</v>
      </c>
      <c r="AB9" s="263">
        <f>Résultats!AD289</f>
        <v>113791.9647</v>
      </c>
      <c r="AC9" s="263">
        <f>Résultats!AE289</f>
        <v>114250.35030000001</v>
      </c>
      <c r="AD9" s="263">
        <f>Résultats!AF289</f>
        <v>114718.9893</v>
      </c>
      <c r="AE9" s="263">
        <f>Résultats!AG289</f>
        <v>115153.6266</v>
      </c>
      <c r="AF9" s="263">
        <f>Résultats!AH289</f>
        <v>115554.19100000001</v>
      </c>
      <c r="AG9" s="263">
        <f>Résultats!AI289</f>
        <v>115940.3158</v>
      </c>
      <c r="AH9" s="263">
        <f>Résultats!AJ289</f>
        <v>116334.36840000001</v>
      </c>
      <c r="AI9" s="263">
        <f>Résultats!AK289</f>
        <v>116741.95209999999</v>
      </c>
      <c r="AJ9" s="263">
        <f>Résultats!AL289</f>
        <v>117177.10520000001</v>
      </c>
      <c r="AK9" s="263">
        <f>Résultats!AM289</f>
        <v>117636.046</v>
      </c>
      <c r="AL9" s="263">
        <f>Résultats!AN289</f>
        <v>118170.2457</v>
      </c>
      <c r="AM9" s="263">
        <f>Résultats!AO289</f>
        <v>118724.677</v>
      </c>
      <c r="AN9" s="263">
        <f>Résultats!AP289</f>
        <v>119283.9829</v>
      </c>
      <c r="AO9" s="263">
        <f>Résultats!AQ289</f>
        <v>119856.7987</v>
      </c>
      <c r="AP9" s="263">
        <f>Résultats!AR289</f>
        <v>120436.2493</v>
      </c>
      <c r="AQ9" s="263">
        <f>Résultats!AS289</f>
        <v>121022.8376</v>
      </c>
      <c r="AR9" s="263">
        <f>Résultats!AT289</f>
        <v>121620.8821</v>
      </c>
      <c r="AS9" s="263">
        <f>Résultats!AU289</f>
        <v>122224.0992</v>
      </c>
      <c r="AT9" s="263">
        <f>Résultats!AV289</f>
        <v>122826.8284</v>
      </c>
      <c r="AU9" s="264">
        <f>Résultats!AW289</f>
        <v>123453.6295</v>
      </c>
    </row>
    <row r="10" spans="1:49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791579.70730000001</v>
      </c>
      <c r="I10" s="251">
        <f t="shared" si="1"/>
        <v>821378.29280000005</v>
      </c>
      <c r="J10" s="251">
        <f t="shared" si="1"/>
        <v>857217.4617000001</v>
      </c>
      <c r="K10" s="251">
        <f t="shared" si="1"/>
        <v>898704.26009999996</v>
      </c>
      <c r="L10" s="251">
        <f t="shared" si="1"/>
        <v>928981.09299999999</v>
      </c>
      <c r="M10" s="251">
        <f t="shared" si="1"/>
        <v>925598.63950000005</v>
      </c>
      <c r="N10" s="251">
        <f t="shared" si="1"/>
        <v>922099.7827000001</v>
      </c>
      <c r="O10" s="251">
        <f t="shared" si="1"/>
        <v>916806.03330000001</v>
      </c>
      <c r="P10" s="251">
        <f t="shared" si="1"/>
        <v>913691.73550000007</v>
      </c>
      <c r="Q10" s="251">
        <f t="shared" si="1"/>
        <v>919580.13010000007</v>
      </c>
      <c r="R10" s="251">
        <f t="shared" si="1"/>
        <v>925042.23489999992</v>
      </c>
      <c r="S10" s="251">
        <f t="shared" si="1"/>
        <v>926841.81049999991</v>
      </c>
      <c r="T10" s="251">
        <f t="shared" si="1"/>
        <v>927240.10679999995</v>
      </c>
      <c r="U10" s="251">
        <f t="shared" si="1"/>
        <v>926165.10490000003</v>
      </c>
      <c r="V10" s="251">
        <f t="shared" si="1"/>
        <v>923651.63899999997</v>
      </c>
      <c r="W10" s="251">
        <f t="shared" si="1"/>
        <v>922264.64030000009</v>
      </c>
      <c r="X10" s="251">
        <f t="shared" si="1"/>
        <v>921990.03379999998</v>
      </c>
      <c r="Y10" s="251">
        <f t="shared" si="1"/>
        <v>922565.71259999997</v>
      </c>
      <c r="Z10" s="251">
        <f t="shared" si="1"/>
        <v>923674.84200000006</v>
      </c>
      <c r="AA10" s="251">
        <f t="shared" si="1"/>
        <v>925160.09230000002</v>
      </c>
      <c r="AB10" s="251">
        <f t="shared" si="1"/>
        <v>926741.47690000013</v>
      </c>
      <c r="AC10" s="251">
        <f t="shared" si="1"/>
        <v>928373.76269999996</v>
      </c>
      <c r="AD10" s="251">
        <f t="shared" si="1"/>
        <v>930177.90809999988</v>
      </c>
      <c r="AE10" s="251">
        <f t="shared" si="1"/>
        <v>932266.53909999994</v>
      </c>
      <c r="AF10" s="251">
        <f t="shared" si="1"/>
        <v>934652.179</v>
      </c>
      <c r="AG10" s="251">
        <f t="shared" si="1"/>
        <v>937184.42310000001</v>
      </c>
      <c r="AH10" s="251">
        <f t="shared" si="1"/>
        <v>939787.63510000007</v>
      </c>
      <c r="AI10" s="251">
        <f t="shared" si="1"/>
        <v>942432.88449999993</v>
      </c>
      <c r="AJ10" s="251">
        <f t="shared" si="1"/>
        <v>945118.07579999999</v>
      </c>
      <c r="AK10" s="251">
        <f t="shared" si="1"/>
        <v>947841.70899999992</v>
      </c>
      <c r="AL10" s="251">
        <f t="shared" si="1"/>
        <v>950762.24159999995</v>
      </c>
      <c r="AM10" s="251">
        <f t="shared" si="1"/>
        <v>953870.46380000003</v>
      </c>
      <c r="AN10" s="251">
        <f t="shared" si="1"/>
        <v>957099.55999999994</v>
      </c>
      <c r="AO10" s="251">
        <f t="shared" si="1"/>
        <v>960406.47970000003</v>
      </c>
      <c r="AP10" s="251">
        <f t="shared" si="1"/>
        <v>963741.25239999988</v>
      </c>
      <c r="AQ10" s="251">
        <f t="shared" si="1"/>
        <v>967063.9449</v>
      </c>
      <c r="AR10" s="251">
        <f t="shared" si="1"/>
        <v>970371.50059999991</v>
      </c>
      <c r="AS10" s="251">
        <f t="shared" si="1"/>
        <v>973660.2986000001</v>
      </c>
      <c r="AT10" s="251">
        <f t="shared" si="1"/>
        <v>976928.61560000014</v>
      </c>
      <c r="AU10" s="252">
        <f t="shared" si="1"/>
        <v>980231.32880000002</v>
      </c>
    </row>
    <row r="11" spans="1:49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1432515.5477</v>
      </c>
      <c r="V13" s="247">
        <f t="shared" si="2"/>
        <v>1436455.4684000001</v>
      </c>
      <c r="W13" s="247">
        <f t="shared" si="2"/>
        <v>1442498.4589999998</v>
      </c>
      <c r="X13" s="247">
        <f t="shared" si="2"/>
        <v>1450872.7677</v>
      </c>
      <c r="Y13" s="247">
        <f t="shared" si="2"/>
        <v>1461059.6079000002</v>
      </c>
      <c r="Z13" s="247">
        <f t="shared" si="2"/>
        <v>1472196.1929000001</v>
      </c>
      <c r="AA13" s="247">
        <f t="shared" si="2"/>
        <v>1483952.3713</v>
      </c>
      <c r="AB13" s="247">
        <f t="shared" si="2"/>
        <v>1495958.0077</v>
      </c>
      <c r="AC13" s="247">
        <f t="shared" si="2"/>
        <v>1508020.0072999999</v>
      </c>
      <c r="AD13" s="247">
        <f t="shared" si="2"/>
        <v>1519983.2997999999</v>
      </c>
      <c r="AE13" s="247">
        <f t="shared" si="2"/>
        <v>1531839.5600999999</v>
      </c>
      <c r="AF13" s="247">
        <f t="shared" si="2"/>
        <v>1543702.909</v>
      </c>
      <c r="AG13" s="247">
        <f t="shared" si="2"/>
        <v>1555503.2409000001</v>
      </c>
      <c r="AH13" s="247">
        <f t="shared" si="2"/>
        <v>1567318.6416000002</v>
      </c>
      <c r="AI13" s="247">
        <f t="shared" si="2"/>
        <v>1579150.1505999998</v>
      </c>
      <c r="AJ13" s="247">
        <f t="shared" si="2"/>
        <v>1591206.4896</v>
      </c>
      <c r="AK13" s="247">
        <f t="shared" si="2"/>
        <v>1603509.7353000001</v>
      </c>
      <c r="AL13" s="247">
        <f t="shared" si="2"/>
        <v>1616430.0140999998</v>
      </c>
      <c r="AM13" s="247">
        <f t="shared" si="2"/>
        <v>1629889.3330999999</v>
      </c>
      <c r="AN13" s="247">
        <f t="shared" si="2"/>
        <v>1643720.8086000001</v>
      </c>
      <c r="AO13" s="247">
        <f t="shared" si="2"/>
        <v>1657965.9158000001</v>
      </c>
      <c r="AP13" s="247">
        <f t="shared" si="2"/>
        <v>1672582.7091000001</v>
      </c>
      <c r="AQ13" s="247">
        <f t="shared" si="2"/>
        <v>1687484.6158</v>
      </c>
      <c r="AR13" s="247">
        <f t="shared" si="2"/>
        <v>1702767.8226000001</v>
      </c>
      <c r="AS13" s="247">
        <f t="shared" si="2"/>
        <v>1718434.1011999999</v>
      </c>
      <c r="AT13" s="247">
        <f t="shared" si="2"/>
        <v>1734446.4290999998</v>
      </c>
      <c r="AU13" s="248">
        <f t="shared" si="2"/>
        <v>1751117.5360000001</v>
      </c>
    </row>
    <row r="14" spans="1:49" x14ac:dyDescent="0.2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334072.10560000001</v>
      </c>
      <c r="V14" s="251">
        <f>Résultats!X294</f>
        <v>339914.62439999997</v>
      </c>
      <c r="W14" s="251">
        <f>Résultats!Y294</f>
        <v>346632.46139999997</v>
      </c>
      <c r="X14" s="251">
        <f>Résultats!Z294</f>
        <v>354244.54519999999</v>
      </c>
      <c r="Y14" s="251">
        <f>Résultats!AA294</f>
        <v>362436.84720000002</v>
      </c>
      <c r="Z14" s="251">
        <f>Résultats!AB294</f>
        <v>370898.99190000002</v>
      </c>
      <c r="AA14" s="251">
        <f>Résultats!AC294</f>
        <v>379485.69170000002</v>
      </c>
      <c r="AB14" s="251">
        <f>Résultats!AD294</f>
        <v>388173.4596</v>
      </c>
      <c r="AC14" s="251">
        <f>Résultats!AE294</f>
        <v>396836.45929999999</v>
      </c>
      <c r="AD14" s="251">
        <f>Résultats!AF294</f>
        <v>405366.78879999998</v>
      </c>
      <c r="AE14" s="251">
        <f>Résultats!AG294</f>
        <v>413759.83230000001</v>
      </c>
      <c r="AF14" s="251">
        <f>Résultats!AH294</f>
        <v>422089.79499999998</v>
      </c>
      <c r="AG14" s="251">
        <f>Résultats!AI294</f>
        <v>430342.94660000002</v>
      </c>
      <c r="AH14" s="251">
        <f>Résultats!AJ294</f>
        <v>438556.7524</v>
      </c>
      <c r="AI14" s="251">
        <f>Résultats!AK294</f>
        <v>446713.17869999999</v>
      </c>
      <c r="AJ14" s="251">
        <f>Résultats!AL294</f>
        <v>454986.59659999999</v>
      </c>
      <c r="AK14" s="251">
        <f>Résultats!AM294</f>
        <v>463402.51449999999</v>
      </c>
      <c r="AL14" s="251">
        <f>Résultats!AN294</f>
        <v>472049.46149999998</v>
      </c>
      <c r="AM14" s="251">
        <f>Résultats!AO294</f>
        <v>480969.43280000001</v>
      </c>
      <c r="AN14" s="251">
        <f>Résultats!AP294</f>
        <v>490100.8579</v>
      </c>
      <c r="AO14" s="251">
        <f>Résultats!AQ294</f>
        <v>499525.69050000003</v>
      </c>
      <c r="AP14" s="251">
        <f>Résultats!AR294</f>
        <v>509269.43430000002</v>
      </c>
      <c r="AQ14" s="251">
        <f>Résultats!AS294</f>
        <v>519294.26819999999</v>
      </c>
      <c r="AR14" s="251">
        <f>Résultats!AT294</f>
        <v>529695.12309999997</v>
      </c>
      <c r="AS14" s="251">
        <f>Résultats!AU294</f>
        <v>540487.51489999995</v>
      </c>
      <c r="AT14" s="251">
        <f>Résultats!AV294</f>
        <v>551645.78410000005</v>
      </c>
      <c r="AU14" s="252">
        <f>Résultats!AW294</f>
        <v>563391.51370000001</v>
      </c>
    </row>
    <row r="15" spans="1:49" x14ac:dyDescent="0.2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372070.60800000001</v>
      </c>
      <c r="V15" s="256">
        <f>Résultats!X300</f>
        <v>372200.59840000002</v>
      </c>
      <c r="W15" s="256">
        <f>Résultats!Y300</f>
        <v>372621.685</v>
      </c>
      <c r="X15" s="256">
        <f>Résultats!Z300</f>
        <v>373450.87160000001</v>
      </c>
      <c r="Y15" s="256">
        <f>Résultats!AA300</f>
        <v>374692.5465</v>
      </c>
      <c r="Z15" s="256">
        <f>Résultats!AB300</f>
        <v>376041.85879999999</v>
      </c>
      <c r="AA15" s="256">
        <f>Résultats!AC300</f>
        <v>377468.39169999998</v>
      </c>
      <c r="AB15" s="256">
        <f>Résultats!AD300</f>
        <v>379009.83909999998</v>
      </c>
      <c r="AC15" s="256">
        <f>Résultats!AE300</f>
        <v>380559.17300000001</v>
      </c>
      <c r="AD15" s="256">
        <f>Résultats!AF300</f>
        <v>382079.14199999999</v>
      </c>
      <c r="AE15" s="256">
        <f>Résultats!AG300</f>
        <v>383556.15789999999</v>
      </c>
      <c r="AF15" s="256">
        <f>Résultats!AH300</f>
        <v>384999.96769999998</v>
      </c>
      <c r="AG15" s="256">
        <f>Résultats!AI300</f>
        <v>386390.5122</v>
      </c>
      <c r="AH15" s="256">
        <f>Résultats!AJ300</f>
        <v>387746.68890000001</v>
      </c>
      <c r="AI15" s="256">
        <f>Résultats!AK300</f>
        <v>389095.94329999998</v>
      </c>
      <c r="AJ15" s="256">
        <f>Résultats!AL300</f>
        <v>390454.50449999998</v>
      </c>
      <c r="AK15" s="256">
        <f>Résultats!AM300</f>
        <v>391833.38020000001</v>
      </c>
      <c r="AL15" s="256">
        <f>Résultats!AN300</f>
        <v>393171.28950000001</v>
      </c>
      <c r="AM15" s="256">
        <f>Résultats!AO300</f>
        <v>394558.31760000001</v>
      </c>
      <c r="AN15" s="256">
        <f>Résultats!AP300</f>
        <v>396003.04869999998</v>
      </c>
      <c r="AO15" s="256">
        <f>Résultats!AQ300</f>
        <v>397505.5552</v>
      </c>
      <c r="AP15" s="256">
        <f>Résultats!AR300</f>
        <v>399053.15730000002</v>
      </c>
      <c r="AQ15" s="256">
        <f>Résultats!AS300</f>
        <v>400632.9963</v>
      </c>
      <c r="AR15" s="256">
        <f>Résultats!AT300</f>
        <v>402245.95159999997</v>
      </c>
      <c r="AS15" s="256">
        <f>Résultats!AU300</f>
        <v>403889.41190000001</v>
      </c>
      <c r="AT15" s="256">
        <f>Résultats!AV300</f>
        <v>405561.98989999999</v>
      </c>
      <c r="AU15" s="257">
        <f>Résultats!AW300</f>
        <v>407286.0907</v>
      </c>
    </row>
    <row r="16" spans="1:49" x14ac:dyDescent="0.2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260240.25880000001</v>
      </c>
      <c r="V16" s="212">
        <f>Résultats!X295</f>
        <v>260531.8688</v>
      </c>
      <c r="W16" s="212">
        <f>Résultats!Y295</f>
        <v>261264.61600000001</v>
      </c>
      <c r="X16" s="212">
        <f>Résultats!Z295</f>
        <v>262343.40149999998</v>
      </c>
      <c r="Y16" s="212">
        <f>Résultats!AA295</f>
        <v>263663.4829</v>
      </c>
      <c r="Z16" s="212">
        <f>Résultats!AB295</f>
        <v>265066.43229999999</v>
      </c>
      <c r="AA16" s="212">
        <f>Résultats!AC295</f>
        <v>266462.02769999998</v>
      </c>
      <c r="AB16" s="212">
        <f>Résultats!AD295</f>
        <v>267889.05440000002</v>
      </c>
      <c r="AC16" s="212">
        <f>Résultats!AE295</f>
        <v>269227.32809999998</v>
      </c>
      <c r="AD16" s="212">
        <f>Résultats!AF295</f>
        <v>270455.78269999998</v>
      </c>
      <c r="AE16" s="212">
        <f>Résultats!AG295</f>
        <v>271570.82569999999</v>
      </c>
      <c r="AF16" s="212">
        <f>Résultats!AH295</f>
        <v>272585.89870000002</v>
      </c>
      <c r="AG16" s="212">
        <f>Résultats!AI295</f>
        <v>273486.06310000003</v>
      </c>
      <c r="AH16" s="212">
        <f>Résultats!AJ295</f>
        <v>274305.43400000001</v>
      </c>
      <c r="AI16" s="212">
        <f>Résultats!AK295</f>
        <v>275087.66340000002</v>
      </c>
      <c r="AJ16" s="212">
        <f>Résultats!AL295</f>
        <v>275847.58799999999</v>
      </c>
      <c r="AK16" s="212">
        <f>Résultats!AM295</f>
        <v>276607.81140000001</v>
      </c>
      <c r="AL16" s="212">
        <f>Résultats!AN295</f>
        <v>277258.16869999998</v>
      </c>
      <c r="AM16" s="212">
        <f>Résultats!AO295</f>
        <v>277949.12689999997</v>
      </c>
      <c r="AN16" s="212">
        <f>Résultats!AP295</f>
        <v>278707.13140000001</v>
      </c>
      <c r="AO16" s="212">
        <f>Résultats!AQ295</f>
        <v>279525.38709999999</v>
      </c>
      <c r="AP16" s="212">
        <f>Résultats!AR295</f>
        <v>280398.65360000002</v>
      </c>
      <c r="AQ16" s="212">
        <f>Résultats!AS295</f>
        <v>281311.77380000002</v>
      </c>
      <c r="AR16" s="212">
        <f>Résultats!AT295</f>
        <v>282262.09499999997</v>
      </c>
      <c r="AS16" s="212">
        <f>Résultats!AU295</f>
        <v>283252.5932</v>
      </c>
      <c r="AT16" s="212">
        <f>Résultats!AV295</f>
        <v>284286.43369999999</v>
      </c>
      <c r="AU16" s="260">
        <f>Résultats!AW295</f>
        <v>285360.83120000002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55938.651550000002</v>
      </c>
      <c r="V17" s="263">
        <f>Résultats!X298</f>
        <v>55602.373339999998</v>
      </c>
      <c r="W17" s="263">
        <f>Résultats!Y298</f>
        <v>55316.528209999997</v>
      </c>
      <c r="X17" s="263">
        <f>Résultats!Z298</f>
        <v>55118.850270000003</v>
      </c>
      <c r="Y17" s="263">
        <f>Résultats!AA298</f>
        <v>55003.996480000002</v>
      </c>
      <c r="Z17" s="263">
        <f>Résultats!AB298</f>
        <v>54952.513460000002</v>
      </c>
      <c r="AA17" s="263">
        <f>Résultats!AC298</f>
        <v>54960.433550000002</v>
      </c>
      <c r="AB17" s="263">
        <f>Résultats!AD298</f>
        <v>54973.97193</v>
      </c>
      <c r="AC17" s="263">
        <f>Résultats!AE298</f>
        <v>55014.993840000003</v>
      </c>
      <c r="AD17" s="263">
        <f>Résultats!AF298</f>
        <v>55084.257619999997</v>
      </c>
      <c r="AE17" s="263">
        <f>Résultats!AG298</f>
        <v>55182.739889999997</v>
      </c>
      <c r="AF17" s="263">
        <f>Résultats!AH298</f>
        <v>55311.988590000001</v>
      </c>
      <c r="AG17" s="263">
        <f>Résultats!AI298</f>
        <v>55468.790950000002</v>
      </c>
      <c r="AH17" s="263">
        <f>Résultats!AJ298</f>
        <v>55650.355150000003</v>
      </c>
      <c r="AI17" s="263">
        <f>Résultats!AK298</f>
        <v>55849.219969999998</v>
      </c>
      <c r="AJ17" s="263">
        <f>Résultats!AL298</f>
        <v>56065.1757</v>
      </c>
      <c r="AK17" s="263">
        <f>Résultats!AM298</f>
        <v>56292.679640000002</v>
      </c>
      <c r="AL17" s="263">
        <f>Résultats!AN298</f>
        <v>56591.935149999998</v>
      </c>
      <c r="AM17" s="263">
        <f>Résultats!AO298</f>
        <v>56913.198989999997</v>
      </c>
      <c r="AN17" s="263">
        <f>Résultats!AP298</f>
        <v>57237.958659999997</v>
      </c>
      <c r="AO17" s="263">
        <f>Résultats!AQ298</f>
        <v>57562.310519999999</v>
      </c>
      <c r="AP17" s="263">
        <f>Résultats!AR298</f>
        <v>57879.385479999997</v>
      </c>
      <c r="AQ17" s="263">
        <f>Résultats!AS298</f>
        <v>58186.938320000001</v>
      </c>
      <c r="AR17" s="263">
        <f>Résultats!AT298</f>
        <v>58485.338150000003</v>
      </c>
      <c r="AS17" s="263">
        <f>Résultats!AU298</f>
        <v>58772.370499999997</v>
      </c>
      <c r="AT17" s="263">
        <f>Résultats!AV298</f>
        <v>59046.216699999997</v>
      </c>
      <c r="AU17" s="264">
        <f>Résultats!AW298</f>
        <v>59317.170149999998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726372.83409999998</v>
      </c>
      <c r="V18" s="212">
        <f>Résultats!X299</f>
        <v>724340.24560000002</v>
      </c>
      <c r="W18" s="212">
        <f>Résultats!Y299</f>
        <v>723244.31259999995</v>
      </c>
      <c r="X18" s="212">
        <f>Résultats!Z299</f>
        <v>723177.35089999996</v>
      </c>
      <c r="Y18" s="212">
        <f>Résultats!AA299</f>
        <v>723930.21420000005</v>
      </c>
      <c r="Z18" s="212">
        <f>Résultats!AB299</f>
        <v>725255.34219999996</v>
      </c>
      <c r="AA18" s="212">
        <f>Résultats!AC299</f>
        <v>726998.2879</v>
      </c>
      <c r="AB18" s="212">
        <f>Résultats!AD299</f>
        <v>728774.70900000003</v>
      </c>
      <c r="AC18" s="212">
        <f>Résultats!AE299</f>
        <v>730624.375</v>
      </c>
      <c r="AD18" s="212">
        <f>Résultats!AF299</f>
        <v>732537.36899999995</v>
      </c>
      <c r="AE18" s="212">
        <f>Résultats!AG299</f>
        <v>734523.5699</v>
      </c>
      <c r="AF18" s="212">
        <f>Résultats!AH299</f>
        <v>736613.14630000002</v>
      </c>
      <c r="AG18" s="212">
        <f>Résultats!AI299</f>
        <v>738769.78209999995</v>
      </c>
      <c r="AH18" s="212">
        <f>Résultats!AJ299</f>
        <v>741015.20030000003</v>
      </c>
      <c r="AI18" s="212">
        <f>Résultats!AK299</f>
        <v>743341.02859999996</v>
      </c>
      <c r="AJ18" s="212">
        <f>Résultats!AL299</f>
        <v>745765.3885</v>
      </c>
      <c r="AK18" s="212">
        <f>Résultats!AM299</f>
        <v>748273.8406</v>
      </c>
      <c r="AL18" s="212">
        <f>Résultats!AN299</f>
        <v>751209.26309999998</v>
      </c>
      <c r="AM18" s="212">
        <f>Résultats!AO299</f>
        <v>754361.58270000003</v>
      </c>
      <c r="AN18" s="212">
        <f>Résultats!AP299</f>
        <v>757616.902</v>
      </c>
      <c r="AO18" s="212">
        <f>Résultats!AQ299</f>
        <v>760934.67009999999</v>
      </c>
      <c r="AP18" s="212">
        <f>Résultats!AR299</f>
        <v>764260.11750000005</v>
      </c>
      <c r="AQ18" s="212">
        <f>Résultats!AS299</f>
        <v>767557.35129999998</v>
      </c>
      <c r="AR18" s="212">
        <f>Résultats!AT299</f>
        <v>770826.74789999996</v>
      </c>
      <c r="AS18" s="212">
        <f>Résultats!AU299</f>
        <v>774057.17440000002</v>
      </c>
      <c r="AT18" s="212">
        <f>Résultats!AV299</f>
        <v>777238.65509999997</v>
      </c>
      <c r="AU18" s="260">
        <f>Résultats!AW299</f>
        <v>780439.93160000001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666347.06700000004</v>
      </c>
      <c r="V19" s="212">
        <f>Résultats!X296</f>
        <v>663998.17779999995</v>
      </c>
      <c r="W19" s="212">
        <f>Résultats!Y296</f>
        <v>662532.79520000005</v>
      </c>
      <c r="X19" s="212">
        <f>Résultats!Z296</f>
        <v>662002.04189999995</v>
      </c>
      <c r="Y19" s="212">
        <f>Résultats!AA296</f>
        <v>662201.21329999994</v>
      </c>
      <c r="Z19" s="212">
        <f>Résultats!AB296</f>
        <v>662902.50829999999</v>
      </c>
      <c r="AA19" s="212">
        <f>Résultats!AC296</f>
        <v>663955.61329999997</v>
      </c>
      <c r="AB19" s="212">
        <f>Résultats!AD296</f>
        <v>665033.52450000006</v>
      </c>
      <c r="AC19" s="212">
        <f>Résultats!AE296</f>
        <v>666153.5257</v>
      </c>
      <c r="AD19" s="212">
        <f>Résultats!AF296</f>
        <v>667304.91390000004</v>
      </c>
      <c r="AE19" s="212">
        <f>Résultats!AG296</f>
        <v>668496.31140000001</v>
      </c>
      <c r="AF19" s="212">
        <f>Résultats!AH296</f>
        <v>669755.70530000003</v>
      </c>
      <c r="AG19" s="212">
        <f>Résultats!AI296</f>
        <v>671050.35060000001</v>
      </c>
      <c r="AH19" s="212">
        <f>Résultats!AJ296</f>
        <v>672404.23100000003</v>
      </c>
      <c r="AI19" s="212">
        <f>Résultats!AK296</f>
        <v>673816.36739999999</v>
      </c>
      <c r="AJ19" s="212">
        <f>Résultats!AL296</f>
        <v>675304.53870000003</v>
      </c>
      <c r="AK19" s="212">
        <f>Résultats!AM296</f>
        <v>676859.88179999997</v>
      </c>
      <c r="AL19" s="212">
        <f>Résultats!AN296</f>
        <v>678757.69079999998</v>
      </c>
      <c r="AM19" s="212">
        <f>Résultats!AO296</f>
        <v>680841.07960000006</v>
      </c>
      <c r="AN19" s="212">
        <f>Résultats!AP296</f>
        <v>683016.67420000001</v>
      </c>
      <c r="AO19" s="212">
        <f>Résultats!AQ296</f>
        <v>685248.5172</v>
      </c>
      <c r="AP19" s="212">
        <f>Résultats!AR296</f>
        <v>687489.89099999995</v>
      </c>
      <c r="AQ19" s="212">
        <f>Résultats!AS296</f>
        <v>689708.04980000004</v>
      </c>
      <c r="AR19" s="212">
        <f>Résultats!AT296</f>
        <v>691903.06960000005</v>
      </c>
      <c r="AS19" s="212">
        <f>Résultats!AU296</f>
        <v>694066.41220000002</v>
      </c>
      <c r="AT19" s="212">
        <f>Résultats!AV296</f>
        <v>696190.30729999999</v>
      </c>
      <c r="AU19" s="260">
        <f>Résultats!AW296</f>
        <v>698331.33479999995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112758.1345</v>
      </c>
      <c r="V20" s="263">
        <f>Résultats!X297</f>
        <v>112597.09450000001</v>
      </c>
      <c r="W20" s="263">
        <f>Résultats!Y297</f>
        <v>112287.7</v>
      </c>
      <c r="X20" s="263">
        <f>Résultats!Z297</f>
        <v>112041.73940000001</v>
      </c>
      <c r="Y20" s="263">
        <f>Résultats!AA297</f>
        <v>111967.709</v>
      </c>
      <c r="Z20" s="263">
        <f>Résultats!AB297</f>
        <v>111918.7524</v>
      </c>
      <c r="AA20" s="263">
        <f>Résultats!AC297</f>
        <v>111954.2294</v>
      </c>
      <c r="AB20" s="263">
        <f>Résultats!AD297</f>
        <v>112073.245</v>
      </c>
      <c r="AC20" s="263">
        <f>Résultats!AE297</f>
        <v>112288.57090000001</v>
      </c>
      <c r="AD20" s="263">
        <f>Résultats!AF297</f>
        <v>112584.05379999999</v>
      </c>
      <c r="AE20" s="263">
        <f>Résultats!AG297</f>
        <v>112949.7708</v>
      </c>
      <c r="AF20" s="263">
        <f>Résultats!AH297</f>
        <v>113382.13830000001</v>
      </c>
      <c r="AG20" s="263">
        <f>Résultats!AI297</f>
        <v>113876.0592</v>
      </c>
      <c r="AH20" s="263">
        <f>Résultats!AJ297</f>
        <v>114416.3976</v>
      </c>
      <c r="AI20" s="263">
        <f>Résultats!AK297</f>
        <v>114986.99920000001</v>
      </c>
      <c r="AJ20" s="263">
        <f>Résultats!AL297</f>
        <v>115589.3005</v>
      </c>
      <c r="AK20" s="263">
        <f>Résultats!AM297</f>
        <v>116211.7023</v>
      </c>
      <c r="AL20" s="263">
        <f>Résultats!AN297</f>
        <v>116903.149</v>
      </c>
      <c r="AM20" s="263">
        <f>Résultats!AO297</f>
        <v>117603.2118</v>
      </c>
      <c r="AN20" s="263">
        <f>Résultats!AP297</f>
        <v>118293.9855</v>
      </c>
      <c r="AO20" s="263">
        <f>Résultats!AQ297</f>
        <v>118982.3668</v>
      </c>
      <c r="AP20" s="263">
        <f>Résultats!AR297</f>
        <v>119660.88039999999</v>
      </c>
      <c r="AQ20" s="263">
        <f>Résultats!AS297</f>
        <v>120331.8141</v>
      </c>
      <c r="AR20" s="263">
        <f>Résultats!AT297</f>
        <v>120998.7132</v>
      </c>
      <c r="AS20" s="263">
        <f>Résultats!AU297</f>
        <v>121655.9776</v>
      </c>
      <c r="AT20" s="263">
        <f>Résultats!AV297</f>
        <v>122299.049</v>
      </c>
      <c r="AU20" s="264">
        <f>Résultats!AW297</f>
        <v>122953.20819999999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926587.32579999999</v>
      </c>
      <c r="V21" s="251">
        <f t="shared" si="3"/>
        <v>924530.0466</v>
      </c>
      <c r="W21" s="251">
        <f t="shared" si="3"/>
        <v>923797.41120000009</v>
      </c>
      <c r="X21" s="251">
        <f t="shared" si="3"/>
        <v>924345.44339999999</v>
      </c>
      <c r="Y21" s="251">
        <f t="shared" si="3"/>
        <v>925864.69619999989</v>
      </c>
      <c r="Z21" s="251">
        <f t="shared" si="3"/>
        <v>927968.94059999997</v>
      </c>
      <c r="AA21" s="251">
        <f t="shared" si="3"/>
        <v>930417.64099999995</v>
      </c>
      <c r="AB21" s="251">
        <f t="shared" si="3"/>
        <v>932922.57890000008</v>
      </c>
      <c r="AC21" s="251">
        <f t="shared" si="3"/>
        <v>935380.85379999992</v>
      </c>
      <c r="AD21" s="251">
        <f t="shared" si="3"/>
        <v>937760.69660000002</v>
      </c>
      <c r="AE21" s="251">
        <f t="shared" si="3"/>
        <v>940067.13709999993</v>
      </c>
      <c r="AF21" s="251">
        <f t="shared" si="3"/>
        <v>942341.60400000005</v>
      </c>
      <c r="AG21" s="251">
        <f t="shared" si="3"/>
        <v>944536.41370000003</v>
      </c>
      <c r="AH21" s="251">
        <f t="shared" si="3"/>
        <v>946709.66500000004</v>
      </c>
      <c r="AI21" s="251">
        <f t="shared" si="3"/>
        <v>948904.03080000007</v>
      </c>
      <c r="AJ21" s="251">
        <f t="shared" si="3"/>
        <v>951152.12670000002</v>
      </c>
      <c r="AK21" s="251">
        <f t="shared" si="3"/>
        <v>953467.69319999998</v>
      </c>
      <c r="AL21" s="251">
        <f t="shared" si="3"/>
        <v>956015.85950000002</v>
      </c>
      <c r="AM21" s="251">
        <f t="shared" si="3"/>
        <v>958790.20650000009</v>
      </c>
      <c r="AN21" s="251">
        <f t="shared" si="3"/>
        <v>961723.80560000008</v>
      </c>
      <c r="AO21" s="251">
        <f t="shared" si="3"/>
        <v>964773.90430000005</v>
      </c>
      <c r="AP21" s="251">
        <f t="shared" si="3"/>
        <v>967888.54459999991</v>
      </c>
      <c r="AQ21" s="251">
        <f t="shared" si="3"/>
        <v>971019.8236</v>
      </c>
      <c r="AR21" s="251">
        <f t="shared" si="3"/>
        <v>974165.16460000002</v>
      </c>
      <c r="AS21" s="251">
        <f t="shared" si="3"/>
        <v>977319.00540000002</v>
      </c>
      <c r="AT21" s="251">
        <f t="shared" si="3"/>
        <v>980476.74099999992</v>
      </c>
      <c r="AU21" s="252">
        <f t="shared" si="3"/>
        <v>983692.16599999997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2.8885999999474734</v>
      </c>
      <c r="U24" s="247">
        <f t="shared" si="4"/>
        <v>-94.33669999986887</v>
      </c>
      <c r="V24" s="247">
        <f t="shared" si="4"/>
        <v>-325.63200000021607</v>
      </c>
      <c r="W24" s="247">
        <f t="shared" si="4"/>
        <v>-686.79509999975562</v>
      </c>
      <c r="X24" s="247">
        <f t="shared" si="4"/>
        <v>-1156.1961999998894</v>
      </c>
      <c r="Y24" s="247">
        <f t="shared" si="4"/>
        <v>-1697.566000000108</v>
      </c>
      <c r="Z24" s="247">
        <f t="shared" si="4"/>
        <v>-2278.2101000002585</v>
      </c>
      <c r="AA24" s="247">
        <f t="shared" si="4"/>
        <v>-2850.6267999999691</v>
      </c>
      <c r="AB24" s="247">
        <f t="shared" si="4"/>
        <v>-3318.5516999999527</v>
      </c>
      <c r="AC24" s="247">
        <f t="shared" si="4"/>
        <v>-3717.8304999999236</v>
      </c>
      <c r="AD24" s="247">
        <f t="shared" si="4"/>
        <v>-3993.8726000001188</v>
      </c>
      <c r="AE24" s="247">
        <f t="shared" si="4"/>
        <v>-4116.37099999981</v>
      </c>
      <c r="AF24" s="247">
        <f t="shared" si="4"/>
        <v>-4114.4229999999516</v>
      </c>
      <c r="AG24" s="247">
        <f t="shared" si="4"/>
        <v>-4041.5104000000283</v>
      </c>
      <c r="AH24" s="247">
        <f t="shared" si="4"/>
        <v>-3964.0294000003487</v>
      </c>
      <c r="AI24" s="247">
        <f t="shared" si="4"/>
        <v>-3915.6585999997333</v>
      </c>
      <c r="AJ24" s="247">
        <f t="shared" si="4"/>
        <v>-3908.9562999999616</v>
      </c>
      <c r="AK24" s="247">
        <f t="shared" si="4"/>
        <v>-3944.307799999835</v>
      </c>
      <c r="AL24" s="247">
        <f t="shared" si="4"/>
        <v>-4018.8632999998517</v>
      </c>
      <c r="AM24" s="247">
        <f t="shared" si="4"/>
        <v>-4132.4766999999993</v>
      </c>
      <c r="AN24" s="247">
        <f t="shared" si="4"/>
        <v>-4281.2690000000875</v>
      </c>
      <c r="AO24" s="247">
        <f t="shared" si="4"/>
        <v>-4462.0881000000518</v>
      </c>
      <c r="AP24" s="247">
        <f t="shared" si="4"/>
        <v>-4671.1496000001207</v>
      </c>
      <c r="AQ24" s="247">
        <f t="shared" si="4"/>
        <v>-4901.7252999998163</v>
      </c>
      <c r="AR24" s="247">
        <f t="shared" si="4"/>
        <v>-5152.8585999999195</v>
      </c>
      <c r="AS24" s="247">
        <f t="shared" si="4"/>
        <v>-5424.3059999998659</v>
      </c>
      <c r="AT24" s="247">
        <f t="shared" si="4"/>
        <v>-5714.7341000000015</v>
      </c>
      <c r="AU24" s="247">
        <f t="shared" si="4"/>
        <v>-6024.3100000002887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71.804599999974016</v>
      </c>
      <c r="U25" s="251">
        <f t="shared" si="4"/>
        <v>143.97759999998379</v>
      </c>
      <c r="V25" s="251">
        <f t="shared" si="4"/>
        <v>200.15780000004452</v>
      </c>
      <c r="W25" s="251">
        <f t="shared" si="4"/>
        <v>255.1987000000081</v>
      </c>
      <c r="X25" s="251">
        <f t="shared" si="4"/>
        <v>310.49969999998575</v>
      </c>
      <c r="Y25" s="251">
        <f t="shared" si="4"/>
        <v>364.26029999996535</v>
      </c>
      <c r="Z25" s="251">
        <f t="shared" si="4"/>
        <v>412.12369999999646</v>
      </c>
      <c r="AA25" s="251">
        <f t="shared" si="4"/>
        <v>447.72599999996601</v>
      </c>
      <c r="AB25" s="251">
        <f t="shared" si="4"/>
        <v>546.62800000002608</v>
      </c>
      <c r="AC25" s="251">
        <f t="shared" si="4"/>
        <v>649.99520000000484</v>
      </c>
      <c r="AD25" s="251">
        <f t="shared" si="4"/>
        <v>721.79920000000857</v>
      </c>
      <c r="AE25" s="251">
        <f t="shared" si="4"/>
        <v>730.80199999996694</v>
      </c>
      <c r="AF25" s="251">
        <f t="shared" si="4"/>
        <v>671.35250000003725</v>
      </c>
      <c r="AG25" s="251">
        <f t="shared" si="4"/>
        <v>558.64569999999367</v>
      </c>
      <c r="AH25" s="251">
        <f t="shared" si="4"/>
        <v>409.22639999998501</v>
      </c>
      <c r="AI25" s="251">
        <f t="shared" si="4"/>
        <v>232.06640000001062</v>
      </c>
      <c r="AJ25" s="251">
        <f t="shared" si="4"/>
        <v>32.534900000027847</v>
      </c>
      <c r="AK25" s="251">
        <f t="shared" si="4"/>
        <v>-184.98159999999916</v>
      </c>
      <c r="AL25" s="251">
        <f t="shared" si="4"/>
        <v>-415.20199999999022</v>
      </c>
      <c r="AM25" s="251">
        <f t="shared" si="4"/>
        <v>-662.10000000003492</v>
      </c>
      <c r="AN25" s="251">
        <f t="shared" si="4"/>
        <v>-925.62810000003083</v>
      </c>
      <c r="AO25" s="251">
        <f t="shared" si="4"/>
        <v>-1205.1147000000346</v>
      </c>
      <c r="AP25" s="251">
        <f t="shared" si="4"/>
        <v>-1499.873900000006</v>
      </c>
      <c r="AQ25" s="251">
        <f t="shared" si="4"/>
        <v>-1809.0120999999926</v>
      </c>
      <c r="AR25" s="251">
        <f t="shared" si="4"/>
        <v>-2132.2757999999449</v>
      </c>
      <c r="AS25" s="251">
        <f t="shared" si="4"/>
        <v>-2470.4203999999445</v>
      </c>
      <c r="AT25" s="251">
        <f t="shared" si="4"/>
        <v>-2823.3905000000959</v>
      </c>
      <c r="AU25" s="251">
        <f t="shared" si="4"/>
        <v>-3191.3207000000402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-98.503499999984342</v>
      </c>
      <c r="U26" s="256">
        <f t="shared" si="6"/>
        <v>-291.68758000002708</v>
      </c>
      <c r="V26" s="256">
        <f t="shared" si="6"/>
        <v>-590.14756000000489</v>
      </c>
      <c r="W26" s="256">
        <f t="shared" si="6"/>
        <v>-1015.9221200000175</v>
      </c>
      <c r="X26" s="256">
        <f t="shared" si="6"/>
        <v>-1550.1929999999702</v>
      </c>
      <c r="Y26" s="256">
        <f t="shared" si="6"/>
        <v>-2162.1114800000214</v>
      </c>
      <c r="Z26" s="256">
        <f t="shared" si="6"/>
        <v>-2807.6508699999758</v>
      </c>
      <c r="AA26" s="256">
        <f t="shared" si="6"/>
        <v>-3432.437789999989</v>
      </c>
      <c r="AB26" s="256">
        <f t="shared" si="6"/>
        <v>-4042.282240000015</v>
      </c>
      <c r="AC26" s="256">
        <f t="shared" si="6"/>
        <v>-4590.6535699999658</v>
      </c>
      <c r="AD26" s="256">
        <f t="shared" si="6"/>
        <v>-4973.2549199999994</v>
      </c>
      <c r="AE26" s="256">
        <f t="shared" si="6"/>
        <v>-5115.7750199999937</v>
      </c>
      <c r="AF26" s="256">
        <f t="shared" si="6"/>
        <v>-5035.0800000000017</v>
      </c>
      <c r="AG26" s="256">
        <f t="shared" si="6"/>
        <v>-4797.6210400000418</v>
      </c>
      <c r="AH26" s="256">
        <f t="shared" si="6"/>
        <v>-4491.8805099999809</v>
      </c>
      <c r="AI26" s="256">
        <f t="shared" si="6"/>
        <v>-4165.6603900000337</v>
      </c>
      <c r="AJ26" s="256">
        <f t="shared" si="6"/>
        <v>-3843.282790000012</v>
      </c>
      <c r="AK26" s="256">
        <f t="shared" si="6"/>
        <v>-3537.0096200000335</v>
      </c>
      <c r="AL26" s="256">
        <f t="shared" si="6"/>
        <v>-3251.7080499999938</v>
      </c>
      <c r="AM26" s="256">
        <f t="shared" si="6"/>
        <v>-2993.0630999999776</v>
      </c>
      <c r="AN26" s="256">
        <f t="shared" si="6"/>
        <v>-2763.5625600000203</v>
      </c>
      <c r="AO26" s="256">
        <f t="shared" si="6"/>
        <v>-2565.260529999985</v>
      </c>
      <c r="AP26" s="256">
        <f t="shared" si="6"/>
        <v>-2398.0682000000234</v>
      </c>
      <c r="AQ26" s="256">
        <f t="shared" si="6"/>
        <v>-2257.3904700000421</v>
      </c>
      <c r="AR26" s="256">
        <f t="shared" si="6"/>
        <v>-2144.0110399999612</v>
      </c>
      <c r="AS26" s="256">
        <f t="shared" si="6"/>
        <v>-2056.4013599999889</v>
      </c>
      <c r="AT26" s="256">
        <f t="shared" si="6"/>
        <v>-1992.1499799999729</v>
      </c>
      <c r="AU26" s="256">
        <f t="shared" si="6"/>
        <v>-1949.8928399999932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-116.97329999998328</v>
      </c>
      <c r="U27" s="212">
        <f t="shared" si="7"/>
        <v>-341.46130000002449</v>
      </c>
      <c r="V27" s="212">
        <f t="shared" si="7"/>
        <v>-684.33160000000498</v>
      </c>
      <c r="W27" s="212">
        <f t="shared" si="7"/>
        <v>-1172.1065000000235</v>
      </c>
      <c r="X27" s="212">
        <f t="shared" si="7"/>
        <v>-1783.4208999999682</v>
      </c>
      <c r="Y27" s="212">
        <f t="shared" si="7"/>
        <v>-2483.5359000000171</v>
      </c>
      <c r="Z27" s="212">
        <f t="shared" si="7"/>
        <v>-3221.9908999999752</v>
      </c>
      <c r="AA27" s="212">
        <f t="shared" si="7"/>
        <v>-3936.7264999999898</v>
      </c>
      <c r="AB27" s="212">
        <f t="shared" si="7"/>
        <v>-4637.2858000000124</v>
      </c>
      <c r="AC27" s="212">
        <f t="shared" si="7"/>
        <v>-5267.6965999999666</v>
      </c>
      <c r="AD27" s="212">
        <f t="shared" si="7"/>
        <v>-5707.0957000000053</v>
      </c>
      <c r="AE27" s="212">
        <f t="shared" si="7"/>
        <v>-5869.1701999999932</v>
      </c>
      <c r="AF27" s="212">
        <f t="shared" si="7"/>
        <v>-5772.6398000000045</v>
      </c>
      <c r="AG27" s="212">
        <f t="shared" si="7"/>
        <v>-5493.2324000000372</v>
      </c>
      <c r="AH27" s="212">
        <f t="shared" si="7"/>
        <v>-5132.7458999999799</v>
      </c>
      <c r="AI27" s="212">
        <f t="shared" si="7"/>
        <v>-4746.2728000000352</v>
      </c>
      <c r="AJ27" s="212">
        <f t="shared" si="7"/>
        <v>-4362.3348000000115</v>
      </c>
      <c r="AK27" s="212">
        <f t="shared" si="7"/>
        <v>-3995.8610000000335</v>
      </c>
      <c r="AL27" s="212">
        <f t="shared" si="7"/>
        <v>-3653.2204999999958</v>
      </c>
      <c r="AM27" s="212">
        <f t="shared" si="7"/>
        <v>-3341.7826999999816</v>
      </c>
      <c r="AN27" s="212">
        <f t="shared" si="7"/>
        <v>-3065.1610000000219</v>
      </c>
      <c r="AO27" s="212">
        <f t="shared" si="7"/>
        <v>-2826.3379999999888</v>
      </c>
      <c r="AP27" s="212">
        <f t="shared" si="7"/>
        <v>-2625.6587000000291</v>
      </c>
      <c r="AQ27" s="212">
        <f t="shared" si="7"/>
        <v>-2458.0817000000388</v>
      </c>
      <c r="AR27" s="212">
        <f t="shared" si="7"/>
        <v>-2324.7392999999574</v>
      </c>
      <c r="AS27" s="212">
        <f t="shared" si="7"/>
        <v>-2223.8221999999951</v>
      </c>
      <c r="AT27" s="212">
        <f t="shared" si="7"/>
        <v>-2152.4050999999745</v>
      </c>
      <c r="AU27" s="212">
        <f t="shared" si="7"/>
        <v>-2108.7204999999958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18.469799999998941</v>
      </c>
      <c r="U28" s="263">
        <f t="shared" si="7"/>
        <v>49.773719999997411</v>
      </c>
      <c r="V28" s="263">
        <f t="shared" si="7"/>
        <v>94.184040000000095</v>
      </c>
      <c r="W28" s="263">
        <f t="shared" si="7"/>
        <v>156.18438000000606</v>
      </c>
      <c r="X28" s="263">
        <f t="shared" si="7"/>
        <v>233.22789999999804</v>
      </c>
      <c r="Y28" s="263">
        <f t="shared" si="7"/>
        <v>321.42441999999573</v>
      </c>
      <c r="Z28" s="263">
        <f t="shared" si="7"/>
        <v>414.34002999999939</v>
      </c>
      <c r="AA28" s="263">
        <f t="shared" si="7"/>
        <v>504.28871000000072</v>
      </c>
      <c r="AB28" s="263">
        <f t="shared" si="7"/>
        <v>595.00355999999738</v>
      </c>
      <c r="AC28" s="263">
        <f t="shared" si="7"/>
        <v>677.04303000000073</v>
      </c>
      <c r="AD28" s="263">
        <f t="shared" si="7"/>
        <v>733.84078000000591</v>
      </c>
      <c r="AE28" s="263">
        <f t="shared" si="7"/>
        <v>753.39517999999953</v>
      </c>
      <c r="AF28" s="263">
        <f t="shared" si="7"/>
        <v>737.55980000000272</v>
      </c>
      <c r="AG28" s="263">
        <f t="shared" si="7"/>
        <v>695.61135999999533</v>
      </c>
      <c r="AH28" s="263">
        <f t="shared" si="7"/>
        <v>640.86538999999902</v>
      </c>
      <c r="AI28" s="263">
        <f t="shared" si="7"/>
        <v>580.61241000000155</v>
      </c>
      <c r="AJ28" s="263">
        <f t="shared" si="7"/>
        <v>519.05200999999943</v>
      </c>
      <c r="AK28" s="263">
        <f t="shared" si="7"/>
        <v>458.85138000000006</v>
      </c>
      <c r="AL28" s="263">
        <f t="shared" si="7"/>
        <v>401.51245000000199</v>
      </c>
      <c r="AM28" s="263">
        <f t="shared" si="7"/>
        <v>348.71960000000399</v>
      </c>
      <c r="AN28" s="263">
        <f t="shared" si="7"/>
        <v>301.59844000000157</v>
      </c>
      <c r="AO28" s="263">
        <f t="shared" si="7"/>
        <v>261.07747000000381</v>
      </c>
      <c r="AP28" s="263">
        <f t="shared" si="7"/>
        <v>227.5905000000057</v>
      </c>
      <c r="AQ28" s="263">
        <f t="shared" si="7"/>
        <v>200.69122999999672</v>
      </c>
      <c r="AR28" s="263">
        <f t="shared" si="7"/>
        <v>180.72825999999623</v>
      </c>
      <c r="AS28" s="263">
        <f t="shared" si="7"/>
        <v>167.42084000000614</v>
      </c>
      <c r="AT28" s="263">
        <f t="shared" si="7"/>
        <v>160.25512000000163</v>
      </c>
      <c r="AU28" s="263">
        <f t="shared" si="7"/>
        <v>158.82766000000265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29.082700000013574</v>
      </c>
      <c r="U29" s="212">
        <f t="shared" si="9"/>
        <v>52.264600000009523</v>
      </c>
      <c r="V29" s="212">
        <f t="shared" si="9"/>
        <v>62.884499999985565</v>
      </c>
      <c r="W29" s="212">
        <f t="shared" si="9"/>
        <v>71.464099999997416</v>
      </c>
      <c r="X29" s="212">
        <f t="shared" si="9"/>
        <v>79.980999999999767</v>
      </c>
      <c r="Y29" s="212">
        <f t="shared" si="9"/>
        <v>96.308400000096299</v>
      </c>
      <c r="Z29" s="212">
        <f t="shared" si="9"/>
        <v>113.29270000006363</v>
      </c>
      <c r="AA29" s="212">
        <f t="shared" si="9"/>
        <v>130.78870000006282</v>
      </c>
      <c r="AB29" s="212">
        <f t="shared" si="9"/>
        <v>174.90350000000035</v>
      </c>
      <c r="AC29" s="212">
        <f t="shared" si="9"/>
        <v>222.38489999994636</v>
      </c>
      <c r="AD29" s="212">
        <f t="shared" si="9"/>
        <v>259.24269999992975</v>
      </c>
      <c r="AE29" s="212">
        <f t="shared" si="9"/>
        <v>272.42799999994168</v>
      </c>
      <c r="AF29" s="212">
        <f t="shared" si="9"/>
        <v>255.26749999995809</v>
      </c>
      <c r="AG29" s="212">
        <f t="shared" si="9"/>
        <v>205.49839999995311</v>
      </c>
      <c r="AH29" s="212">
        <f t="shared" si="9"/>
        <v>128.68680000002496</v>
      </c>
      <c r="AI29" s="212">
        <f t="shared" si="9"/>
        <v>30.079400000002352</v>
      </c>
      <c r="AJ29" s="212">
        <f t="shared" si="9"/>
        <v>-83.911400000069989</v>
      </c>
      <c r="AK29" s="212">
        <f t="shared" si="9"/>
        <v>-205.77950000003329</v>
      </c>
      <c r="AL29" s="212">
        <f t="shared" si="9"/>
        <v>-333.30070000002161</v>
      </c>
      <c r="AM29" s="212">
        <f t="shared" si="9"/>
        <v>-456.49480000008771</v>
      </c>
      <c r="AN29" s="212">
        <f t="shared" si="9"/>
        <v>-569.08720000005269</v>
      </c>
      <c r="AO29" s="212">
        <f t="shared" si="9"/>
        <v>-666.65470000004279</v>
      </c>
      <c r="AP29" s="212">
        <f t="shared" si="9"/>
        <v>-746.26459999999497</v>
      </c>
      <c r="AQ29" s="212">
        <f t="shared" si="9"/>
        <v>-806.7735000000248</v>
      </c>
      <c r="AR29" s="212">
        <f t="shared" si="9"/>
        <v>-846.75580000008631</v>
      </c>
      <c r="AS29" s="212">
        <f t="shared" si="9"/>
        <v>-866.76299999999173</v>
      </c>
      <c r="AT29" s="212">
        <f t="shared" si="9"/>
        <v>-867.94089999992866</v>
      </c>
      <c r="AU29" s="212">
        <f t="shared" si="9"/>
        <v>-851.69539999989502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-19.089299999992363</v>
      </c>
      <c r="U30" s="212">
        <f t="shared" si="10"/>
        <v>-80.759599999990314</v>
      </c>
      <c r="V30" s="212">
        <f t="shared" si="10"/>
        <v>-194.07600000000093</v>
      </c>
      <c r="W30" s="212">
        <f t="shared" si="10"/>
        <v>-360.66440000000875</v>
      </c>
      <c r="X30" s="212">
        <f t="shared" si="10"/>
        <v>-571.98869999998715</v>
      </c>
      <c r="Y30" s="212">
        <f t="shared" si="10"/>
        <v>-815.4476999999024</v>
      </c>
      <c r="Z30" s="212">
        <f t="shared" si="10"/>
        <v>-1072.107699999935</v>
      </c>
      <c r="AA30" s="212">
        <f t="shared" si="10"/>
        <v>-1320.8221999999369</v>
      </c>
      <c r="AB30" s="212">
        <f t="shared" si="10"/>
        <v>-1543.8162000000011</v>
      </c>
      <c r="AC30" s="212">
        <f t="shared" si="10"/>
        <v>-1739.3945000000531</v>
      </c>
      <c r="AD30" s="212">
        <f t="shared" si="10"/>
        <v>-1875.6928000000771</v>
      </c>
      <c r="AE30" s="212">
        <f t="shared" si="10"/>
        <v>-1931.4278000000631</v>
      </c>
      <c r="AF30" s="212">
        <f t="shared" si="10"/>
        <v>-1916.7852000000421</v>
      </c>
      <c r="AG30" s="212">
        <f t="shared" si="10"/>
        <v>-1858.7582000000402</v>
      </c>
      <c r="AH30" s="212">
        <f t="shared" si="10"/>
        <v>-1789.2839999999851</v>
      </c>
      <c r="AI30" s="212">
        <f t="shared" si="10"/>
        <v>-1724.873499999987</v>
      </c>
      <c r="AJ30" s="212">
        <f t="shared" si="10"/>
        <v>-1671.7161000000779</v>
      </c>
      <c r="AK30" s="212">
        <f t="shared" si="10"/>
        <v>-1630.1232000000309</v>
      </c>
      <c r="AL30" s="212">
        <f t="shared" si="10"/>
        <v>-1600.3974000000162</v>
      </c>
      <c r="AM30" s="212">
        <f t="shared" si="10"/>
        <v>-1577.9600000000792</v>
      </c>
      <c r="AN30" s="212">
        <f t="shared" si="10"/>
        <v>-1559.0846000000602</v>
      </c>
      <c r="AO30" s="212">
        <f t="shared" si="10"/>
        <v>-1541.0866000000387</v>
      </c>
      <c r="AP30" s="212">
        <f t="shared" si="10"/>
        <v>-1521.6334999999963</v>
      </c>
      <c r="AQ30" s="212">
        <f t="shared" si="10"/>
        <v>-1497.7970000000205</v>
      </c>
      <c r="AR30" s="212">
        <f t="shared" si="10"/>
        <v>-1468.9247000000905</v>
      </c>
      <c r="AS30" s="212">
        <f t="shared" si="10"/>
        <v>-1434.8845999999903</v>
      </c>
      <c r="AT30" s="212">
        <f t="shared" si="10"/>
        <v>-1395.7202999999281</v>
      </c>
      <c r="AU30" s="212">
        <f t="shared" si="10"/>
        <v>-1352.1166999998968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48.172000000005937</v>
      </c>
      <c r="U31" s="263">
        <f t="shared" si="10"/>
        <v>133.02419999999984</v>
      </c>
      <c r="V31" s="263">
        <f t="shared" si="10"/>
        <v>256.9604999999865</v>
      </c>
      <c r="W31" s="263">
        <f t="shared" si="10"/>
        <v>432.12850000000617</v>
      </c>
      <c r="X31" s="263">
        <f t="shared" si="10"/>
        <v>651.96969999998691</v>
      </c>
      <c r="Y31" s="263">
        <f t="shared" si="10"/>
        <v>911.7560999999987</v>
      </c>
      <c r="Z31" s="263">
        <f t="shared" si="10"/>
        <v>1185.4003999999986</v>
      </c>
      <c r="AA31" s="263">
        <f t="shared" si="10"/>
        <v>1451.6108999999997</v>
      </c>
      <c r="AB31" s="263">
        <f t="shared" si="10"/>
        <v>1718.7197000000015</v>
      </c>
      <c r="AC31" s="263">
        <f t="shared" si="10"/>
        <v>1961.7793999999994</v>
      </c>
      <c r="AD31" s="263">
        <f t="shared" si="10"/>
        <v>2134.9355000000069</v>
      </c>
      <c r="AE31" s="263">
        <f t="shared" si="10"/>
        <v>2203.8558000000048</v>
      </c>
      <c r="AF31" s="263">
        <f t="shared" si="10"/>
        <v>2172.0527000000002</v>
      </c>
      <c r="AG31" s="263">
        <f t="shared" si="10"/>
        <v>2064.2565999999933</v>
      </c>
      <c r="AH31" s="263">
        <f t="shared" si="10"/>
        <v>1917.9708000000101</v>
      </c>
      <c r="AI31" s="263">
        <f t="shared" si="10"/>
        <v>1754.9528999999893</v>
      </c>
      <c r="AJ31" s="263">
        <f t="shared" si="10"/>
        <v>1587.8047000000079</v>
      </c>
      <c r="AK31" s="263">
        <f t="shared" si="10"/>
        <v>1424.3436999999976</v>
      </c>
      <c r="AL31" s="263">
        <f t="shared" si="10"/>
        <v>1267.0966999999946</v>
      </c>
      <c r="AM31" s="263">
        <f t="shared" si="10"/>
        <v>1121.4651999999915</v>
      </c>
      <c r="AN31" s="263">
        <f t="shared" si="10"/>
        <v>989.99740000000747</v>
      </c>
      <c r="AO31" s="263">
        <f t="shared" si="10"/>
        <v>874.43189999999595</v>
      </c>
      <c r="AP31" s="263">
        <f t="shared" si="10"/>
        <v>775.3689000000013</v>
      </c>
      <c r="AQ31" s="263">
        <f t="shared" si="10"/>
        <v>691.02349999999569</v>
      </c>
      <c r="AR31" s="263">
        <f t="shared" si="10"/>
        <v>622.16890000000421</v>
      </c>
      <c r="AS31" s="263">
        <f t="shared" si="10"/>
        <v>568.12159999999858</v>
      </c>
      <c r="AT31" s="263">
        <f t="shared" si="10"/>
        <v>527.77939999999944</v>
      </c>
      <c r="AU31" s="263">
        <f t="shared" si="10"/>
        <v>500.42130000000179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-136.06259999997565</v>
      </c>
      <c r="U32" s="251">
        <f t="shared" si="12"/>
        <v>-422.22090000001481</v>
      </c>
      <c r="V32" s="251">
        <f t="shared" si="12"/>
        <v>-878.40760000000591</v>
      </c>
      <c r="W32" s="251">
        <f t="shared" si="12"/>
        <v>-1532.7709000000323</v>
      </c>
      <c r="X32" s="251">
        <f t="shared" si="12"/>
        <v>-2355.4095999999554</v>
      </c>
      <c r="Y32" s="251">
        <f t="shared" si="12"/>
        <v>-3298.9835999999195</v>
      </c>
      <c r="Z32" s="251">
        <f t="shared" si="12"/>
        <v>-4294.0985999999102</v>
      </c>
      <c r="AA32" s="251">
        <f t="shared" si="12"/>
        <v>-5257.5486999999266</v>
      </c>
      <c r="AB32" s="251">
        <f t="shared" si="12"/>
        <v>-6181.1020000000135</v>
      </c>
      <c r="AC32" s="251">
        <f t="shared" si="12"/>
        <v>-7007.0911000000197</v>
      </c>
      <c r="AD32" s="251">
        <f t="shared" si="12"/>
        <v>-7582.7885000000824</v>
      </c>
      <c r="AE32" s="251">
        <f t="shared" si="12"/>
        <v>-7800.5980000000563</v>
      </c>
      <c r="AF32" s="251">
        <f t="shared" si="12"/>
        <v>-7689.4250000000466</v>
      </c>
      <c r="AG32" s="251">
        <f t="shared" si="12"/>
        <v>-7351.9906000000774</v>
      </c>
      <c r="AH32" s="251">
        <f t="shared" si="12"/>
        <v>-6922.029899999965</v>
      </c>
      <c r="AI32" s="251">
        <f t="shared" si="12"/>
        <v>-6471.1463000000222</v>
      </c>
      <c r="AJ32" s="251">
        <f t="shared" si="12"/>
        <v>-6034.0509000000893</v>
      </c>
      <c r="AK32" s="251">
        <f t="shared" si="12"/>
        <v>-5625.9842000000644</v>
      </c>
      <c r="AL32" s="251">
        <f t="shared" si="12"/>
        <v>-5253.617900000012</v>
      </c>
      <c r="AM32" s="251">
        <f t="shared" si="12"/>
        <v>-4919.7427000000607</v>
      </c>
      <c r="AN32" s="251">
        <f t="shared" si="12"/>
        <v>-4624.245600000082</v>
      </c>
      <c r="AO32" s="251">
        <f t="shared" si="12"/>
        <v>-4367.4246000000276</v>
      </c>
      <c r="AP32" s="251">
        <f t="shared" si="12"/>
        <v>-4147.2922000000253</v>
      </c>
      <c r="AQ32" s="251">
        <f t="shared" si="12"/>
        <v>-3955.8787000000593</v>
      </c>
      <c r="AR32" s="251">
        <f t="shared" si="12"/>
        <v>-3793.664000000048</v>
      </c>
      <c r="AS32" s="251">
        <f t="shared" si="12"/>
        <v>-3658.7067999999854</v>
      </c>
      <c r="AT32" s="251">
        <f t="shared" si="12"/>
        <v>-3548.1253999999026</v>
      </c>
      <c r="AU32" s="251">
        <f t="shared" si="12"/>
        <v>-3460.8371999998926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2023-07-28T14:05:25Z</dcterms:modified>
</cp:coreProperties>
</file>