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ma.monserand\Documents\GitHub\ThreeME\results\sorties SNBC3\Run 1bis\Transports\Voyageurs\TRV4 Trafic aérien domestique\"/>
    </mc:Choice>
  </mc:AlternateContent>
  <xr:revisionPtr revIDLastSave="0" documentId="13_ncr:1_{1AD6B419-6624-4201-B4DF-89C04C027751}" xr6:coauthVersionLast="47" xr6:coauthVersionMax="47" xr10:uidLastSave="{00000000-0000-0000-0000-000000000000}"/>
  <bookViews>
    <workbookView xWindow="-120" yWindow="-120" windowWidth="29040" windowHeight="15840" activeTab="1" xr2:uid="{BBDB6042-9B53-41E9-9E30-E8DABE6AACBD}"/>
  </bookViews>
  <sheets>
    <sheet name="Feuil4" sheetId="4" r:id="rId1"/>
    <sheet name="résultats" sheetId="8" r:id="rId2"/>
    <sheet name="T graph" sheetId="11" r:id="rId3"/>
    <sheet name="Graphique2" sheetId="14" r:id="rId4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1" l="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F3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E2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C20" i="11"/>
  <c r="C19" i="11"/>
  <c r="C18" i="11"/>
  <c r="C17" i="11"/>
  <c r="C16" i="11"/>
  <c r="C15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D2" i="11"/>
  <c r="D3" i="11"/>
  <c r="E3" i="11"/>
  <c r="C12" i="11"/>
  <c r="C11" i="11"/>
  <c r="C10" i="11"/>
  <c r="C9" i="11"/>
  <c r="C8" i="11"/>
  <c r="C7" i="11"/>
  <c r="C6" i="11"/>
  <c r="C5" i="11"/>
  <c r="C4" i="11"/>
  <c r="C14" i="11"/>
  <c r="C2" i="11"/>
  <c r="C3" i="11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B49" i="4"/>
  <c r="F25" i="11" l="1"/>
  <c r="AF25" i="11"/>
  <c r="AB25" i="11"/>
  <c r="X25" i="11"/>
  <c r="T25" i="11"/>
  <c r="P25" i="11"/>
  <c r="L25" i="11"/>
  <c r="H25" i="11"/>
  <c r="AF24" i="11"/>
  <c r="AB24" i="11"/>
  <c r="X24" i="11"/>
  <c r="T24" i="11"/>
  <c r="P24" i="11"/>
  <c r="L24" i="11"/>
  <c r="H24" i="11"/>
  <c r="AE25" i="11"/>
  <c r="AA25" i="11"/>
  <c r="W25" i="11"/>
  <c r="S25" i="11"/>
  <c r="O25" i="11"/>
  <c r="K25" i="11"/>
  <c r="G25" i="11"/>
  <c r="AE24" i="11"/>
  <c r="AA24" i="11"/>
  <c r="W24" i="11"/>
  <c r="S24" i="11"/>
  <c r="O24" i="11"/>
  <c r="K24" i="11"/>
  <c r="G24" i="11"/>
  <c r="AD25" i="11"/>
  <c r="Z25" i="11"/>
  <c r="V25" i="11"/>
  <c r="R25" i="11"/>
  <c r="N25" i="11"/>
  <c r="J25" i="11"/>
  <c r="AD24" i="11"/>
  <c r="Z24" i="11"/>
  <c r="V24" i="11"/>
  <c r="R24" i="11"/>
  <c r="N24" i="11"/>
  <c r="J24" i="11"/>
  <c r="F24" i="11"/>
  <c r="F21" i="11"/>
  <c r="AG25" i="11"/>
  <c r="AC25" i="11"/>
  <c r="Y25" i="11"/>
  <c r="U25" i="11"/>
  <c r="Q25" i="11"/>
  <c r="M25" i="11"/>
  <c r="I25" i="11"/>
  <c r="AG24" i="11"/>
  <c r="AC24" i="11"/>
  <c r="Y24" i="11"/>
  <c r="U24" i="11"/>
  <c r="Q24" i="11"/>
  <c r="M24" i="11"/>
  <c r="I24" i="11"/>
  <c r="M21" i="11"/>
  <c r="W21" i="11"/>
  <c r="R21" i="11"/>
  <c r="AG21" i="11"/>
  <c r="AC21" i="11"/>
  <c r="Y21" i="11"/>
  <c r="U21" i="11"/>
  <c r="Q21" i="11"/>
  <c r="I21" i="11"/>
  <c r="AF21" i="11"/>
  <c r="AB21" i="11"/>
  <c r="X21" i="11"/>
  <c r="T21" i="11"/>
  <c r="P21" i="11"/>
  <c r="L21" i="11"/>
  <c r="H21" i="11"/>
  <c r="AE21" i="11"/>
  <c r="AA21" i="11"/>
  <c r="S21" i="11"/>
  <c r="O21" i="11"/>
  <c r="K21" i="11"/>
  <c r="G21" i="11"/>
  <c r="E21" i="11"/>
  <c r="E24" i="11"/>
  <c r="AD21" i="11"/>
  <c r="Z21" i="11"/>
  <c r="V21" i="11"/>
  <c r="N21" i="11"/>
  <c r="J21" i="11"/>
  <c r="AH4" i="11"/>
  <c r="AH2" i="11"/>
</calcChain>
</file>

<file path=xl/sharedStrings.xml><?xml version="1.0" encoding="utf-8"?>
<sst xmlns="http://schemas.openxmlformats.org/spreadsheetml/2006/main" count="308" uniqueCount="201">
  <si>
    <t>DEP_VAL_0</t>
  </si>
  <si>
    <t>CL_S_20_0</t>
  </si>
  <si>
    <t>L_S_20_0</t>
  </si>
  <si>
    <t>PROG_L_20_0</t>
  </si>
  <si>
    <t>R_G_0(-1)</t>
  </si>
  <si>
    <t>DEBT_G_VAL_0(-1)</t>
  </si>
  <si>
    <t>PRESOC_VAL_0</t>
  </si>
  <si>
    <t>SUB_AUTO_VAL_0</t>
  </si>
  <si>
    <t>PE_20_0</t>
  </si>
  <si>
    <t>E_20_0</t>
  </si>
  <si>
    <t>PMAT_20_0</t>
  </si>
  <si>
    <t>MAT_20_0</t>
  </si>
  <si>
    <t>PIY_20_0</t>
  </si>
  <si>
    <t>IY_20_0</t>
  </si>
  <si>
    <t>PIA_20_0</t>
  </si>
  <si>
    <t>IA_20_0</t>
  </si>
  <si>
    <t>PG_0</t>
  </si>
  <si>
    <t>G_0</t>
  </si>
  <si>
    <t>PG_20_0</t>
  </si>
  <si>
    <t>G_20_0</t>
  </si>
  <si>
    <t>PSUB_0</t>
  </si>
  <si>
    <t>SUB_0</t>
  </si>
  <si>
    <t>PSUB_01_0</t>
  </si>
  <si>
    <t>SUB_01_0</t>
  </si>
  <si>
    <t>PSY_0</t>
  </si>
  <si>
    <t>SY_0</t>
  </si>
  <si>
    <t>PSY_0*SY_0</t>
  </si>
  <si>
    <t>PSY_01_0</t>
  </si>
  <si>
    <t>SY_01_0</t>
  </si>
  <si>
    <t>TAX_CR_19_0</t>
  </si>
  <si>
    <t>CL_S_20_0*L_S_20_0*PROG_L_20_0</t>
  </si>
  <si>
    <t>R_G_0(-1)*DEBT_G_VAL_0(-1)</t>
  </si>
  <si>
    <t>PE_20_0*E_20_0</t>
  </si>
  <si>
    <t>PMAT_20_0*MAT_20_0</t>
  </si>
  <si>
    <t>PIY_20_0*IY_20_0</t>
  </si>
  <si>
    <t>PIA_20_0*IA_20_0</t>
  </si>
  <si>
    <t>PG_0*G_0-PG_20_0*G_20_0</t>
  </si>
  <si>
    <t>REC_VAL_0</t>
  </si>
  <si>
    <t>DIV_GOV_VAL_0</t>
  </si>
  <si>
    <t>IR_VAL_0</t>
  </si>
  <si>
    <t>AIC_VAL_0</t>
  </si>
  <si>
    <t>PY_20_0</t>
  </si>
  <si>
    <t>Y_20_0</t>
  </si>
  <si>
    <t>PTAX_0</t>
  </si>
  <si>
    <t>TAX_0</t>
  </si>
  <si>
    <t>PIY_0</t>
  </si>
  <si>
    <t>IY_0</t>
  </si>
  <si>
    <t>PIS_0</t>
  </si>
  <si>
    <t>IS_0</t>
  </si>
  <si>
    <t>PCSE_TOT_0</t>
  </si>
  <si>
    <t>CSE_TOT_0</t>
  </si>
  <si>
    <t>PCSS_TOT_0</t>
  </si>
  <si>
    <t>CSS_TOT_0</t>
  </si>
  <si>
    <t>PTAX_0*TAX_0</t>
  </si>
  <si>
    <t>PIY_0*IY_0</t>
  </si>
  <si>
    <t>PIS_0*IS_0</t>
  </si>
  <si>
    <t>PCSE_TOT_0*CSE_TOT_0</t>
  </si>
  <si>
    <t>PCSS_TOT_0*CSS_TOT_0</t>
  </si>
  <si>
    <t>REC_VAL_2</t>
  </si>
  <si>
    <t>DIV_GOV_VAL_2</t>
  </si>
  <si>
    <t>IR_VAL_2</t>
  </si>
  <si>
    <t>AIC_VAL_2</t>
  </si>
  <si>
    <t>CL_S_20_2</t>
  </si>
  <si>
    <t>L_S_20_2</t>
  </si>
  <si>
    <t>PROG_L_20_2</t>
  </si>
  <si>
    <t>PY_20_2</t>
  </si>
  <si>
    <t>Y_20_2</t>
  </si>
  <si>
    <t>PTAX_2</t>
  </si>
  <si>
    <t>TAX_2</t>
  </si>
  <si>
    <t>PIY_2</t>
  </si>
  <si>
    <t>IY_2</t>
  </si>
  <si>
    <t>PIS_2</t>
  </si>
  <si>
    <t>IS_2</t>
  </si>
  <si>
    <t>PCSE_TOT_2</t>
  </si>
  <si>
    <t>CSE_TOT_2</t>
  </si>
  <si>
    <t>PCSS_TOT_2</t>
  </si>
  <si>
    <t>CSS_TOT_2</t>
  </si>
  <si>
    <t>PE_20_2</t>
  </si>
  <si>
    <t>E_20_2</t>
  </si>
  <si>
    <t>PMAT_20_2</t>
  </si>
  <si>
    <t>MAT_20_2</t>
  </si>
  <si>
    <t>PIY_20_2</t>
  </si>
  <si>
    <t>IY_20_2</t>
  </si>
  <si>
    <t>CL_S_20_2*L_S_20_2*PROG_L_20_2</t>
  </si>
  <si>
    <t>PTAX_2*TAX_2</t>
  </si>
  <si>
    <t>PIY_2*IY_2</t>
  </si>
  <si>
    <t>PIS_2*IS_2</t>
  </si>
  <si>
    <t>PCSE_TOT_2*CSE_TOT_2</t>
  </si>
  <si>
    <t>PCSS_TOT_2*CSS_TOT_2</t>
  </si>
  <si>
    <t>PE_20_2*E_20_2</t>
  </si>
  <si>
    <t>PMAT_20_2*MAT_20_2</t>
  </si>
  <si>
    <t>PIY_20_2*IY_20_2</t>
  </si>
  <si>
    <t>DEP_VAL_2</t>
  </si>
  <si>
    <t>R_G_2(-1)</t>
  </si>
  <si>
    <t>DEBT_G_VAL_2(-1)</t>
  </si>
  <si>
    <t>PRESOC_VAL_2</t>
  </si>
  <si>
    <t>SUB_AUTO_VAL_2</t>
  </si>
  <si>
    <t>PIA_20_2</t>
  </si>
  <si>
    <t>IA_20_2</t>
  </si>
  <si>
    <t>PG_2</t>
  </si>
  <si>
    <t>G_2</t>
  </si>
  <si>
    <t>PG_20_2</t>
  </si>
  <si>
    <t>G_20_2</t>
  </si>
  <si>
    <t>PSUB_2</t>
  </si>
  <si>
    <t>SUB_2</t>
  </si>
  <si>
    <t>PSUB_01_2</t>
  </si>
  <si>
    <t>SUB_01_2</t>
  </si>
  <si>
    <t>PSY_2</t>
  </si>
  <si>
    <t>SY_2</t>
  </si>
  <si>
    <t>PSY_2*SY_2</t>
  </si>
  <si>
    <t>PSY_01_2</t>
  </si>
  <si>
    <t>SY_01_2</t>
  </si>
  <si>
    <t>TAX_CR_19_2</t>
  </si>
  <si>
    <t>R_G_2(-1)*DEBT_G_VAL_2(-1)</t>
  </si>
  <si>
    <t>PIA_20_2*IA_20_2</t>
  </si>
  <si>
    <t>PG_2*G_2-PG_20_2*G_20_2</t>
  </si>
  <si>
    <t>PSUB_2*SUB_2-PSUB_20*SUB_20</t>
  </si>
  <si>
    <t>PSY_2*SY_2-PSY_20_2*SY_20_2</t>
  </si>
  <si>
    <t>DEP_VAL_0-REC_VAL_0</t>
  </si>
  <si>
    <t>(DEP_VAL_0-REC_VAL_0)/(PGDP_0*GDP_0)</t>
  </si>
  <si>
    <t>DEP_VAL_2-REC_VAL_2</t>
  </si>
  <si>
    <t>(DEP_VAL_2-REC_VAL_2)/(PGDP_2*GDP_2)</t>
  </si>
  <si>
    <t>0-(PSUB_0*SUB_0-PSUB_01_0*SUB_01_0)</t>
  </si>
  <si>
    <t>0-(PSY_0*SY_0-PSY_01_0*SY_01_0)</t>
  </si>
  <si>
    <t>PCSE_TOT_0*CSE_TOT_0+PCSS_TOT_0*CSS_TOT_0</t>
  </si>
  <si>
    <t>TAX_01_0</t>
  </si>
  <si>
    <t>TAX_02_0</t>
  </si>
  <si>
    <t>TAX_03_0</t>
  </si>
  <si>
    <t>TAX_04_0</t>
  </si>
  <si>
    <t>TAX_05_0</t>
  </si>
  <si>
    <t>TAX_06_0</t>
  </si>
  <si>
    <t>TAX_07_0</t>
  </si>
  <si>
    <t>TAX_08_0</t>
  </si>
  <si>
    <t>TAX_09_0</t>
  </si>
  <si>
    <t>TAX_10_0</t>
  </si>
  <si>
    <t>TAX_11_0</t>
  </si>
  <si>
    <t>TAX_12_0</t>
  </si>
  <si>
    <t>TAX_13_0</t>
  </si>
  <si>
    <t>TAX_14_0</t>
  </si>
  <si>
    <t>TAX_15_0</t>
  </si>
  <si>
    <t>TAX_16_0</t>
  </si>
  <si>
    <t>TAX_17_0</t>
  </si>
  <si>
    <t>TAX_18_0</t>
  </si>
  <si>
    <t>TAX_19_0</t>
  </si>
  <si>
    <t>TAX_21_0</t>
  </si>
  <si>
    <t>TAX_22_0</t>
  </si>
  <si>
    <t>TAX_23_0</t>
  </si>
  <si>
    <t>TAX_24_0</t>
  </si>
  <si>
    <t>SUB_REHAB_VAL_0-CEE</t>
  </si>
  <si>
    <t>SUB_REHAB_VAL_2-CEE</t>
  </si>
  <si>
    <t>0-(PSUB_2*SUB_2-PSUB_01_2*SUB_01_2)</t>
  </si>
  <si>
    <t>0-(PSY_2*SY_2-PSY_01_2*SY_01_2)</t>
  </si>
  <si>
    <t>INC_GOV_OTH_NET</t>
  </si>
  <si>
    <t>PY_20_0*Y_20_0-(PE_20_0*E_20_0+PMAT_20_0*MAT_20_0+PIY_20_0*IY_20_0)</t>
  </si>
  <si>
    <t>(-1)*CL_S_20_0*L_S_20_0*PROG_L_20_0</t>
  </si>
  <si>
    <t>PCSE_TOT_2*CSE_TOT_2+PCSS_TOT_2*CSS_TOT_2</t>
  </si>
  <si>
    <t>PY_20_2*Y_20_2-(PE_20_2*E_20_2+PMAT_20_2*MAT_20_2+PIY_20_2*IY_20_2)</t>
  </si>
  <si>
    <t>(-1)*CL_S_20_2*L_S_20_2*PROG_L_20_2</t>
  </si>
  <si>
    <t xml:space="preserve">Déficit public  Tend </t>
  </si>
  <si>
    <t>TEND</t>
  </si>
  <si>
    <t>Déficit public   en % PIB</t>
  </si>
  <si>
    <t>Dépenses publiques</t>
  </si>
  <si>
    <t>Cotisations sociales</t>
  </si>
  <si>
    <t>Intérêts de la dette</t>
  </si>
  <si>
    <t>Consommations intermédiaires</t>
  </si>
  <si>
    <t>Taxe à la production</t>
  </si>
  <si>
    <t>Investissements</t>
  </si>
  <si>
    <t>Consommation finale</t>
  </si>
  <si>
    <t>Subventions</t>
  </si>
  <si>
    <t xml:space="preserve">Taxes à la production </t>
  </si>
  <si>
    <t>Prestations sociales</t>
  </si>
  <si>
    <t>Subventions à la rénovation énergétique</t>
  </si>
  <si>
    <t>Subventions aux automobiles</t>
  </si>
  <si>
    <t>Redistribution aux ménages</t>
  </si>
  <si>
    <t>choc</t>
  </si>
  <si>
    <t>Recettes publiques</t>
  </si>
  <si>
    <t>Dividendes</t>
  </si>
  <si>
    <t>Impôts sur les revenus et le patrimoine</t>
  </si>
  <si>
    <t>Versement européens</t>
  </si>
  <si>
    <t>Taxes à la consommation</t>
  </si>
  <si>
    <t>Impôts sur les bénéfices</t>
  </si>
  <si>
    <t>Revenus des services publics</t>
  </si>
  <si>
    <t>moins les cotisations salariales des salariés du public</t>
  </si>
  <si>
    <t>Taxes sur les revenus financiers</t>
  </si>
  <si>
    <t>Facture énergétique</t>
  </si>
  <si>
    <t>Déficit public  choc</t>
  </si>
  <si>
    <t xml:space="preserve">Subventions à la production </t>
  </si>
  <si>
    <t>Subventions sur les produits</t>
  </si>
  <si>
    <t>Charges courantes</t>
  </si>
  <si>
    <t xml:space="preserve">Subventions </t>
  </si>
  <si>
    <t>Recettes publiques en M€ courants</t>
  </si>
  <si>
    <t>Dépenses publiques (-) en M€ courants</t>
  </si>
  <si>
    <t>Solde bonus malus automobile</t>
  </si>
  <si>
    <t xml:space="preserve">Solde public </t>
  </si>
  <si>
    <t xml:space="preserve">en écart au Tend </t>
  </si>
  <si>
    <t>SUB_RENOV_VAL_0</t>
  </si>
  <si>
    <t>SUB_RENOV_VAL_2</t>
  </si>
  <si>
    <t>BONUS_ELEC_H01_2</t>
  </si>
  <si>
    <t>BONUS_ELEC_H01_0</t>
  </si>
  <si>
    <t>BONUS_ELEC_H01_2*NEWAUTO_ELEC_H01_2</t>
  </si>
  <si>
    <t>BONUS_ELEC_H01_0*NEWAUTO_ELEC_H01_0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</si>
</sst>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164" fontId="0" fillId="0" borderId="0" xfId="1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3" xfId="0" applyFill="1" applyBorder="1"/>
    <xf numFmtId="0" fontId="3" fillId="3" borderId="3" xfId="0" applyFont="1" applyFill="1" applyBorder="1"/>
    <xf numFmtId="0" fontId="0" fillId="4" borderId="3" xfId="0" applyFill="1" applyBorder="1"/>
    <xf numFmtId="0" fontId="3" fillId="5" borderId="3" xfId="0" applyFont="1" applyFill="1" applyBorder="1"/>
    <xf numFmtId="0" fontId="3" fillId="5" borderId="4" xfId="0" applyFont="1" applyFill="1" applyBorder="1"/>
    <xf numFmtId="0" fontId="4" fillId="3" borderId="3" xfId="0" applyFont="1" applyFill="1" applyBorder="1"/>
    <xf numFmtId="0" fontId="2" fillId="2" borderId="3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2" fillId="4" borderId="3" xfId="0" applyFont="1" applyFill="1" applyBorder="1"/>
    <xf numFmtId="0" fontId="2" fillId="0" borderId="0" xfId="0" applyFont="1"/>
    <xf numFmtId="0" fontId="3" fillId="0" borderId="0" xfId="0" applyFont="1"/>
    <xf numFmtId="0" fontId="5" fillId="0" borderId="0" xfId="0" applyFont="1"/>
    <xf numFmtId="1" fontId="5" fillId="0" borderId="0" xfId="0" applyNumberFormat="1" applyFont="1"/>
    <xf numFmtId="0" fontId="0" fillId="0" borderId="1" xfId="0" applyBorder="1"/>
    <xf numFmtId="1" fontId="0" fillId="0" borderId="1" xfId="0" applyNumberFormat="1" applyBorder="1"/>
    <xf numFmtId="10" fontId="0" fillId="0" borderId="1" xfId="1" applyNumberFormat="1" applyFont="1" applyBorder="1"/>
    <xf numFmtId="11" fontId="0" fillId="0" borderId="0" xfId="0" applyNumberForma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finances publiques (M€ courants, écart au Tend)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'T graph'!$B$5</c:f>
              <c:strCache>
                <c:ptCount val="1"/>
                <c:pt idx="0">
                  <c:v>Intérêts de la dette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graph'!$C$5:$AG$5</c:f>
              <c:numCache>
                <c:formatCode>0</c:formatCode>
                <c:ptCount val="12"/>
                <c:pt idx="0">
                  <c:v>15.68274685900542</c:v>
                </c:pt>
                <c:pt idx="1">
                  <c:v>62.831433806015411</c:v>
                </c:pt>
                <c:pt idx="2">
                  <c:v>136.79415946098743</c:v>
                </c:pt>
                <c:pt idx="3">
                  <c:v>224.33938370199758</c:v>
                </c:pt>
                <c:pt idx="4">
                  <c:v>324.99092554298113</c:v>
                </c:pt>
                <c:pt idx="5">
                  <c:v>424.13957278200542</c:v>
                </c:pt>
                <c:pt idx="6">
                  <c:v>510.787693056016</c:v>
                </c:pt>
                <c:pt idx="7">
                  <c:v>577.18046161101665</c:v>
                </c:pt>
                <c:pt idx="8">
                  <c:v>523.95168997198925</c:v>
                </c:pt>
                <c:pt idx="9">
                  <c:v>53.577430471021216</c:v>
                </c:pt>
                <c:pt idx="10">
                  <c:v>-492.24715592799475</c:v>
                </c:pt>
                <c:pt idx="11">
                  <c:v>-1102.9345604730188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28-4713-AEBF-2E4DB2323FAA}"/>
            </c:ext>
          </c:extLst>
        </c:ser>
        <c:ser>
          <c:idx val="4"/>
          <c:order val="1"/>
          <c:tx>
            <c:strRef>
              <c:f>'T graph'!$B$6</c:f>
              <c:strCache>
                <c:ptCount val="1"/>
                <c:pt idx="0">
                  <c:v>Facture énergétique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graph'!$C$6:$AG$6</c:f>
              <c:numCache>
                <c:formatCode>0</c:formatCode>
                <c:ptCount val="12"/>
                <c:pt idx="0">
                  <c:v>0.81272215990065888</c:v>
                </c:pt>
                <c:pt idx="1">
                  <c:v>1.2880720372204451</c:v>
                </c:pt>
                <c:pt idx="2">
                  <c:v>1.9837919962301385</c:v>
                </c:pt>
                <c:pt idx="3">
                  <c:v>2.897990224430032</c:v>
                </c:pt>
                <c:pt idx="4">
                  <c:v>4.0702597291201528</c:v>
                </c:pt>
                <c:pt idx="5">
                  <c:v>5.4901821035400644</c:v>
                </c:pt>
                <c:pt idx="6">
                  <c:v>7.1200314219295251</c:v>
                </c:pt>
                <c:pt idx="7">
                  <c:v>8.9008284984611237</c:v>
                </c:pt>
                <c:pt idx="8">
                  <c:v>17.105667223000637</c:v>
                </c:pt>
                <c:pt idx="9">
                  <c:v>19.871859729999414</c:v>
                </c:pt>
                <c:pt idx="10">
                  <c:v>15.756672783600152</c:v>
                </c:pt>
                <c:pt idx="11">
                  <c:v>6.4832654291003564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28-4713-AEBF-2E4DB2323FAA}"/>
            </c:ext>
          </c:extLst>
        </c:ser>
        <c:ser>
          <c:idx val="5"/>
          <c:order val="2"/>
          <c:tx>
            <c:strRef>
              <c:f>'T graph'!$B$7</c:f>
              <c:strCache>
                <c:ptCount val="1"/>
                <c:pt idx="0">
                  <c:v>Charges courantes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graph'!$C$7:$AG$7</c:f>
              <c:numCache>
                <c:formatCode>0</c:formatCode>
                <c:ptCount val="12"/>
                <c:pt idx="0">
                  <c:v>72.674200743420442</c:v>
                </c:pt>
                <c:pt idx="1">
                  <c:v>125.57827420632748</c:v>
                </c:pt>
                <c:pt idx="2">
                  <c:v>199.03143270658802</c:v>
                </c:pt>
                <c:pt idx="3">
                  <c:v>292.31309453676113</c:v>
                </c:pt>
                <c:pt idx="4">
                  <c:v>402.69255750274169</c:v>
                </c:pt>
                <c:pt idx="5">
                  <c:v>525.98420897472897</c:v>
                </c:pt>
                <c:pt idx="6">
                  <c:v>657.40962521109032</c:v>
                </c:pt>
                <c:pt idx="7">
                  <c:v>792.26009844721921</c:v>
                </c:pt>
                <c:pt idx="8">
                  <c:v>1356.900162452599</c:v>
                </c:pt>
                <c:pt idx="9">
                  <c:v>1494.1172907647015</c:v>
                </c:pt>
                <c:pt idx="10">
                  <c:v>1128.6331961420219</c:v>
                </c:pt>
                <c:pt idx="11">
                  <c:v>377.50819063258677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28-4713-AEBF-2E4DB2323FAA}"/>
            </c:ext>
          </c:extLst>
        </c:ser>
        <c:ser>
          <c:idx val="6"/>
          <c:order val="3"/>
          <c:tx>
            <c:strRef>
              <c:f>'T graph'!$B$8</c:f>
              <c:strCache>
                <c:ptCount val="1"/>
                <c:pt idx="0">
                  <c:v>Investissements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graph'!$C$8:$AG$8</c:f>
              <c:numCache>
                <c:formatCode>0</c:formatCode>
                <c:ptCount val="12"/>
                <c:pt idx="0">
                  <c:v>11.450912108994089</c:v>
                </c:pt>
                <c:pt idx="1">
                  <c:v>16.535708932002308</c:v>
                </c:pt>
                <c:pt idx="2">
                  <c:v>22.019001855005627</c:v>
                </c:pt>
                <c:pt idx="3">
                  <c:v>28.132504694993258</c:v>
                </c:pt>
                <c:pt idx="4">
                  <c:v>35.127299140993273</c:v>
                </c:pt>
                <c:pt idx="5">
                  <c:v>43.112661332008429</c:v>
                </c:pt>
                <c:pt idx="6">
                  <c:v>52.048363253008574</c:v>
                </c:pt>
                <c:pt idx="7">
                  <c:v>61.796833845000947</c:v>
                </c:pt>
                <c:pt idx="8">
                  <c:v>106.55442698599654</c:v>
                </c:pt>
                <c:pt idx="9">
                  <c:v>117.04663759400137</c:v>
                </c:pt>
                <c:pt idx="10">
                  <c:v>83.329346784012159</c:v>
                </c:pt>
                <c:pt idx="11">
                  <c:v>19.434872031968553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28-4713-AEBF-2E4DB2323FAA}"/>
            </c:ext>
          </c:extLst>
        </c:ser>
        <c:ser>
          <c:idx val="7"/>
          <c:order val="4"/>
          <c:tx>
            <c:strRef>
              <c:f>'T graph'!$B$9</c:f>
              <c:strCache>
                <c:ptCount val="1"/>
                <c:pt idx="0">
                  <c:v>Prestations sociales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graph'!$C$9:$AG$9</c:f>
              <c:numCache>
                <c:formatCode>0</c:formatCode>
                <c:ptCount val="12"/>
                <c:pt idx="0">
                  <c:v>-9.9701000000350177</c:v>
                </c:pt>
                <c:pt idx="1">
                  <c:v>-7.0553000000072643</c:v>
                </c:pt>
                <c:pt idx="2">
                  <c:v>6.7343999999575317</c:v>
                </c:pt>
                <c:pt idx="3">
                  <c:v>37.598600000026636</c:v>
                </c:pt>
                <c:pt idx="4">
                  <c:v>85.487500000046566</c:v>
                </c:pt>
                <c:pt idx="5">
                  <c:v>148.45940000005066</c:v>
                </c:pt>
                <c:pt idx="6">
                  <c:v>223.00329999998212</c:v>
                </c:pt>
                <c:pt idx="7">
                  <c:v>304.88219999999274</c:v>
                </c:pt>
                <c:pt idx="8">
                  <c:v>675.50200000009499</c:v>
                </c:pt>
                <c:pt idx="9">
                  <c:v>805.85499999998137</c:v>
                </c:pt>
                <c:pt idx="10">
                  <c:v>639.34400000004098</c:v>
                </c:pt>
                <c:pt idx="11">
                  <c:v>246.57000000006519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D28-4713-AEBF-2E4DB2323FAA}"/>
            </c:ext>
          </c:extLst>
        </c:ser>
        <c:ser>
          <c:idx val="8"/>
          <c:order val="5"/>
          <c:tx>
            <c:strRef>
              <c:f>'T graph'!$B$10</c:f>
              <c:strCache>
                <c:ptCount val="1"/>
                <c:pt idx="0">
                  <c:v>Subventions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graph'!$C$10:$AG$10</c:f>
              <c:numCache>
                <c:formatCode>0</c:formatCode>
                <c:ptCount val="12"/>
                <c:pt idx="0">
                  <c:v>-1.1014417945007153</c:v>
                </c:pt>
                <c:pt idx="1">
                  <c:v>2.3440971564996289</c:v>
                </c:pt>
                <c:pt idx="2">
                  <c:v>5.529942950599434</c:v>
                </c:pt>
                <c:pt idx="3">
                  <c:v>8.7409275098943908</c:v>
                </c:pt>
                <c:pt idx="4">
                  <c:v>12.042728534997877</c:v>
                </c:pt>
                <c:pt idx="5">
                  <c:v>15.44742603170198</c:v>
                </c:pt>
                <c:pt idx="6">
                  <c:v>18.927391535198694</c:v>
                </c:pt>
                <c:pt idx="7">
                  <c:v>22.440552040698094</c:v>
                </c:pt>
                <c:pt idx="8">
                  <c:v>41.314750806595839</c:v>
                </c:pt>
                <c:pt idx="9">
                  <c:v>47.330165565403149</c:v>
                </c:pt>
                <c:pt idx="10">
                  <c:v>38.450956688895531</c:v>
                </c:pt>
                <c:pt idx="11">
                  <c:v>19.101083925805142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D28-4713-AEBF-2E4DB2323FAA}"/>
            </c:ext>
          </c:extLst>
        </c:ser>
        <c:ser>
          <c:idx val="9"/>
          <c:order val="6"/>
          <c:tx>
            <c:strRef>
              <c:f>'T graph'!$B$11</c:f>
              <c:strCache>
                <c:ptCount val="1"/>
                <c:pt idx="0">
                  <c:v>Subventions à la rénovation énergétique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graph'!$C$11:$AG$11</c:f>
              <c:numCache>
                <c:formatCode>0</c:formatCode>
                <c:ptCount val="12"/>
                <c:pt idx="0">
                  <c:v>0.13493000000016764</c:v>
                </c:pt>
                <c:pt idx="1">
                  <c:v>0.13603800000009869</c:v>
                </c:pt>
                <c:pt idx="2">
                  <c:v>0.10599799999999959</c:v>
                </c:pt>
                <c:pt idx="3">
                  <c:v>0.12605700000040088</c:v>
                </c:pt>
                <c:pt idx="4">
                  <c:v>0.24043100000017148</c:v>
                </c:pt>
                <c:pt idx="5">
                  <c:v>0.47008099999948172</c:v>
                </c:pt>
                <c:pt idx="6">
                  <c:v>0.75483999999960361</c:v>
                </c:pt>
                <c:pt idx="7">
                  <c:v>1.1360709999999017</c:v>
                </c:pt>
                <c:pt idx="8">
                  <c:v>3.4942320000000109</c:v>
                </c:pt>
                <c:pt idx="9">
                  <c:v>3.6947439999994458</c:v>
                </c:pt>
                <c:pt idx="10">
                  <c:v>1.8351389999997991</c:v>
                </c:pt>
                <c:pt idx="11">
                  <c:v>-0.42854600000009668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D28-4713-AEBF-2E4DB2323FAA}"/>
            </c:ext>
          </c:extLst>
        </c:ser>
        <c:ser>
          <c:idx val="10"/>
          <c:order val="7"/>
          <c:tx>
            <c:strRef>
              <c:f>'T graph'!$B$12</c:f>
              <c:strCache>
                <c:ptCount val="1"/>
                <c:pt idx="0">
                  <c:v>Solde bonus malus automobile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graph'!$C$12:$AG$12</c:f>
              <c:numCache>
                <c:formatCode>0</c:formatCode>
                <c:ptCount val="12"/>
                <c:pt idx="0">
                  <c:v>-0.16959200000019337</c:v>
                </c:pt>
                <c:pt idx="1">
                  <c:v>-0.25726699999995617</c:v>
                </c:pt>
                <c:pt idx="2">
                  <c:v>-0.22146400000019639</c:v>
                </c:pt>
                <c:pt idx="3">
                  <c:v>-8.5301000000072236E-2</c:v>
                </c:pt>
                <c:pt idx="4">
                  <c:v>8.0922999999984313E-2</c:v>
                </c:pt>
                <c:pt idx="5">
                  <c:v>0.19004100000006474</c:v>
                </c:pt>
                <c:pt idx="6">
                  <c:v>0.22352999999998246</c:v>
                </c:pt>
                <c:pt idx="7">
                  <c:v>0.19134629999996378</c:v>
                </c:pt>
                <c:pt idx="8">
                  <c:v>-0.12868799999978364</c:v>
                </c:pt>
                <c:pt idx="9">
                  <c:v>-0.11895899999944959</c:v>
                </c:pt>
                <c:pt idx="10">
                  <c:v>-0.11568099999931292</c:v>
                </c:pt>
                <c:pt idx="11">
                  <c:v>-0.24607999999898311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D28-4713-AEBF-2E4DB2323FAA}"/>
            </c:ext>
          </c:extLst>
        </c:ser>
        <c:ser>
          <c:idx val="11"/>
          <c:order val="8"/>
          <c:tx>
            <c:strRef>
              <c:f>'T graph'!$B$13</c:f>
              <c:strCache>
                <c:ptCount val="1"/>
                <c:pt idx="0">
                  <c:v>Redistribution aux ménages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graph'!$C$13:$AG$13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D28-4713-AEBF-2E4DB2323FAA}"/>
            </c:ext>
          </c:extLst>
        </c:ser>
        <c:ser>
          <c:idx val="13"/>
          <c:order val="9"/>
          <c:tx>
            <c:strRef>
              <c:f>'T graph'!$B$15</c:f>
              <c:strCache>
                <c:ptCount val="1"/>
                <c:pt idx="0">
                  <c:v>Impôts sur les revenus et le patrimoine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graph'!$C$15:$AG$15</c:f>
              <c:numCache>
                <c:formatCode>0</c:formatCode>
                <c:ptCount val="12"/>
                <c:pt idx="0">
                  <c:v>-16.282379999995101</c:v>
                </c:pt>
                <c:pt idx="1">
                  <c:v>-51.277090000035969</c:v>
                </c:pt>
                <c:pt idx="2">
                  <c:v>-98.692789999993693</c:v>
                </c:pt>
                <c:pt idx="3">
                  <c:v>-151.07117999999355</c:v>
                </c:pt>
                <c:pt idx="4">
                  <c:v>-204.36320999997042</c:v>
                </c:pt>
                <c:pt idx="5">
                  <c:v>-257.94984000000659</c:v>
                </c:pt>
                <c:pt idx="6">
                  <c:v>-311.81057999999393</c:v>
                </c:pt>
                <c:pt idx="7">
                  <c:v>-366.05987999994977</c:v>
                </c:pt>
                <c:pt idx="8">
                  <c:v>-627.76512999999613</c:v>
                </c:pt>
                <c:pt idx="9">
                  <c:v>-703.17763999999079</c:v>
                </c:pt>
                <c:pt idx="10">
                  <c:v>-533.09297000004153</c:v>
                </c:pt>
                <c:pt idx="11">
                  <c:v>-174.06023000003188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D28-4713-AEBF-2E4DB2323FAA}"/>
            </c:ext>
          </c:extLst>
        </c:ser>
        <c:ser>
          <c:idx val="14"/>
          <c:order val="10"/>
          <c:tx>
            <c:strRef>
              <c:f>'T graph'!$B$16</c:f>
              <c:strCache>
                <c:ptCount val="1"/>
                <c:pt idx="0">
                  <c:v>Taxes à la consommation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graph'!$C$16:$AG$16</c:f>
              <c:numCache>
                <c:formatCode>0</c:formatCode>
                <c:ptCount val="12"/>
                <c:pt idx="0">
                  <c:v>-157.6360548529774</c:v>
                </c:pt>
                <c:pt idx="1">
                  <c:v>-212.13771594699938</c:v>
                </c:pt>
                <c:pt idx="2">
                  <c:v>-257.07055211102124</c:v>
                </c:pt>
                <c:pt idx="3">
                  <c:v>-299.70629139797529</c:v>
                </c:pt>
                <c:pt idx="4">
                  <c:v>-341.97398254997097</c:v>
                </c:pt>
                <c:pt idx="5">
                  <c:v>-385.15591608901741</c:v>
                </c:pt>
                <c:pt idx="6">
                  <c:v>-429.55689949705265</c:v>
                </c:pt>
                <c:pt idx="7">
                  <c:v>-475.22000128700165</c:v>
                </c:pt>
                <c:pt idx="8">
                  <c:v>-659.8616507119732</c:v>
                </c:pt>
                <c:pt idx="9">
                  <c:v>-686.56838129996322</c:v>
                </c:pt>
                <c:pt idx="10">
                  <c:v>-526.38958715402987</c:v>
                </c:pt>
                <c:pt idx="11">
                  <c:v>-216.98091869102791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D28-4713-AEBF-2E4DB2323FAA}"/>
            </c:ext>
          </c:extLst>
        </c:ser>
        <c:ser>
          <c:idx val="15"/>
          <c:order val="11"/>
          <c:tx>
            <c:strRef>
              <c:f>'T graph'!$B$17</c:f>
              <c:strCache>
                <c:ptCount val="1"/>
                <c:pt idx="0">
                  <c:v>Taxes à la production 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graph'!$C$17:$AG$17</c:f>
              <c:numCache>
                <c:formatCode>0</c:formatCode>
                <c:ptCount val="12"/>
                <c:pt idx="0">
                  <c:v>-24.084054898004979</c:v>
                </c:pt>
                <c:pt idx="1">
                  <c:v>-39.224034075974487</c:v>
                </c:pt>
                <c:pt idx="2">
                  <c:v>-53.60568689298816</c:v>
                </c:pt>
                <c:pt idx="3">
                  <c:v>-68.677290155988885</c:v>
                </c:pt>
                <c:pt idx="4">
                  <c:v>-84.710252260993002</c:v>
                </c:pt>
                <c:pt idx="5">
                  <c:v>-101.63023240398616</c:v>
                </c:pt>
                <c:pt idx="6">
                  <c:v>-119.23861843699706</c:v>
                </c:pt>
                <c:pt idx="7">
                  <c:v>-137.26772042000084</c:v>
                </c:pt>
                <c:pt idx="8">
                  <c:v>-216.22533565299818</c:v>
                </c:pt>
                <c:pt idx="9">
                  <c:v>-232.98559401198872</c:v>
                </c:pt>
                <c:pt idx="10">
                  <c:v>-175.23191422200762</c:v>
                </c:pt>
                <c:pt idx="11">
                  <c:v>-59.503743815992493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D28-4713-AEBF-2E4DB2323FAA}"/>
            </c:ext>
          </c:extLst>
        </c:ser>
        <c:ser>
          <c:idx val="16"/>
          <c:order val="12"/>
          <c:tx>
            <c:strRef>
              <c:f>'T graph'!$B$18</c:f>
              <c:strCache>
                <c:ptCount val="1"/>
                <c:pt idx="0">
                  <c:v>Impôts sur les bénéfices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graph'!$C$18:$AG$18</c:f>
              <c:numCache>
                <c:formatCode>0</c:formatCode>
                <c:ptCount val="12"/>
                <c:pt idx="0">
                  <c:v>-13.04387661650253</c:v>
                </c:pt>
                <c:pt idx="1">
                  <c:v>-27.807888258394087</c:v>
                </c:pt>
                <c:pt idx="2">
                  <c:v>-46.979097261399147</c:v>
                </c:pt>
                <c:pt idx="3">
                  <c:v>-57.250532568898052</c:v>
                </c:pt>
                <c:pt idx="4">
                  <c:v>-62.481936302792747</c:v>
                </c:pt>
                <c:pt idx="5">
                  <c:v>-67.623434206805541</c:v>
                </c:pt>
                <c:pt idx="6">
                  <c:v>-74.448926043405663</c:v>
                </c:pt>
                <c:pt idx="7">
                  <c:v>-83.437126211996656</c:v>
                </c:pt>
                <c:pt idx="8">
                  <c:v>-147.73359331701067</c:v>
                </c:pt>
                <c:pt idx="9">
                  <c:v>-165.49852864799323</c:v>
                </c:pt>
                <c:pt idx="10">
                  <c:v>-126.02250078899669</c:v>
                </c:pt>
                <c:pt idx="11">
                  <c:v>-45.051827393006533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D28-4713-AEBF-2E4DB2323FAA}"/>
            </c:ext>
          </c:extLst>
        </c:ser>
        <c:ser>
          <c:idx val="17"/>
          <c:order val="13"/>
          <c:tx>
            <c:strRef>
              <c:f>'T graph'!$B$19</c:f>
              <c:strCache>
                <c:ptCount val="1"/>
                <c:pt idx="0">
                  <c:v>Cotisations sociales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graph'!$C$19:$AG$19</c:f>
              <c:numCache>
                <c:formatCode>0</c:formatCode>
                <c:ptCount val="12"/>
                <c:pt idx="0">
                  <c:v>-9.2947718229843304</c:v>
                </c:pt>
                <c:pt idx="1">
                  <c:v>-73.089064787025563</c:v>
                </c:pt>
                <c:pt idx="2">
                  <c:v>-160.28207568801008</c:v>
                </c:pt>
                <c:pt idx="3">
                  <c:v>-262.02890225802548</c:v>
                </c:pt>
                <c:pt idx="4">
                  <c:v>-372.13095219398383</c:v>
                </c:pt>
                <c:pt idx="5">
                  <c:v>-485.98819987394381</c:v>
                </c:pt>
                <c:pt idx="6">
                  <c:v>-600.24827244493645</c:v>
                </c:pt>
                <c:pt idx="7">
                  <c:v>-712.71028802997898</c:v>
                </c:pt>
                <c:pt idx="8">
                  <c:v>-1235.9077097999398</c:v>
                </c:pt>
                <c:pt idx="9">
                  <c:v>-1396.1545935899485</c:v>
                </c:pt>
                <c:pt idx="10">
                  <c:v>-1103.4277081699111</c:v>
                </c:pt>
                <c:pt idx="11">
                  <c:v>-467.32035456993617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D28-4713-AEBF-2E4DB2323FAA}"/>
            </c:ext>
          </c:extLst>
        </c:ser>
        <c:ser>
          <c:idx val="18"/>
          <c:order val="14"/>
          <c:tx>
            <c:strRef>
              <c:f>'T graph'!$B$20</c:f>
              <c:strCache>
                <c:ptCount val="1"/>
                <c:pt idx="0">
                  <c:v>Revenus des services publics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graph'!$C$20:$AG$20</c:f>
              <c:numCache>
                <c:formatCode>0</c:formatCode>
                <c:ptCount val="12"/>
                <c:pt idx="0">
                  <c:v>-13.582629796059337</c:v>
                </c:pt>
                <c:pt idx="1">
                  <c:v>-9.9945757929817773</c:v>
                </c:pt>
                <c:pt idx="2">
                  <c:v>-6.2429211229900829</c:v>
                </c:pt>
                <c:pt idx="3">
                  <c:v>-5.51493767806096</c:v>
                </c:pt>
                <c:pt idx="4">
                  <c:v>-8.380390587146394</c:v>
                </c:pt>
                <c:pt idx="5">
                  <c:v>-14.375970967928879</c:v>
                </c:pt>
                <c:pt idx="6">
                  <c:v>-22.527384598157369</c:v>
                </c:pt>
                <c:pt idx="7">
                  <c:v>-31.72851316712331</c:v>
                </c:pt>
                <c:pt idx="8">
                  <c:v>-59.729626479092985</c:v>
                </c:pt>
                <c:pt idx="9">
                  <c:v>-65.661693342961371</c:v>
                </c:pt>
                <c:pt idx="10">
                  <c:v>-48.154029643163085</c:v>
                </c:pt>
                <c:pt idx="11">
                  <c:v>-11.600901439785957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D28-4713-AEBF-2E4DB2323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0390912"/>
        <c:axId val="230396320"/>
      </c:barChart>
      <c:lineChart>
        <c:grouping val="standard"/>
        <c:varyColors val="0"/>
        <c:ser>
          <c:idx val="0"/>
          <c:order val="15"/>
          <c:tx>
            <c:strRef>
              <c:f>'T graph'!$B$2</c:f>
              <c:strCache>
                <c:ptCount val="1"/>
                <c:pt idx="0">
                  <c:v>Solde public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graph'!$C$2:$AG$2</c:f>
              <c:numCache>
                <c:formatCode>0</c:formatCode>
                <c:ptCount val="12"/>
                <c:pt idx="0">
                  <c:v>-144.41000000014901</c:v>
                </c:pt>
                <c:pt idx="1">
                  <c:v>-212.12899999995716</c:v>
                </c:pt>
                <c:pt idx="2">
                  <c:v>-250.89500000001863</c:v>
                </c:pt>
                <c:pt idx="3">
                  <c:v>-250.18599999998696</c:v>
                </c:pt>
                <c:pt idx="4">
                  <c:v>-209.30799999996088</c:v>
                </c:pt>
                <c:pt idx="5">
                  <c:v>-149.43099999986589</c:v>
                </c:pt>
                <c:pt idx="6">
                  <c:v>-87.55599999986589</c:v>
                </c:pt>
                <c:pt idx="7">
                  <c:v>-37.635999999474734</c:v>
                </c:pt>
                <c:pt idx="8">
                  <c:v>-222.53000000026077</c:v>
                </c:pt>
                <c:pt idx="9">
                  <c:v>-708.67299999995157</c:v>
                </c:pt>
                <c:pt idx="10">
                  <c:v>-1097.3339999997988</c:v>
                </c:pt>
                <c:pt idx="11">
                  <c:v>-1409.0320000005886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A-41AD-8045-F8822514E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390912"/>
        <c:axId val="230396320"/>
      </c:lineChart>
      <c:catAx>
        <c:axId val="23039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0396320"/>
        <c:crosses val="autoZero"/>
        <c:auto val="1"/>
        <c:lblAlgn val="ctr"/>
        <c:lblOffset val="100"/>
        <c:noMultiLvlLbl val="0"/>
      </c:catAx>
      <c:valAx>
        <c:axId val="23039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039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6076EE0-9AFC-425C-8D8E-70025A02FF84}">
  <sheetPr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C79C01F-38CB-9A6B-ECCB-D3E4A6BD64E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448A-04C4-469B-ADBF-45A1C797268A}">
  <dimension ref="A1:Z49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I52" sqref="I52"/>
    </sheetView>
  </sheetViews>
  <sheetFormatPr baseColWidth="10" defaultRowHeight="15" x14ac:dyDescent="0.25"/>
  <sheetData>
    <row r="1" spans="1:26" x14ac:dyDescent="0.25">
      <c r="B1" t="s">
        <v>44</v>
      </c>
      <c r="C1" t="s">
        <v>125</v>
      </c>
      <c r="D1" t="s">
        <v>126</v>
      </c>
      <c r="E1" t="s">
        <v>127</v>
      </c>
      <c r="F1" t="s">
        <v>128</v>
      </c>
      <c r="G1" t="s">
        <v>129</v>
      </c>
      <c r="H1" t="s">
        <v>130</v>
      </c>
      <c r="I1" t="s">
        <v>131</v>
      </c>
      <c r="J1" t="s">
        <v>132</v>
      </c>
      <c r="K1" t="s">
        <v>133</v>
      </c>
      <c r="L1" t="s">
        <v>134</v>
      </c>
      <c r="M1" t="s">
        <v>135</v>
      </c>
      <c r="N1" t="s">
        <v>136</v>
      </c>
      <c r="O1" t="s">
        <v>137</v>
      </c>
      <c r="P1" t="s">
        <v>138</v>
      </c>
      <c r="Q1" t="s">
        <v>139</v>
      </c>
      <c r="R1" t="s">
        <v>140</v>
      </c>
      <c r="S1" t="s">
        <v>141</v>
      </c>
      <c r="T1" t="s">
        <v>142</v>
      </c>
      <c r="U1" t="s">
        <v>143</v>
      </c>
      <c r="V1" t="s">
        <v>144</v>
      </c>
      <c r="W1" t="s">
        <v>145</v>
      </c>
      <c r="X1" t="s">
        <v>146</v>
      </c>
      <c r="Y1" t="s">
        <v>147</v>
      </c>
      <c r="Z1" t="s">
        <v>29</v>
      </c>
    </row>
    <row r="2" spans="1:26" x14ac:dyDescent="0.25">
      <c r="A2">
        <v>2004</v>
      </c>
      <c r="B2">
        <v>198321.64173969199</v>
      </c>
      <c r="C2">
        <v>1826.86719476238</v>
      </c>
      <c r="D2">
        <v>23732.806542242899</v>
      </c>
      <c r="E2">
        <v>10811.353563504699</v>
      </c>
      <c r="F2">
        <v>318.68468031475101</v>
      </c>
      <c r="G2">
        <v>249.91078273894701</v>
      </c>
      <c r="H2">
        <v>834.97323535358203</v>
      </c>
      <c r="I2">
        <v>52.3069080148381</v>
      </c>
      <c r="J2">
        <v>120.11215914581901</v>
      </c>
      <c r="K2">
        <v>803.97654912233202</v>
      </c>
      <c r="L2">
        <v>7.7491715574644404</v>
      </c>
      <c r="M2">
        <v>11.6237573365913</v>
      </c>
      <c r="N2">
        <v>31876.895255556101</v>
      </c>
      <c r="O2">
        <v>21060.3110012375</v>
      </c>
      <c r="P2">
        <v>282.13878739847598</v>
      </c>
      <c r="Q2">
        <v>743.92046954974001</v>
      </c>
      <c r="R2">
        <v>235.78891252896199</v>
      </c>
      <c r="S2">
        <v>12.8732456456229</v>
      </c>
      <c r="T2">
        <v>525.99232562322698</v>
      </c>
      <c r="U2">
        <v>63127.6574492531</v>
      </c>
      <c r="V2">
        <v>32.933979120874703</v>
      </c>
      <c r="W2">
        <v>33245.165240907299</v>
      </c>
      <c r="X2">
        <v>6431.8123929821204</v>
      </c>
      <c r="Y2">
        <v>1975.78813579454</v>
      </c>
      <c r="Z2">
        <v>0</v>
      </c>
    </row>
    <row r="3" spans="1:26" x14ac:dyDescent="0.25">
      <c r="A3">
        <v>2005</v>
      </c>
      <c r="B3">
        <v>201505.75984677501</v>
      </c>
      <c r="C3">
        <v>1856.1981384912301</v>
      </c>
      <c r="D3">
        <v>24113.8444278723</v>
      </c>
      <c r="E3">
        <v>10984.933341998099</v>
      </c>
      <c r="F3">
        <v>323.80126593868499</v>
      </c>
      <c r="G3">
        <v>253.923181191754</v>
      </c>
      <c r="H3">
        <v>848.37900072692901</v>
      </c>
      <c r="I3">
        <v>53.146712342165102</v>
      </c>
      <c r="J3">
        <v>122.04059871228399</v>
      </c>
      <c r="K3">
        <v>816.88465267207403</v>
      </c>
      <c r="L3">
        <v>7.8735870133601003</v>
      </c>
      <c r="M3">
        <v>11.8103805204411</v>
      </c>
      <c r="N3">
        <v>32388.689119758001</v>
      </c>
      <c r="O3">
        <v>21398.441106513001</v>
      </c>
      <c r="P3">
        <v>286.66861689053502</v>
      </c>
      <c r="Q3">
        <v>755.86435331625501</v>
      </c>
      <c r="R3">
        <v>239.57457978769901</v>
      </c>
      <c r="S3">
        <v>13.079929768432599</v>
      </c>
      <c r="T3">
        <v>534.43730254814602</v>
      </c>
      <c r="U3">
        <v>64141.192408820199</v>
      </c>
      <c r="V3">
        <v>33.462744808457799</v>
      </c>
      <c r="W3">
        <v>33778.927122303401</v>
      </c>
      <c r="X3">
        <v>6535.0772213801101</v>
      </c>
      <c r="Y3">
        <v>2007.5100534015</v>
      </c>
      <c r="Z3">
        <v>0</v>
      </c>
    </row>
    <row r="4" spans="1:26" x14ac:dyDescent="0.25">
      <c r="A4">
        <v>2006</v>
      </c>
      <c r="B4">
        <v>204740.95970000001</v>
      </c>
      <c r="C4">
        <v>1886</v>
      </c>
      <c r="D4">
        <v>24501</v>
      </c>
      <c r="E4">
        <v>11161.299559999999</v>
      </c>
      <c r="F4">
        <v>329</v>
      </c>
      <c r="G4">
        <v>258</v>
      </c>
      <c r="H4">
        <v>862.000001</v>
      </c>
      <c r="I4">
        <v>54.000000020000002</v>
      </c>
      <c r="J4">
        <v>123.9999991</v>
      </c>
      <c r="K4">
        <v>830</v>
      </c>
      <c r="L4">
        <v>8.0000000250000003</v>
      </c>
      <c r="M4">
        <v>12</v>
      </c>
      <c r="N4">
        <v>32908.698980000001</v>
      </c>
      <c r="O4">
        <v>21741.99454</v>
      </c>
      <c r="P4">
        <v>291.27117429999998</v>
      </c>
      <c r="Q4">
        <v>768.00000030000001</v>
      </c>
      <c r="R4">
        <v>243.42103130000001</v>
      </c>
      <c r="S4">
        <v>13.28993227</v>
      </c>
      <c r="T4">
        <v>543.01787320000005</v>
      </c>
      <c r="U4">
        <v>65170.999689999997</v>
      </c>
      <c r="V4">
        <v>33.999984750000003</v>
      </c>
      <c r="W4">
        <v>34321.218730000001</v>
      </c>
      <c r="X4">
        <v>6640.008683</v>
      </c>
      <c r="Y4">
        <v>2039.739562</v>
      </c>
      <c r="Z4">
        <v>0</v>
      </c>
    </row>
    <row r="5" spans="1:26" x14ac:dyDescent="0.25">
      <c r="A5">
        <v>2007</v>
      </c>
      <c r="B5">
        <v>209991.48079999999</v>
      </c>
      <c r="C5">
        <v>1905.3784069999999</v>
      </c>
      <c r="D5">
        <v>25023.32648</v>
      </c>
      <c r="E5">
        <v>11567.724270000001</v>
      </c>
      <c r="F5">
        <v>338.88249999999999</v>
      </c>
      <c r="G5">
        <v>265.7524598</v>
      </c>
      <c r="H5">
        <v>882.31679559999998</v>
      </c>
      <c r="I5">
        <v>56.439167670000003</v>
      </c>
      <c r="J5">
        <v>128.57922020000001</v>
      </c>
      <c r="K5">
        <v>863.56226839999999</v>
      </c>
      <c r="L5">
        <v>8.2068010190000003</v>
      </c>
      <c r="M5">
        <v>12.26666107</v>
      </c>
      <c r="N5">
        <v>34428.956579999998</v>
      </c>
      <c r="O5">
        <v>22680.40408</v>
      </c>
      <c r="P5">
        <v>297.651206</v>
      </c>
      <c r="Q5">
        <v>784.87868649999996</v>
      </c>
      <c r="R5">
        <v>250.2793714</v>
      </c>
      <c r="S5">
        <v>13.7466916</v>
      </c>
      <c r="T5">
        <v>570.48783920000005</v>
      </c>
      <c r="U5">
        <v>66788.125780000002</v>
      </c>
      <c r="V5">
        <v>33.509740829999998</v>
      </c>
      <c r="W5">
        <v>34363.047359999997</v>
      </c>
      <c r="X5">
        <v>6704.8704729999999</v>
      </c>
      <c r="Y5">
        <v>2023.087941</v>
      </c>
      <c r="Z5">
        <v>0</v>
      </c>
    </row>
    <row r="6" spans="1:26" x14ac:dyDescent="0.25">
      <c r="A6">
        <v>2008</v>
      </c>
      <c r="B6">
        <v>209240.758</v>
      </c>
      <c r="C6">
        <v>1896.5490460000001</v>
      </c>
      <c r="D6">
        <v>24894.248189999998</v>
      </c>
      <c r="E6">
        <v>11196.43399</v>
      </c>
      <c r="F6">
        <v>331.84910109999998</v>
      </c>
      <c r="G6">
        <v>260.37758769999999</v>
      </c>
      <c r="H6">
        <v>863.61728400000004</v>
      </c>
      <c r="I6">
        <v>57.082175800000002</v>
      </c>
      <c r="J6">
        <v>128.94594720000001</v>
      </c>
      <c r="K6">
        <v>856.90965010000002</v>
      </c>
      <c r="L6">
        <v>7.5151292659999998</v>
      </c>
      <c r="M6">
        <v>11.236935519999999</v>
      </c>
      <c r="N6">
        <v>34437.71675</v>
      </c>
      <c r="O6">
        <v>22926.552660000001</v>
      </c>
      <c r="P6">
        <v>313.61208690000001</v>
      </c>
      <c r="Q6">
        <v>821.52287190000004</v>
      </c>
      <c r="R6">
        <v>250.80887910000001</v>
      </c>
      <c r="S6">
        <v>13.8221042</v>
      </c>
      <c r="T6">
        <v>578.00803810000002</v>
      </c>
      <c r="U6">
        <v>67101.751120000001</v>
      </c>
      <c r="V6">
        <v>30.068642520000001</v>
      </c>
      <c r="W6">
        <v>33456.791319999997</v>
      </c>
      <c r="X6">
        <v>6844.7813839999999</v>
      </c>
      <c r="Y6">
        <v>1960.557078</v>
      </c>
      <c r="Z6">
        <v>0</v>
      </c>
    </row>
    <row r="7" spans="1:26" x14ac:dyDescent="0.25">
      <c r="A7">
        <v>2009</v>
      </c>
      <c r="B7">
        <v>204626.30350000001</v>
      </c>
      <c r="C7">
        <v>1947.3628670000001</v>
      </c>
      <c r="D7">
        <v>24730.05054</v>
      </c>
      <c r="E7">
        <v>11129.92578</v>
      </c>
      <c r="F7">
        <v>305.08906880000001</v>
      </c>
      <c r="G7">
        <v>239.18113349999999</v>
      </c>
      <c r="H7">
        <v>838.55166780000002</v>
      </c>
      <c r="I7">
        <v>54.58101465</v>
      </c>
      <c r="J7">
        <v>119.5547421</v>
      </c>
      <c r="K7">
        <v>847.06200000000001</v>
      </c>
      <c r="L7">
        <v>6.0322074130000001</v>
      </c>
      <c r="M7">
        <v>8.5210076939999997</v>
      </c>
      <c r="N7">
        <v>33709.028660000004</v>
      </c>
      <c r="O7">
        <v>21800.770789999999</v>
      </c>
      <c r="P7">
        <v>312.4620999</v>
      </c>
      <c r="Q7">
        <v>814.74771480000004</v>
      </c>
      <c r="R7">
        <v>240.58612389999999</v>
      </c>
      <c r="S7">
        <v>13.67167703</v>
      </c>
      <c r="T7">
        <v>507.46659240000002</v>
      </c>
      <c r="U7">
        <v>65807.790439999997</v>
      </c>
      <c r="V7">
        <v>27.57218902</v>
      </c>
      <c r="W7">
        <v>32730.936610000001</v>
      </c>
      <c r="X7">
        <v>6499.3414190000003</v>
      </c>
      <c r="Y7">
        <v>1936.0172070000001</v>
      </c>
      <c r="Z7">
        <v>0</v>
      </c>
    </row>
    <row r="8" spans="1:26" x14ac:dyDescent="0.25">
      <c r="A8">
        <v>2010</v>
      </c>
      <c r="B8">
        <v>207310.26139999999</v>
      </c>
      <c r="C8">
        <v>1951.0906520000001</v>
      </c>
      <c r="D8">
        <v>25085.222590000001</v>
      </c>
      <c r="E8">
        <v>11057.387779999999</v>
      </c>
      <c r="F8">
        <v>308.9355367</v>
      </c>
      <c r="G8">
        <v>242.7337694</v>
      </c>
      <c r="H8">
        <v>844.34920990000001</v>
      </c>
      <c r="I8">
        <v>58.08351923</v>
      </c>
      <c r="J8">
        <v>127.7650374</v>
      </c>
      <c r="K8">
        <v>892.90759830000002</v>
      </c>
      <c r="L8">
        <v>6.5552106810000002</v>
      </c>
      <c r="M8">
        <v>9.632842278</v>
      </c>
      <c r="N8">
        <v>34473.2664</v>
      </c>
      <c r="O8">
        <v>22074.18145</v>
      </c>
      <c r="P8">
        <v>319.45385240000002</v>
      </c>
      <c r="Q8">
        <v>833.39602600000001</v>
      </c>
      <c r="R8">
        <v>252.27213990000001</v>
      </c>
      <c r="S8">
        <v>14.17664079</v>
      </c>
      <c r="T8">
        <v>535.11449440000001</v>
      </c>
      <c r="U8">
        <v>67121.994829999996</v>
      </c>
      <c r="V8">
        <v>27.171899060000001</v>
      </c>
      <c r="W8">
        <v>32504.314170000001</v>
      </c>
      <c r="X8">
        <v>6639.6542319999999</v>
      </c>
      <c r="Y8">
        <v>1930.601506</v>
      </c>
      <c r="Z8">
        <v>0</v>
      </c>
    </row>
    <row r="9" spans="1:26" x14ac:dyDescent="0.25">
      <c r="A9">
        <v>2011</v>
      </c>
      <c r="B9">
        <v>209299.35560000001</v>
      </c>
      <c r="C9">
        <v>1932.555736</v>
      </c>
      <c r="D9">
        <v>25689.1165</v>
      </c>
      <c r="E9">
        <v>11180.927</v>
      </c>
      <c r="F9">
        <v>316.98660869999998</v>
      </c>
      <c r="G9">
        <v>248.96461830000001</v>
      </c>
      <c r="H9">
        <v>842.96819540000001</v>
      </c>
      <c r="I9">
        <v>60.323065319999998</v>
      </c>
      <c r="J9">
        <v>131.71102260000001</v>
      </c>
      <c r="K9">
        <v>916.0617747</v>
      </c>
      <c r="L9">
        <v>6.6628277709999999</v>
      </c>
      <c r="M9">
        <v>10.18924842</v>
      </c>
      <c r="N9">
        <v>35058.739300000001</v>
      </c>
      <c r="O9">
        <v>22342.249650000002</v>
      </c>
      <c r="P9">
        <v>323.89320759999998</v>
      </c>
      <c r="Q9">
        <v>844.07263650000004</v>
      </c>
      <c r="R9">
        <v>255.74179770000001</v>
      </c>
      <c r="S9">
        <v>13.96051587</v>
      </c>
      <c r="T9">
        <v>571.38807840000004</v>
      </c>
      <c r="U9">
        <v>67990.382110000006</v>
      </c>
      <c r="V9">
        <v>25.836486969999999</v>
      </c>
      <c r="W9">
        <v>31824.112280000001</v>
      </c>
      <c r="X9">
        <v>6829.5699210000002</v>
      </c>
      <c r="Y9">
        <v>1882.942988</v>
      </c>
      <c r="Z9">
        <v>0</v>
      </c>
    </row>
    <row r="10" spans="1:26" x14ac:dyDescent="0.25">
      <c r="A10">
        <v>2012</v>
      </c>
      <c r="B10">
        <v>207603.30739999999</v>
      </c>
      <c r="C10">
        <v>1935.278374</v>
      </c>
      <c r="D10">
        <v>25530.945339999998</v>
      </c>
      <c r="E10">
        <v>10384.84584</v>
      </c>
      <c r="F10">
        <v>311.92784319999998</v>
      </c>
      <c r="G10">
        <v>244.72035880000001</v>
      </c>
      <c r="H10">
        <v>837.21273180000003</v>
      </c>
      <c r="I10">
        <v>60.99918143</v>
      </c>
      <c r="J10">
        <v>131.36426499999999</v>
      </c>
      <c r="K10">
        <v>899.37691900000004</v>
      </c>
      <c r="L10">
        <v>6.3662692710000002</v>
      </c>
      <c r="M10">
        <v>9.5946222199999998</v>
      </c>
      <c r="N10">
        <v>34855.861749999996</v>
      </c>
      <c r="O10">
        <v>22242.910449999999</v>
      </c>
      <c r="P10">
        <v>325.51307220000001</v>
      </c>
      <c r="Q10">
        <v>846.95562870000003</v>
      </c>
      <c r="R10">
        <v>253.8574217</v>
      </c>
      <c r="S10">
        <v>13.643760139999999</v>
      </c>
      <c r="T10">
        <v>574.61610250000001</v>
      </c>
      <c r="U10">
        <v>68506.186960000006</v>
      </c>
      <c r="V10">
        <v>24.980024520000001</v>
      </c>
      <c r="W10">
        <v>30852.696629999999</v>
      </c>
      <c r="X10">
        <v>6948.9827690000002</v>
      </c>
      <c r="Y10">
        <v>1804.471084</v>
      </c>
      <c r="Z10">
        <v>0</v>
      </c>
    </row>
    <row r="11" spans="1:26" x14ac:dyDescent="0.25">
      <c r="A11">
        <v>2013</v>
      </c>
      <c r="B11">
        <v>207229.40030000001</v>
      </c>
      <c r="C11">
        <v>1969.8311779999999</v>
      </c>
      <c r="D11">
        <v>25554.738529999999</v>
      </c>
      <c r="E11">
        <v>9974.364431</v>
      </c>
      <c r="F11">
        <v>307.53943820000001</v>
      </c>
      <c r="G11">
        <v>241.44689750000001</v>
      </c>
      <c r="H11">
        <v>833.40555819999997</v>
      </c>
      <c r="I11">
        <v>60.82727586</v>
      </c>
      <c r="J11">
        <v>128.80102059999999</v>
      </c>
      <c r="K11">
        <v>884.60346419999996</v>
      </c>
      <c r="L11">
        <v>6.3358360630000004</v>
      </c>
      <c r="M11">
        <v>9.7084024709999994</v>
      </c>
      <c r="N11">
        <v>35011.170480000001</v>
      </c>
      <c r="O11">
        <v>22079.734329999999</v>
      </c>
      <c r="P11">
        <v>324.94147950000001</v>
      </c>
      <c r="Q11">
        <v>845.90580220000004</v>
      </c>
      <c r="R11">
        <v>255.20131470000001</v>
      </c>
      <c r="S11">
        <v>14.042137589999999</v>
      </c>
      <c r="T11">
        <v>575.97144990000004</v>
      </c>
      <c r="U11">
        <v>69243.97494</v>
      </c>
      <c r="V11">
        <v>25.08655332</v>
      </c>
      <c r="W11">
        <v>30190.98315</v>
      </c>
      <c r="X11">
        <v>6928.1031970000004</v>
      </c>
      <c r="Y11">
        <v>1762.6834469999999</v>
      </c>
      <c r="Z11">
        <v>0</v>
      </c>
    </row>
    <row r="12" spans="1:26" x14ac:dyDescent="0.25">
      <c r="A12">
        <v>2014</v>
      </c>
      <c r="B12">
        <v>209134.9485</v>
      </c>
      <c r="C12">
        <v>2040.6589469999999</v>
      </c>
      <c r="D12">
        <v>25862.833289999999</v>
      </c>
      <c r="E12">
        <v>9941.7860849999997</v>
      </c>
      <c r="F12">
        <v>306.48310789999999</v>
      </c>
      <c r="G12">
        <v>240.8137945</v>
      </c>
      <c r="H12">
        <v>837.12413600000002</v>
      </c>
      <c r="I12">
        <v>62.771681620000003</v>
      </c>
      <c r="J12">
        <v>131.5253084</v>
      </c>
      <c r="K12">
        <v>901.38293220000003</v>
      </c>
      <c r="L12">
        <v>6.3640719969999999</v>
      </c>
      <c r="M12">
        <v>9.7492742630000002</v>
      </c>
      <c r="N12">
        <v>35883.383289999998</v>
      </c>
      <c r="O12">
        <v>22005.91043</v>
      </c>
      <c r="P12">
        <v>322.3744974</v>
      </c>
      <c r="Q12">
        <v>839.73136280000006</v>
      </c>
      <c r="R12">
        <v>255.8142383</v>
      </c>
      <c r="S12">
        <v>14.51024305</v>
      </c>
      <c r="T12">
        <v>581.14739750000001</v>
      </c>
      <c r="U12">
        <v>70352.64112</v>
      </c>
      <c r="V12">
        <v>24.93872494</v>
      </c>
      <c r="W12">
        <v>29881.596389999999</v>
      </c>
      <c r="X12">
        <v>6892.6535080000003</v>
      </c>
      <c r="Y12">
        <v>1738.754631</v>
      </c>
      <c r="Z12">
        <v>0</v>
      </c>
    </row>
    <row r="13" spans="1:26" x14ac:dyDescent="0.25">
      <c r="A13">
        <v>2015</v>
      </c>
      <c r="B13">
        <v>212002.0398</v>
      </c>
      <c r="C13">
        <v>2031.8000440000001</v>
      </c>
      <c r="D13">
        <v>26297.76009</v>
      </c>
      <c r="E13">
        <v>10415.96969</v>
      </c>
      <c r="F13">
        <v>303.26802609999999</v>
      </c>
      <c r="G13">
        <v>238.3957068</v>
      </c>
      <c r="H13">
        <v>840.76785540000003</v>
      </c>
      <c r="I13">
        <v>64.551056740000007</v>
      </c>
      <c r="J13">
        <v>135.09932470000001</v>
      </c>
      <c r="K13">
        <v>907.42526859999998</v>
      </c>
      <c r="L13">
        <v>6.1862031049999997</v>
      </c>
      <c r="M13">
        <v>9.8302362270000003</v>
      </c>
      <c r="N13">
        <v>36853.612059999999</v>
      </c>
      <c r="O13">
        <v>22000.406080000001</v>
      </c>
      <c r="P13">
        <v>320.64200849999997</v>
      </c>
      <c r="Q13">
        <v>831.31364740000004</v>
      </c>
      <c r="R13">
        <v>249.8077863</v>
      </c>
      <c r="S13">
        <v>14.932054859999999</v>
      </c>
      <c r="T13">
        <v>580.20501200000001</v>
      </c>
      <c r="U13">
        <v>71533.501629999999</v>
      </c>
      <c r="V13">
        <v>24.415354570000002</v>
      </c>
      <c r="W13">
        <v>29853.08597</v>
      </c>
      <c r="X13">
        <v>6763.2854779999998</v>
      </c>
      <c r="Y13">
        <v>1725.779178</v>
      </c>
      <c r="Z13">
        <v>0</v>
      </c>
    </row>
    <row r="14" spans="1:26" x14ac:dyDescent="0.25">
      <c r="A14">
        <v>2016</v>
      </c>
      <c r="B14">
        <v>220143.04149999999</v>
      </c>
      <c r="C14">
        <v>2004.509047</v>
      </c>
      <c r="D14">
        <v>27156.031599999998</v>
      </c>
      <c r="E14">
        <v>11503.78779</v>
      </c>
      <c r="F14">
        <v>326.0622755</v>
      </c>
      <c r="G14">
        <v>258.60797600000001</v>
      </c>
      <c r="H14">
        <v>868.00991150000004</v>
      </c>
      <c r="I14">
        <v>64.841149939999994</v>
      </c>
      <c r="J14">
        <v>138.32475479999999</v>
      </c>
      <c r="K14">
        <v>892.90199810000001</v>
      </c>
      <c r="L14">
        <v>6.3686652779999999</v>
      </c>
      <c r="M14">
        <v>10.057834550000001</v>
      </c>
      <c r="N14">
        <v>36615.72795</v>
      </c>
      <c r="O14">
        <v>26248.34921</v>
      </c>
      <c r="P14">
        <v>321.64705729999997</v>
      </c>
      <c r="Q14">
        <v>832.49969599999997</v>
      </c>
      <c r="R14">
        <v>250.00313610000001</v>
      </c>
      <c r="S14">
        <v>15.92572766</v>
      </c>
      <c r="T14">
        <v>594.57513029999996</v>
      </c>
      <c r="U14">
        <v>73567.338810000001</v>
      </c>
      <c r="V14">
        <v>23.963822159999999</v>
      </c>
      <c r="W14">
        <v>29949.645059999999</v>
      </c>
      <c r="X14">
        <v>6785.5173580000001</v>
      </c>
      <c r="Y14">
        <v>1708.3454999999999</v>
      </c>
      <c r="Z14">
        <v>0</v>
      </c>
    </row>
    <row r="15" spans="1:26" x14ac:dyDescent="0.25">
      <c r="A15">
        <v>2017</v>
      </c>
      <c r="B15">
        <v>223155.6257</v>
      </c>
      <c r="C15">
        <v>1998.1322540000001</v>
      </c>
      <c r="D15">
        <v>27872.937010000001</v>
      </c>
      <c r="E15">
        <v>11902.585719999999</v>
      </c>
      <c r="F15">
        <v>340.45258159999997</v>
      </c>
      <c r="G15">
        <v>270.72262019999999</v>
      </c>
      <c r="H15">
        <v>889.07248619999996</v>
      </c>
      <c r="I15">
        <v>65.580397590000004</v>
      </c>
      <c r="J15">
        <v>140.7266199</v>
      </c>
      <c r="K15">
        <v>897.41021260000002</v>
      </c>
      <c r="L15">
        <v>6.481188854</v>
      </c>
      <c r="M15">
        <v>10.22909741</v>
      </c>
      <c r="N15">
        <v>36938.442690000003</v>
      </c>
      <c r="O15">
        <v>26269.782999999999</v>
      </c>
      <c r="P15">
        <v>323.62119619999999</v>
      </c>
      <c r="Q15">
        <v>835.05597049999994</v>
      </c>
      <c r="R15">
        <v>252.3908989</v>
      </c>
      <c r="S15">
        <v>16.591103279999999</v>
      </c>
      <c r="T15">
        <v>608.95495200000005</v>
      </c>
      <c r="U15">
        <v>75329.556500000006</v>
      </c>
      <c r="V15">
        <v>23.45136226</v>
      </c>
      <c r="W15">
        <v>29671.185649999999</v>
      </c>
      <c r="X15">
        <v>6837.9244429999999</v>
      </c>
      <c r="Y15">
        <v>1654.3377379999999</v>
      </c>
      <c r="Z15">
        <v>0</v>
      </c>
    </row>
    <row r="16" spans="1:26" x14ac:dyDescent="0.25">
      <c r="A16">
        <v>2018</v>
      </c>
      <c r="B16">
        <v>226300.63329999999</v>
      </c>
      <c r="C16">
        <v>2000.554521</v>
      </c>
      <c r="D16">
        <v>28543.989150000001</v>
      </c>
      <c r="E16">
        <v>12224.883030000001</v>
      </c>
      <c r="F16">
        <v>351.40390889999998</v>
      </c>
      <c r="G16">
        <v>279.76308289999997</v>
      </c>
      <c r="H16">
        <v>908.45016029999999</v>
      </c>
      <c r="I16">
        <v>66.512104820000005</v>
      </c>
      <c r="J16">
        <v>142.91107289999999</v>
      </c>
      <c r="K16">
        <v>911.0804048</v>
      </c>
      <c r="L16">
        <v>6.5961245140000004</v>
      </c>
      <c r="M16">
        <v>10.40807991</v>
      </c>
      <c r="N16">
        <v>37538.81409</v>
      </c>
      <c r="O16">
        <v>26466.55905</v>
      </c>
      <c r="P16">
        <v>325.68194</v>
      </c>
      <c r="Q16">
        <v>837.34864489999995</v>
      </c>
      <c r="R16">
        <v>256.03254659999999</v>
      </c>
      <c r="S16">
        <v>17.100570220000002</v>
      </c>
      <c r="T16">
        <v>622.23214540000004</v>
      </c>
      <c r="U16">
        <v>77069.070550000004</v>
      </c>
      <c r="V16">
        <v>22.912104549999999</v>
      </c>
      <c r="W16">
        <v>29206.240559999998</v>
      </c>
      <c r="X16">
        <v>6917.7864920000002</v>
      </c>
      <c r="Y16">
        <v>1574.3029899999999</v>
      </c>
      <c r="Z16">
        <v>0</v>
      </c>
    </row>
    <row r="17" spans="1:26" x14ac:dyDescent="0.25">
      <c r="A17">
        <v>2019</v>
      </c>
      <c r="B17">
        <v>229405.94820000001</v>
      </c>
      <c r="C17">
        <v>2006.5120010000001</v>
      </c>
      <c r="D17">
        <v>29152.699929999999</v>
      </c>
      <c r="E17">
        <v>12599.981739999999</v>
      </c>
      <c r="F17">
        <v>360.2548693</v>
      </c>
      <c r="G17">
        <v>286.98773879999999</v>
      </c>
      <c r="H17">
        <v>925.69613370000002</v>
      </c>
      <c r="I17">
        <v>67.445796380000004</v>
      </c>
      <c r="J17">
        <v>144.8577253</v>
      </c>
      <c r="K17">
        <v>927.60492020000004</v>
      </c>
      <c r="L17">
        <v>6.7082977069999998</v>
      </c>
      <c r="M17">
        <v>10.584610509999999</v>
      </c>
      <c r="N17">
        <v>38209.142220000002</v>
      </c>
      <c r="O17">
        <v>26724.29406</v>
      </c>
      <c r="P17">
        <v>327.50520940000001</v>
      </c>
      <c r="Q17">
        <v>839.32923730000005</v>
      </c>
      <c r="R17">
        <v>260.1098126</v>
      </c>
      <c r="S17">
        <v>17.504298989999999</v>
      </c>
      <c r="T17">
        <v>633.72821309999995</v>
      </c>
      <c r="U17">
        <v>78666.585949999906</v>
      </c>
      <c r="V17">
        <v>22.47793699</v>
      </c>
      <c r="W17">
        <v>28743.7366</v>
      </c>
      <c r="X17">
        <v>6961.3910820000001</v>
      </c>
      <c r="Y17">
        <v>1510.8098050000001</v>
      </c>
      <c r="Z17">
        <v>0</v>
      </c>
    </row>
    <row r="18" spans="1:26" x14ac:dyDescent="0.25">
      <c r="A18">
        <v>2020</v>
      </c>
      <c r="B18">
        <v>232141.03909999999</v>
      </c>
      <c r="C18">
        <v>2013.8227770000001</v>
      </c>
      <c r="D18">
        <v>29713.609369999998</v>
      </c>
      <c r="E18">
        <v>12822.299870000001</v>
      </c>
      <c r="F18">
        <v>367.94451070000002</v>
      </c>
      <c r="G18">
        <v>293.23678009999998</v>
      </c>
      <c r="H18">
        <v>941.37592489999997</v>
      </c>
      <c r="I18">
        <v>68.309073670000004</v>
      </c>
      <c r="J18">
        <v>146.52114950000001</v>
      </c>
      <c r="K18">
        <v>945.25833709999995</v>
      </c>
      <c r="L18">
        <v>6.8090381620000002</v>
      </c>
      <c r="M18">
        <v>10.748257069999999</v>
      </c>
      <c r="N18">
        <v>38895.417300000001</v>
      </c>
      <c r="O18">
        <v>26945.6185</v>
      </c>
      <c r="P18">
        <v>329.1559828</v>
      </c>
      <c r="Q18">
        <v>840.78192999999999</v>
      </c>
      <c r="R18">
        <v>264.13387310000002</v>
      </c>
      <c r="S18">
        <v>17.850835369999999</v>
      </c>
      <c r="T18">
        <v>644.01264609999998</v>
      </c>
      <c r="U18">
        <v>80117.794299999994</v>
      </c>
      <c r="V18">
        <v>22.081421689999999</v>
      </c>
      <c r="W18">
        <v>28283.579959999999</v>
      </c>
      <c r="X18">
        <v>7006.2846019999997</v>
      </c>
      <c r="Y18">
        <v>1444.3926779999999</v>
      </c>
      <c r="Z18">
        <v>0</v>
      </c>
    </row>
    <row r="19" spans="1:26" x14ac:dyDescent="0.25">
      <c r="A19">
        <v>2021</v>
      </c>
      <c r="B19">
        <v>234640.57120000001</v>
      </c>
      <c r="C19">
        <v>2021.6859919999999</v>
      </c>
      <c r="D19">
        <v>30243.921719999998</v>
      </c>
      <c r="E19">
        <v>13031.120339999999</v>
      </c>
      <c r="F19">
        <v>375.06624979999998</v>
      </c>
      <c r="G19">
        <v>299.03239409999998</v>
      </c>
      <c r="H19">
        <v>956.22628069999996</v>
      </c>
      <c r="I19">
        <v>69.101279640000001</v>
      </c>
      <c r="J19">
        <v>147.88833149999999</v>
      </c>
      <c r="K19">
        <v>963.71604860000002</v>
      </c>
      <c r="L19">
        <v>6.9023285200000002</v>
      </c>
      <c r="M19">
        <v>10.900607040000001</v>
      </c>
      <c r="N19">
        <v>39594.792809999999</v>
      </c>
      <c r="O19">
        <v>27225.081819999999</v>
      </c>
      <c r="P19">
        <v>330.49341859999998</v>
      </c>
      <c r="Q19">
        <v>840.66210439999998</v>
      </c>
      <c r="R19">
        <v>268.04792379999998</v>
      </c>
      <c r="S19">
        <v>18.172908119999999</v>
      </c>
      <c r="T19">
        <v>653.54892580000001</v>
      </c>
      <c r="U19">
        <v>81471.912660000002</v>
      </c>
      <c r="V19">
        <v>21.788969949999998</v>
      </c>
      <c r="W19">
        <v>27540.2624</v>
      </c>
      <c r="X19">
        <v>7153.0799509999997</v>
      </c>
      <c r="Y19">
        <v>1397.165716</v>
      </c>
      <c r="Z19">
        <v>14.717003050000001</v>
      </c>
    </row>
    <row r="20" spans="1:26" x14ac:dyDescent="0.25">
      <c r="A20">
        <v>2022</v>
      </c>
      <c r="B20">
        <v>236044.94010000001</v>
      </c>
      <c r="C20">
        <v>2025.0104100000001</v>
      </c>
      <c r="D20">
        <v>30237.65049</v>
      </c>
      <c r="E20">
        <v>13350.963599999999</v>
      </c>
      <c r="F20">
        <v>384.36615799999998</v>
      </c>
      <c r="G20">
        <v>306.60339349999998</v>
      </c>
      <c r="H20">
        <v>972.47204409999995</v>
      </c>
      <c r="I20">
        <v>68.635704189999998</v>
      </c>
      <c r="J20">
        <v>143.2177082</v>
      </c>
      <c r="K20">
        <v>982.17509440000003</v>
      </c>
      <c r="L20">
        <v>6.8873758169999997</v>
      </c>
      <c r="M20">
        <v>10.96464039</v>
      </c>
      <c r="N20">
        <v>39503.476970000003</v>
      </c>
      <c r="O20">
        <v>27397.619640000001</v>
      </c>
      <c r="P20">
        <v>331.61814459999999</v>
      </c>
      <c r="Q20">
        <v>841.42089150000004</v>
      </c>
      <c r="R20">
        <v>272.39985460000003</v>
      </c>
      <c r="S20">
        <v>18.62442016</v>
      </c>
      <c r="T20">
        <v>661.67826790000004</v>
      </c>
      <c r="U20">
        <v>83143.029469999994</v>
      </c>
      <c r="V20">
        <v>20.94259628</v>
      </c>
      <c r="W20">
        <v>26088.196919999998</v>
      </c>
      <c r="X20">
        <v>7726.1668129999998</v>
      </c>
      <c r="Y20">
        <v>1550.819467</v>
      </c>
      <c r="Z20">
        <v>17.083757869999999</v>
      </c>
    </row>
    <row r="21" spans="1:26" x14ac:dyDescent="0.25">
      <c r="A21">
        <v>2023</v>
      </c>
      <c r="B21">
        <v>236950.44130000001</v>
      </c>
      <c r="C21">
        <v>2026.5929759999999</v>
      </c>
      <c r="D21">
        <v>30115.182860000001</v>
      </c>
      <c r="E21">
        <v>13666.88363</v>
      </c>
      <c r="F21">
        <v>394.29659779999997</v>
      </c>
      <c r="G21">
        <v>314.67924870000002</v>
      </c>
      <c r="H21">
        <v>989.22332870000002</v>
      </c>
      <c r="I21">
        <v>67.880927029999995</v>
      </c>
      <c r="J21">
        <v>139.49627129999999</v>
      </c>
      <c r="K21">
        <v>1004.3352619999999</v>
      </c>
      <c r="L21">
        <v>6.8310565009999999</v>
      </c>
      <c r="M21">
        <v>10.98269314</v>
      </c>
      <c r="N21">
        <v>39035.283819999997</v>
      </c>
      <c r="O21">
        <v>27595.508089999999</v>
      </c>
      <c r="P21">
        <v>332.49142940000002</v>
      </c>
      <c r="Q21">
        <v>841.82374979999997</v>
      </c>
      <c r="R21">
        <v>276.58027379999999</v>
      </c>
      <c r="S21">
        <v>19.113472829999999</v>
      </c>
      <c r="T21">
        <v>668.11108920000004</v>
      </c>
      <c r="U21">
        <v>84837.114109999995</v>
      </c>
      <c r="V21">
        <v>19.921323409999999</v>
      </c>
      <c r="W21">
        <v>25012.837439999999</v>
      </c>
      <c r="X21">
        <v>7966.7059019999997</v>
      </c>
      <c r="Y21">
        <v>1608.5657490000001</v>
      </c>
      <c r="Z21">
        <v>18.987111590000001</v>
      </c>
    </row>
    <row r="22" spans="1:26" x14ac:dyDescent="0.25">
      <c r="A22">
        <v>2024</v>
      </c>
      <c r="B22">
        <v>237692.42009999999</v>
      </c>
      <c r="C22">
        <v>2027.4085110000001</v>
      </c>
      <c r="D22">
        <v>29955.307059999999</v>
      </c>
      <c r="E22">
        <v>13989.9715</v>
      </c>
      <c r="F22">
        <v>403.94688739999998</v>
      </c>
      <c r="G22">
        <v>322.5416318</v>
      </c>
      <c r="H22">
        <v>1005.36396</v>
      </c>
      <c r="I22">
        <v>67.051320329999996</v>
      </c>
      <c r="J22">
        <v>136.68168679999999</v>
      </c>
      <c r="K22">
        <v>1027.125888</v>
      </c>
      <c r="L22">
        <v>6.7709526579999997</v>
      </c>
      <c r="M22">
        <v>10.995443079999999</v>
      </c>
      <c r="N22">
        <v>38445.301769999998</v>
      </c>
      <c r="O22">
        <v>27797.271339999999</v>
      </c>
      <c r="P22">
        <v>333.15947269999998</v>
      </c>
      <c r="Q22">
        <v>841.95977730000004</v>
      </c>
      <c r="R22">
        <v>280.61558150000002</v>
      </c>
      <c r="S22">
        <v>19.589294599999999</v>
      </c>
      <c r="T22">
        <v>673.64456659999996</v>
      </c>
      <c r="U22">
        <v>86485.274399999995</v>
      </c>
      <c r="V22">
        <v>18.896171939999999</v>
      </c>
      <c r="W22">
        <v>24164.887050000001</v>
      </c>
      <c r="X22">
        <v>8055.7334060000003</v>
      </c>
      <c r="Y22">
        <v>1622.9223770000001</v>
      </c>
      <c r="Z22">
        <v>20.593786659999999</v>
      </c>
    </row>
    <row r="23" spans="1:26" x14ac:dyDescent="0.25">
      <c r="A23">
        <v>2025</v>
      </c>
      <c r="B23">
        <v>238365.2205</v>
      </c>
      <c r="C23">
        <v>2027.8664249999999</v>
      </c>
      <c r="D23">
        <v>29789.949809999998</v>
      </c>
      <c r="E23">
        <v>14338.00691</v>
      </c>
      <c r="F23">
        <v>413.37891669999999</v>
      </c>
      <c r="G23">
        <v>330.23027689999998</v>
      </c>
      <c r="H23">
        <v>1021.119207</v>
      </c>
      <c r="I23">
        <v>66.207363139999998</v>
      </c>
      <c r="J23">
        <v>134.4550874</v>
      </c>
      <c r="K23">
        <v>1050.2079020000001</v>
      </c>
      <c r="L23">
        <v>6.7082805619999997</v>
      </c>
      <c r="M23">
        <v>11.00568975</v>
      </c>
      <c r="N23">
        <v>37816.344340000003</v>
      </c>
      <c r="O23">
        <v>27951.851409999999</v>
      </c>
      <c r="P23">
        <v>333.77528089999998</v>
      </c>
      <c r="Q23">
        <v>842.04910159999997</v>
      </c>
      <c r="R23">
        <v>284.54016580000001</v>
      </c>
      <c r="S23">
        <v>20.055033139999999</v>
      </c>
      <c r="T23">
        <v>678.79343970000002</v>
      </c>
      <c r="U23">
        <v>88098.172099999996</v>
      </c>
      <c r="V23">
        <v>17.910700550000001</v>
      </c>
      <c r="W23">
        <v>23437.93518</v>
      </c>
      <c r="X23">
        <v>8079.0474549999999</v>
      </c>
      <c r="Y23">
        <v>1615.610381</v>
      </c>
      <c r="Z23">
        <v>22.000824359999999</v>
      </c>
    </row>
    <row r="24" spans="1:26" x14ac:dyDescent="0.25">
      <c r="A24">
        <v>2026</v>
      </c>
      <c r="B24">
        <v>239071.61960000001</v>
      </c>
      <c r="C24">
        <v>2028.1564490000001</v>
      </c>
      <c r="D24">
        <v>29633.466110000001</v>
      </c>
      <c r="E24">
        <v>14793.62846</v>
      </c>
      <c r="F24">
        <v>422.95237120000002</v>
      </c>
      <c r="G24">
        <v>338.01819130000001</v>
      </c>
      <c r="H24">
        <v>1037.2517330000001</v>
      </c>
      <c r="I24">
        <v>65.392344600000001</v>
      </c>
      <c r="J24">
        <v>132.6759883</v>
      </c>
      <c r="K24">
        <v>1074.1679810000001</v>
      </c>
      <c r="L24">
        <v>6.6410423390000002</v>
      </c>
      <c r="M24">
        <v>11.012048310000001</v>
      </c>
      <c r="N24">
        <v>37174.262000000002</v>
      </c>
      <c r="O24">
        <v>28011.938109999999</v>
      </c>
      <c r="P24">
        <v>334.36729000000003</v>
      </c>
      <c r="Q24">
        <v>842.46369760000005</v>
      </c>
      <c r="R24">
        <v>288.51084020000002</v>
      </c>
      <c r="S24">
        <v>20.529344519999999</v>
      </c>
      <c r="T24">
        <v>684.20741139999996</v>
      </c>
      <c r="U24">
        <v>89727.566850000003</v>
      </c>
      <c r="V24">
        <v>16.998046429999999</v>
      </c>
      <c r="W24">
        <v>22802.634119999999</v>
      </c>
      <c r="X24">
        <v>8026.3918350000004</v>
      </c>
      <c r="Y24">
        <v>1598.387301</v>
      </c>
      <c r="Z24">
        <v>23.024039259999999</v>
      </c>
    </row>
    <row r="25" spans="1:26" x14ac:dyDescent="0.25">
      <c r="A25">
        <v>2027</v>
      </c>
      <c r="B25">
        <v>240277.09599999999</v>
      </c>
      <c r="C25">
        <v>2028.4427109999999</v>
      </c>
      <c r="D25">
        <v>29495.54724</v>
      </c>
      <c r="E25">
        <v>15290.112870000001</v>
      </c>
      <c r="F25">
        <v>433.18103439999999</v>
      </c>
      <c r="G25">
        <v>346.36370440000002</v>
      </c>
      <c r="H25">
        <v>1055.224999</v>
      </c>
      <c r="I25">
        <v>64.680085009999999</v>
      </c>
      <c r="J25">
        <v>131.4584562</v>
      </c>
      <c r="K25">
        <v>1100.1321849999999</v>
      </c>
      <c r="L25">
        <v>6.5921878700000001</v>
      </c>
      <c r="M25">
        <v>11.03951915</v>
      </c>
      <c r="N25">
        <v>36558.32069</v>
      </c>
      <c r="O25">
        <v>28260.83755</v>
      </c>
      <c r="P25">
        <v>335.0504401</v>
      </c>
      <c r="Q25">
        <v>843.2969008</v>
      </c>
      <c r="R25">
        <v>293.0247177</v>
      </c>
      <c r="S25">
        <v>21.035255230000001</v>
      </c>
      <c r="T25">
        <v>690.4153761</v>
      </c>
      <c r="U25">
        <v>91510.558090000006</v>
      </c>
      <c r="V25">
        <v>16.16684047</v>
      </c>
      <c r="W25">
        <v>22244.68534</v>
      </c>
      <c r="X25">
        <v>7967.0071239999997</v>
      </c>
      <c r="Y25">
        <v>1573.922638</v>
      </c>
      <c r="Z25">
        <v>24.038707129999999</v>
      </c>
    </row>
    <row r="26" spans="1:26" x14ac:dyDescent="0.25">
      <c r="A26">
        <v>2028</v>
      </c>
      <c r="B26">
        <v>241455.23800000001</v>
      </c>
      <c r="C26">
        <v>2028.691822</v>
      </c>
      <c r="D26">
        <v>29376.639289999999</v>
      </c>
      <c r="E26">
        <v>15817.94896</v>
      </c>
      <c r="F26">
        <v>444.37763469999999</v>
      </c>
      <c r="G26">
        <v>355.44981369999999</v>
      </c>
      <c r="H26">
        <v>1075.529591</v>
      </c>
      <c r="I26">
        <v>64.029106720000001</v>
      </c>
      <c r="J26">
        <v>130.5057041</v>
      </c>
      <c r="K26">
        <v>1128.7438030000001</v>
      </c>
      <c r="L26">
        <v>6.5446590459999996</v>
      </c>
      <c r="M26">
        <v>11.072130680000001</v>
      </c>
      <c r="N26">
        <v>35959.463889999999</v>
      </c>
      <c r="O26">
        <v>28203.310819999999</v>
      </c>
      <c r="P26">
        <v>335.86351200000001</v>
      </c>
      <c r="Q26">
        <v>844.51857029999996</v>
      </c>
      <c r="R26">
        <v>298.03682329999998</v>
      </c>
      <c r="S26">
        <v>21.591033459999998</v>
      </c>
      <c r="T26">
        <v>697.35345199999995</v>
      </c>
      <c r="U26">
        <v>93467.061159999997</v>
      </c>
      <c r="V26">
        <v>15.39045582</v>
      </c>
      <c r="W26">
        <v>21721.4784</v>
      </c>
      <c r="X26">
        <v>7907.8640969999997</v>
      </c>
      <c r="Y26">
        <v>1543.773299</v>
      </c>
      <c r="Z26">
        <v>25.066653729999999</v>
      </c>
    </row>
    <row r="27" spans="1:26" x14ac:dyDescent="0.25">
      <c r="A27">
        <v>2029</v>
      </c>
      <c r="B27">
        <v>243224.5061</v>
      </c>
      <c r="C27">
        <v>2028.9595240000001</v>
      </c>
      <c r="D27">
        <v>29276.446899999999</v>
      </c>
      <c r="E27">
        <v>16380.50799</v>
      </c>
      <c r="F27">
        <v>456.52210769999999</v>
      </c>
      <c r="G27">
        <v>365.33372789999999</v>
      </c>
      <c r="H27">
        <v>1098.160073</v>
      </c>
      <c r="I27">
        <v>63.45959749</v>
      </c>
      <c r="J27">
        <v>129.84750120000001</v>
      </c>
      <c r="K27">
        <v>1159.8990699999999</v>
      </c>
      <c r="L27">
        <v>6.5099041890000002</v>
      </c>
      <c r="M27">
        <v>11.121043179999999</v>
      </c>
      <c r="N27">
        <v>35381.00563</v>
      </c>
      <c r="O27">
        <v>28426.297999999999</v>
      </c>
      <c r="P27">
        <v>336.81237779999998</v>
      </c>
      <c r="Q27">
        <v>846.07537149999996</v>
      </c>
      <c r="R27">
        <v>303.65022590000001</v>
      </c>
      <c r="S27">
        <v>22.19357638</v>
      </c>
      <c r="T27">
        <v>705.03891109999995</v>
      </c>
      <c r="U27">
        <v>95611.608980000005</v>
      </c>
      <c r="V27">
        <v>14.669073790000001</v>
      </c>
      <c r="W27">
        <v>21233.641640000002</v>
      </c>
      <c r="X27">
        <v>7857.4909120000002</v>
      </c>
      <c r="Y27">
        <v>1509.253995</v>
      </c>
      <c r="Z27">
        <v>26.166470289999999</v>
      </c>
    </row>
    <row r="28" spans="1:26" x14ac:dyDescent="0.25">
      <c r="A28">
        <v>2030</v>
      </c>
      <c r="B28">
        <v>244815.8768</v>
      </c>
      <c r="C28">
        <v>2029.1695970000001</v>
      </c>
      <c r="D28">
        <v>29194.157889999999</v>
      </c>
      <c r="E28">
        <v>16969.559430000001</v>
      </c>
      <c r="F28">
        <v>469.5829895</v>
      </c>
      <c r="G28">
        <v>375.90071499999999</v>
      </c>
      <c r="H28">
        <v>1122.960752</v>
      </c>
      <c r="I28">
        <v>62.934824990000003</v>
      </c>
      <c r="J28">
        <v>129.30672060000001</v>
      </c>
      <c r="K28">
        <v>1193.447815</v>
      </c>
      <c r="L28">
        <v>6.4738490840000003</v>
      </c>
      <c r="M28">
        <v>11.172818319999999</v>
      </c>
      <c r="N28">
        <v>34820.736089999999</v>
      </c>
      <c r="O28">
        <v>28230.825199999999</v>
      </c>
      <c r="P28">
        <v>337.85159629999998</v>
      </c>
      <c r="Q28">
        <v>847.84182150000004</v>
      </c>
      <c r="R28">
        <v>309.70987500000001</v>
      </c>
      <c r="S28">
        <v>22.843565000000002</v>
      </c>
      <c r="T28">
        <v>713.22612119999997</v>
      </c>
      <c r="U28">
        <v>97916.869009999995</v>
      </c>
      <c r="V28">
        <v>13.988420339999999</v>
      </c>
      <c r="W28">
        <v>20751.247889999999</v>
      </c>
      <c r="X28">
        <v>7814.9474639999999</v>
      </c>
      <c r="Y28">
        <v>1471.1223050000001</v>
      </c>
      <c r="Z28">
        <v>27.28770969</v>
      </c>
    </row>
    <row r="29" spans="1:26" x14ac:dyDescent="0.25">
      <c r="A29">
        <v>2031</v>
      </c>
      <c r="B29">
        <v>247437.77989999999</v>
      </c>
      <c r="C29">
        <v>2029.438748</v>
      </c>
      <c r="D29">
        <v>29130.76512</v>
      </c>
      <c r="E29">
        <v>17698.775379999999</v>
      </c>
      <c r="F29">
        <v>483.45325400000002</v>
      </c>
      <c r="G29">
        <v>387.18900660000003</v>
      </c>
      <c r="H29">
        <v>1149.8901490000001</v>
      </c>
      <c r="I29">
        <v>62.554152289999998</v>
      </c>
      <c r="J29">
        <v>129.32219409999999</v>
      </c>
      <c r="K29">
        <v>1229.1296950000001</v>
      </c>
      <c r="L29">
        <v>6.4661239799999999</v>
      </c>
      <c r="M29">
        <v>11.254773500000001</v>
      </c>
      <c r="N29">
        <v>34293.844449999997</v>
      </c>
      <c r="O29">
        <v>28598.405060000001</v>
      </c>
      <c r="P29">
        <v>338.94209219999999</v>
      </c>
      <c r="Q29">
        <v>850.44518960000005</v>
      </c>
      <c r="R29">
        <v>316.49321190000001</v>
      </c>
      <c r="S29">
        <v>23.531051040000001</v>
      </c>
      <c r="T29">
        <v>723.06085410000003</v>
      </c>
      <c r="U29">
        <v>100415.02340000001</v>
      </c>
      <c r="V29">
        <v>13.45543758</v>
      </c>
      <c r="W29">
        <v>20298.587189999998</v>
      </c>
      <c r="X29">
        <v>7810.100273</v>
      </c>
      <c r="Y29">
        <v>1437.65309</v>
      </c>
      <c r="Z29">
        <v>28.053105599999999</v>
      </c>
    </row>
    <row r="30" spans="1:26" x14ac:dyDescent="0.25">
      <c r="A30">
        <v>2032</v>
      </c>
      <c r="B30">
        <v>249750.28760000001</v>
      </c>
      <c r="C30">
        <v>2029.5989549999999</v>
      </c>
      <c r="D30">
        <v>29081.461579999999</v>
      </c>
      <c r="E30">
        <v>18429.5769</v>
      </c>
      <c r="F30">
        <v>498.58665280000002</v>
      </c>
      <c r="G30">
        <v>399.41731979999997</v>
      </c>
      <c r="H30">
        <v>1179.6130009999999</v>
      </c>
      <c r="I30">
        <v>62.20951487</v>
      </c>
      <c r="J30">
        <v>129.41522800000001</v>
      </c>
      <c r="K30">
        <v>1268.0340610000001</v>
      </c>
      <c r="L30">
        <v>6.448329727</v>
      </c>
      <c r="M30">
        <v>11.33038277</v>
      </c>
      <c r="N30">
        <v>33771.8773</v>
      </c>
      <c r="O30">
        <v>28398.32892</v>
      </c>
      <c r="P30">
        <v>340.13296059999999</v>
      </c>
      <c r="Q30">
        <v>853.62899960000004</v>
      </c>
      <c r="R30">
        <v>323.80563319999999</v>
      </c>
      <c r="S30">
        <v>24.28459951</v>
      </c>
      <c r="T30">
        <v>733.92406570000003</v>
      </c>
      <c r="U30">
        <v>103113.03019999999</v>
      </c>
      <c r="V30">
        <v>12.962445280000001</v>
      </c>
      <c r="W30">
        <v>19856.728070000001</v>
      </c>
      <c r="X30">
        <v>7821.6382860000003</v>
      </c>
      <c r="Y30">
        <v>1404.2542510000001</v>
      </c>
      <c r="Z30">
        <v>28.735062379999999</v>
      </c>
    </row>
    <row r="31" spans="1:26" x14ac:dyDescent="0.25">
      <c r="A31">
        <v>2033</v>
      </c>
      <c r="B31">
        <v>252139.41990000001</v>
      </c>
      <c r="C31">
        <v>2029.692712</v>
      </c>
      <c r="D31">
        <v>29048.26009</v>
      </c>
      <c r="E31">
        <v>19132.69544</v>
      </c>
      <c r="F31">
        <v>514.42166090000001</v>
      </c>
      <c r="G31">
        <v>412.19560999999999</v>
      </c>
      <c r="H31">
        <v>1211.00765</v>
      </c>
      <c r="I31">
        <v>61.920613760000002</v>
      </c>
      <c r="J31">
        <v>129.66877819999999</v>
      </c>
      <c r="K31">
        <v>1308.7480430000001</v>
      </c>
      <c r="L31">
        <v>6.4341756620000004</v>
      </c>
      <c r="M31">
        <v>11.412850280000001</v>
      </c>
      <c r="N31">
        <v>33269.189680000003</v>
      </c>
      <c r="O31">
        <v>28095.78671</v>
      </c>
      <c r="P31">
        <v>341.32172910000003</v>
      </c>
      <c r="Q31">
        <v>857.05978010000001</v>
      </c>
      <c r="R31">
        <v>331.52998289999999</v>
      </c>
      <c r="S31">
        <v>25.07363213</v>
      </c>
      <c r="T31">
        <v>745.19545630000005</v>
      </c>
      <c r="U31">
        <v>105942.038</v>
      </c>
      <c r="V31">
        <v>12.5035156</v>
      </c>
      <c r="W31">
        <v>19429.956600000001</v>
      </c>
      <c r="X31">
        <v>7852.8112179999998</v>
      </c>
      <c r="Y31">
        <v>1370.495919</v>
      </c>
      <c r="Z31">
        <v>29.381365370000001</v>
      </c>
    </row>
    <row r="32" spans="1:26" x14ac:dyDescent="0.25">
      <c r="A32">
        <v>2034</v>
      </c>
      <c r="B32">
        <v>255401.4093</v>
      </c>
      <c r="C32">
        <v>2029.7968599999999</v>
      </c>
      <c r="D32">
        <v>29025.516090000001</v>
      </c>
      <c r="E32">
        <v>19819.95865</v>
      </c>
      <c r="F32">
        <v>530.43645479999998</v>
      </c>
      <c r="G32">
        <v>425.2119616</v>
      </c>
      <c r="H32">
        <v>1242.9475480000001</v>
      </c>
      <c r="I32">
        <v>61.703719900000003</v>
      </c>
      <c r="J32">
        <v>130.16240500000001</v>
      </c>
      <c r="K32">
        <v>1349.9720179999999</v>
      </c>
      <c r="L32">
        <v>6.4382976669999996</v>
      </c>
      <c r="M32">
        <v>11.51516522</v>
      </c>
      <c r="N32">
        <v>32783.268300000003</v>
      </c>
      <c r="O32">
        <v>28537.290260000002</v>
      </c>
      <c r="P32">
        <v>342.55430999999999</v>
      </c>
      <c r="Q32">
        <v>860.70025450000003</v>
      </c>
      <c r="R32">
        <v>339.55906870000001</v>
      </c>
      <c r="S32">
        <v>25.869120259999999</v>
      </c>
      <c r="T32">
        <v>756.95500289999995</v>
      </c>
      <c r="U32">
        <v>108835.9452</v>
      </c>
      <c r="V32">
        <v>12.08056139</v>
      </c>
      <c r="W32">
        <v>19033.334750000002</v>
      </c>
      <c r="X32">
        <v>7903.4224809999996</v>
      </c>
      <c r="Y32">
        <v>1336.7707519999999</v>
      </c>
      <c r="Z32">
        <v>30.058792329999999</v>
      </c>
    </row>
    <row r="33" spans="1:26" x14ac:dyDescent="0.25">
      <c r="A33">
        <v>2035</v>
      </c>
      <c r="B33">
        <v>257704.93799999999</v>
      </c>
      <c r="C33">
        <v>2029.7260269999999</v>
      </c>
      <c r="D33">
        <v>29010.402529999999</v>
      </c>
      <c r="E33">
        <v>20473.701590000001</v>
      </c>
      <c r="F33">
        <v>546.59657130000005</v>
      </c>
      <c r="G33">
        <v>438.22457320000001</v>
      </c>
      <c r="H33">
        <v>1275.1753249999999</v>
      </c>
      <c r="I33">
        <v>61.466772120000002</v>
      </c>
      <c r="J33">
        <v>130.5150031</v>
      </c>
      <c r="K33">
        <v>1391.5505539999999</v>
      </c>
      <c r="L33">
        <v>6.4228051730000004</v>
      </c>
      <c r="M33">
        <v>11.60110845</v>
      </c>
      <c r="N33">
        <v>32299.875240000001</v>
      </c>
      <c r="O33">
        <v>28057.314610000001</v>
      </c>
      <c r="P33">
        <v>343.75304290000003</v>
      </c>
      <c r="Q33">
        <v>864.34884539999996</v>
      </c>
      <c r="R33">
        <v>347.4903554</v>
      </c>
      <c r="S33">
        <v>26.675484690000001</v>
      </c>
      <c r="T33">
        <v>768.6077196</v>
      </c>
      <c r="U33">
        <v>111726.1937</v>
      </c>
      <c r="V33">
        <v>11.669612369999999</v>
      </c>
      <c r="W33">
        <v>18617.130249999998</v>
      </c>
      <c r="X33">
        <v>7963.808086</v>
      </c>
      <c r="Y33">
        <v>1302.6882410000001</v>
      </c>
      <c r="Z33">
        <v>30.562760260000001</v>
      </c>
    </row>
    <row r="34" spans="1:26" x14ac:dyDescent="0.25">
      <c r="A34">
        <v>2036</v>
      </c>
      <c r="B34">
        <v>260568.71840000001</v>
      </c>
      <c r="C34">
        <v>2029.6520929999999</v>
      </c>
      <c r="D34">
        <v>29005.103889999999</v>
      </c>
      <c r="E34">
        <v>21104.715100000001</v>
      </c>
      <c r="F34">
        <v>562.40969370000005</v>
      </c>
      <c r="G34">
        <v>451.02684440000002</v>
      </c>
      <c r="H34">
        <v>1306.7904980000001</v>
      </c>
      <c r="I34">
        <v>61.281607170000001</v>
      </c>
      <c r="J34">
        <v>131.04415130000001</v>
      </c>
      <c r="K34">
        <v>1432.289892</v>
      </c>
      <c r="L34">
        <v>6.4228467550000001</v>
      </c>
      <c r="M34">
        <v>11.70344354</v>
      </c>
      <c r="N34">
        <v>31837.988860000001</v>
      </c>
      <c r="O34">
        <v>28124.823189999999</v>
      </c>
      <c r="P34">
        <v>344.88868150000002</v>
      </c>
      <c r="Q34">
        <v>867.94813769999996</v>
      </c>
      <c r="R34">
        <v>355.44765560000002</v>
      </c>
      <c r="S34">
        <v>27.462213070000001</v>
      </c>
      <c r="T34">
        <v>780.13415680000003</v>
      </c>
      <c r="U34">
        <v>114588.8325</v>
      </c>
      <c r="V34">
        <v>11.29178626</v>
      </c>
      <c r="W34">
        <v>18222.104149999999</v>
      </c>
      <c r="X34">
        <v>8035.3057349999999</v>
      </c>
      <c r="Y34">
        <v>1270.0512369999999</v>
      </c>
      <c r="Z34">
        <v>31.08085531</v>
      </c>
    </row>
    <row r="35" spans="1:26" x14ac:dyDescent="0.25">
      <c r="A35">
        <v>2037</v>
      </c>
      <c r="B35">
        <v>263060.4129</v>
      </c>
      <c r="C35">
        <v>2029.4823779999999</v>
      </c>
      <c r="D35">
        <v>29006.751130000001</v>
      </c>
      <c r="E35">
        <v>21709.739130000002</v>
      </c>
      <c r="F35">
        <v>577.83827710000003</v>
      </c>
      <c r="G35">
        <v>463.48026249999998</v>
      </c>
      <c r="H35">
        <v>1337.615681</v>
      </c>
      <c r="I35">
        <v>61.099798399999997</v>
      </c>
      <c r="J35">
        <v>131.55486379999999</v>
      </c>
      <c r="K35">
        <v>1472.061608</v>
      </c>
      <c r="L35">
        <v>6.4186755099999999</v>
      </c>
      <c r="M35">
        <v>11.803095000000001</v>
      </c>
      <c r="N35">
        <v>31388.246419999999</v>
      </c>
      <c r="O35">
        <v>27891.55918</v>
      </c>
      <c r="P35">
        <v>345.97507339999999</v>
      </c>
      <c r="Q35">
        <v>871.49760730000003</v>
      </c>
      <c r="R35">
        <v>363.2114138</v>
      </c>
      <c r="S35">
        <v>28.230603500000001</v>
      </c>
      <c r="T35">
        <v>791.49466729999995</v>
      </c>
      <c r="U35">
        <v>117384.72900000001</v>
      </c>
      <c r="V35">
        <v>10.934773460000001</v>
      </c>
      <c r="W35">
        <v>17825.288980000001</v>
      </c>
      <c r="X35">
        <v>8112.9430949999996</v>
      </c>
      <c r="Y35">
        <v>1238.457249</v>
      </c>
      <c r="Z35">
        <v>31.5013343</v>
      </c>
    </row>
    <row r="36" spans="1:26" x14ac:dyDescent="0.25">
      <c r="A36">
        <v>2038</v>
      </c>
      <c r="B36">
        <v>265659.43150000001</v>
      </c>
      <c r="C36">
        <v>2029.261853</v>
      </c>
      <c r="D36">
        <v>29015.25114</v>
      </c>
      <c r="E36">
        <v>22293.948520000002</v>
      </c>
      <c r="F36">
        <v>592.81397040000002</v>
      </c>
      <c r="G36">
        <v>475.58769139999998</v>
      </c>
      <c r="H36">
        <v>1367.506942</v>
      </c>
      <c r="I36">
        <v>60.934483299999997</v>
      </c>
      <c r="J36">
        <v>132.10537479999999</v>
      </c>
      <c r="K36">
        <v>1510.706774</v>
      </c>
      <c r="L36">
        <v>6.4180739239999998</v>
      </c>
      <c r="M36">
        <v>11.90699139</v>
      </c>
      <c r="N36">
        <v>30951.370159999999</v>
      </c>
      <c r="O36">
        <v>27821.78239</v>
      </c>
      <c r="P36">
        <v>347.00866680000001</v>
      </c>
      <c r="Q36">
        <v>874.99448610000002</v>
      </c>
      <c r="R36">
        <v>370.8175554</v>
      </c>
      <c r="S36">
        <v>28.975825740000001</v>
      </c>
      <c r="T36">
        <v>802.66271689999996</v>
      </c>
      <c r="U36">
        <v>120112.5468</v>
      </c>
      <c r="V36">
        <v>10.59963879</v>
      </c>
      <c r="W36">
        <v>17437.170160000001</v>
      </c>
      <c r="X36">
        <v>8197.12837699999</v>
      </c>
      <c r="Y36">
        <v>1207.9329110000001</v>
      </c>
      <c r="Z36">
        <v>31.854646209999999</v>
      </c>
    </row>
    <row r="37" spans="1:26" x14ac:dyDescent="0.25">
      <c r="A37">
        <v>2039</v>
      </c>
      <c r="B37">
        <v>268123.51929999999</v>
      </c>
      <c r="C37">
        <v>2028.9656230000001</v>
      </c>
      <c r="D37">
        <v>29029.7673</v>
      </c>
      <c r="E37">
        <v>22855.68074</v>
      </c>
      <c r="F37">
        <v>607.39152479999996</v>
      </c>
      <c r="G37">
        <v>487.3638133</v>
      </c>
      <c r="H37">
        <v>1396.5688749999999</v>
      </c>
      <c r="I37">
        <v>60.774390619999998</v>
      </c>
      <c r="J37">
        <v>132.65264089999999</v>
      </c>
      <c r="K37">
        <v>1548.3564100000001</v>
      </c>
      <c r="L37">
        <v>6.4162632070000001</v>
      </c>
      <c r="M37">
        <v>12.010569289999999</v>
      </c>
      <c r="N37">
        <v>30525.391</v>
      </c>
      <c r="O37">
        <v>27682.87355</v>
      </c>
      <c r="P37">
        <v>347.99514479999999</v>
      </c>
      <c r="Q37">
        <v>878.45331620000002</v>
      </c>
      <c r="R37">
        <v>378.24101889999997</v>
      </c>
      <c r="S37">
        <v>29.70144672</v>
      </c>
      <c r="T37">
        <v>813.6561375</v>
      </c>
      <c r="U37">
        <v>122773.7306</v>
      </c>
      <c r="V37">
        <v>10.282129279999999</v>
      </c>
      <c r="W37">
        <v>17052.655470000002</v>
      </c>
      <c r="X37">
        <v>8286.268564</v>
      </c>
      <c r="Y37">
        <v>1178.3227750000001</v>
      </c>
      <c r="Z37">
        <v>32.12081165</v>
      </c>
    </row>
    <row r="38" spans="1:26" x14ac:dyDescent="0.25">
      <c r="A38">
        <v>2040</v>
      </c>
      <c r="B38">
        <v>270343.15019999997</v>
      </c>
      <c r="C38">
        <v>2028.9869510000001</v>
      </c>
      <c r="D38">
        <v>29341.17338</v>
      </c>
      <c r="E38">
        <v>23387.05459</v>
      </c>
      <c r="F38">
        <v>620.37024940000003</v>
      </c>
      <c r="G38">
        <v>497.7970957</v>
      </c>
      <c r="H38">
        <v>1422.2250570000001</v>
      </c>
      <c r="I38">
        <v>60.634219850000001</v>
      </c>
      <c r="J38">
        <v>133.12385639999999</v>
      </c>
      <c r="K38">
        <v>1581.9160489999999</v>
      </c>
      <c r="L38">
        <v>6.4060616359999996</v>
      </c>
      <c r="M38">
        <v>12.106955770000001</v>
      </c>
      <c r="N38">
        <v>30105.219959999999</v>
      </c>
      <c r="O38">
        <v>27300.2415</v>
      </c>
      <c r="P38">
        <v>348.91363180000002</v>
      </c>
      <c r="Q38">
        <v>881.83447679999995</v>
      </c>
      <c r="R38">
        <v>384.9589186</v>
      </c>
      <c r="S38">
        <v>30.346851869999998</v>
      </c>
      <c r="T38">
        <v>824.25604039999996</v>
      </c>
      <c r="U38">
        <v>125167.4709</v>
      </c>
      <c r="V38">
        <v>9.9756405459999904</v>
      </c>
      <c r="W38">
        <v>16669.595109999998</v>
      </c>
      <c r="X38">
        <v>8379.0394209999995</v>
      </c>
      <c r="Y38">
        <v>1149.5033330000001</v>
      </c>
      <c r="Z38">
        <v>32.236273050000001</v>
      </c>
    </row>
    <row r="39" spans="1:26" x14ac:dyDescent="0.25">
      <c r="A39">
        <v>2041</v>
      </c>
      <c r="B39">
        <v>272829.49920000002</v>
      </c>
      <c r="C39">
        <v>2029.150666</v>
      </c>
      <c r="D39">
        <v>29767.65814</v>
      </c>
      <c r="E39">
        <v>23894.66776</v>
      </c>
      <c r="F39">
        <v>632.36777229999996</v>
      </c>
      <c r="G39">
        <v>507.4650504</v>
      </c>
      <c r="H39">
        <v>1445.851776</v>
      </c>
      <c r="I39">
        <v>60.532028910000001</v>
      </c>
      <c r="J39">
        <v>133.6911571</v>
      </c>
      <c r="K39">
        <v>1613.0005699999999</v>
      </c>
      <c r="L39">
        <v>6.4033354530000004</v>
      </c>
      <c r="M39">
        <v>12.21121372</v>
      </c>
      <c r="N39">
        <v>29701.204860000002</v>
      </c>
      <c r="O39">
        <v>27187.537069999998</v>
      </c>
      <c r="P39">
        <v>349.77107799999999</v>
      </c>
      <c r="Q39">
        <v>884.92731349999997</v>
      </c>
      <c r="R39">
        <v>391.35282610000002</v>
      </c>
      <c r="S39">
        <v>30.941542640000002</v>
      </c>
      <c r="T39">
        <v>834.65423060000001</v>
      </c>
      <c r="U39">
        <v>127416.08960000001</v>
      </c>
      <c r="V39">
        <v>9.6970615680000005</v>
      </c>
      <c r="W39">
        <v>16324.60605</v>
      </c>
      <c r="X39">
        <v>8473.9026959999901</v>
      </c>
      <c r="Y39">
        <v>1121.815398</v>
      </c>
      <c r="Z39">
        <v>32.335766399999997</v>
      </c>
    </row>
    <row r="40" spans="1:26" x14ac:dyDescent="0.25">
      <c r="A40">
        <v>2042</v>
      </c>
      <c r="B40">
        <v>275347.96500000003</v>
      </c>
      <c r="C40">
        <v>2029.3346489999999</v>
      </c>
      <c r="D40">
        <v>30240.326819999998</v>
      </c>
      <c r="E40">
        <v>24378.798569999999</v>
      </c>
      <c r="F40">
        <v>643.84792219999997</v>
      </c>
      <c r="G40">
        <v>516.71977930000003</v>
      </c>
      <c r="H40">
        <v>1468.4172160000001</v>
      </c>
      <c r="I40">
        <v>60.450671290000003</v>
      </c>
      <c r="J40">
        <v>134.3029128</v>
      </c>
      <c r="K40">
        <v>1642.7880399999999</v>
      </c>
      <c r="L40">
        <v>6.4031255290000004</v>
      </c>
      <c r="M40">
        <v>12.3188174</v>
      </c>
      <c r="N40">
        <v>29308.890220000001</v>
      </c>
      <c r="O40">
        <v>27139.168720000001</v>
      </c>
      <c r="P40">
        <v>350.60795969999998</v>
      </c>
      <c r="Q40">
        <v>887.94843470000001</v>
      </c>
      <c r="R40">
        <v>397.5612185</v>
      </c>
      <c r="S40">
        <v>31.509928420000001</v>
      </c>
      <c r="T40">
        <v>845.04775289999998</v>
      </c>
      <c r="U40">
        <v>129586.14870000001</v>
      </c>
      <c r="V40">
        <v>9.436387281</v>
      </c>
      <c r="W40">
        <v>15991.720649999999</v>
      </c>
      <c r="X40">
        <v>8570.4721360000003</v>
      </c>
      <c r="Y40">
        <v>1095.744365</v>
      </c>
      <c r="Z40">
        <v>32.429703439999997</v>
      </c>
    </row>
    <row r="41" spans="1:26" x14ac:dyDescent="0.25">
      <c r="A41">
        <v>2043</v>
      </c>
      <c r="B41">
        <v>277415.5404</v>
      </c>
      <c r="C41">
        <v>2029.433722</v>
      </c>
      <c r="D41">
        <v>30735.061399999999</v>
      </c>
      <c r="E41">
        <v>24833.024020000001</v>
      </c>
      <c r="F41">
        <v>655.15167719999999</v>
      </c>
      <c r="G41">
        <v>525.77637600000003</v>
      </c>
      <c r="H41">
        <v>1490.632214</v>
      </c>
      <c r="I41">
        <v>60.36537818</v>
      </c>
      <c r="J41">
        <v>134.86485680000001</v>
      </c>
      <c r="K41">
        <v>1672.1305600000001</v>
      </c>
      <c r="L41">
        <v>6.3949406890000002</v>
      </c>
      <c r="M41">
        <v>12.420296649999999</v>
      </c>
      <c r="N41">
        <v>28925.723450000001</v>
      </c>
      <c r="O41">
        <v>26678.794040000001</v>
      </c>
      <c r="P41">
        <v>351.40564360000002</v>
      </c>
      <c r="Q41">
        <v>890.91293250000001</v>
      </c>
      <c r="R41">
        <v>403.6271883</v>
      </c>
      <c r="S41">
        <v>32.070995549999999</v>
      </c>
      <c r="T41">
        <v>855.30326869999999</v>
      </c>
      <c r="U41">
        <v>131717.0135</v>
      </c>
      <c r="V41">
        <v>9.1854099930000004</v>
      </c>
      <c r="W41">
        <v>15658.7453</v>
      </c>
      <c r="X41">
        <v>8666.9008709999998</v>
      </c>
      <c r="Y41">
        <v>1070.602359</v>
      </c>
      <c r="Z41">
        <v>32.486055149999999</v>
      </c>
    </row>
    <row r="42" spans="1:26" x14ac:dyDescent="0.25">
      <c r="A42">
        <v>2044</v>
      </c>
      <c r="B42">
        <v>279889.76860000001</v>
      </c>
      <c r="C42">
        <v>2029.5149879999999</v>
      </c>
      <c r="D42">
        <v>31236.963199999998</v>
      </c>
      <c r="E42">
        <v>25264.970939999999</v>
      </c>
      <c r="F42">
        <v>666.29694900000004</v>
      </c>
      <c r="G42">
        <v>534.75319850000005</v>
      </c>
      <c r="H42">
        <v>1512.5518649999999</v>
      </c>
      <c r="I42">
        <v>60.308259810000003</v>
      </c>
      <c r="J42">
        <v>135.51634329999999</v>
      </c>
      <c r="K42">
        <v>1701.104568</v>
      </c>
      <c r="L42">
        <v>6.3950284249999996</v>
      </c>
      <c r="M42">
        <v>12.530659979999999</v>
      </c>
      <c r="N42">
        <v>28555.528030000001</v>
      </c>
      <c r="O42">
        <v>26617.75087</v>
      </c>
      <c r="P42">
        <v>352.1892939</v>
      </c>
      <c r="Q42">
        <v>893.8876338</v>
      </c>
      <c r="R42">
        <v>409.70838300000003</v>
      </c>
      <c r="S42">
        <v>32.622946769999999</v>
      </c>
      <c r="T42">
        <v>865.56683780000003</v>
      </c>
      <c r="U42">
        <v>133835.3866</v>
      </c>
      <c r="V42">
        <v>8.9489104630000007</v>
      </c>
      <c r="W42">
        <v>15344.69613</v>
      </c>
      <c r="X42">
        <v>8766.048632</v>
      </c>
      <c r="Y42">
        <v>1046.528278</v>
      </c>
      <c r="Z42">
        <v>32.604528219999999</v>
      </c>
    </row>
    <row r="43" spans="1:26" x14ac:dyDescent="0.25">
      <c r="A43">
        <v>2045</v>
      </c>
      <c r="B43">
        <v>282463.58549999999</v>
      </c>
      <c r="C43">
        <v>2029.524228</v>
      </c>
      <c r="D43">
        <v>31744.2628</v>
      </c>
      <c r="E43">
        <v>25675.896059999999</v>
      </c>
      <c r="F43">
        <v>677.42569609999998</v>
      </c>
      <c r="G43">
        <v>543.72590609999997</v>
      </c>
      <c r="H43">
        <v>1534.4419130000001</v>
      </c>
      <c r="I43">
        <v>60.258444879999999</v>
      </c>
      <c r="J43">
        <v>136.17058710000001</v>
      </c>
      <c r="K43">
        <v>1730.0595499999999</v>
      </c>
      <c r="L43">
        <v>6.3945407970000003</v>
      </c>
      <c r="M43">
        <v>12.641652560000001</v>
      </c>
      <c r="N43">
        <v>28190.495989999999</v>
      </c>
      <c r="O43">
        <v>26658.488799999999</v>
      </c>
      <c r="P43">
        <v>352.9913411</v>
      </c>
      <c r="Q43">
        <v>896.92785519999995</v>
      </c>
      <c r="R43">
        <v>415.77892279999998</v>
      </c>
      <c r="S43">
        <v>33.174248650000003</v>
      </c>
      <c r="T43">
        <v>875.96126189999995</v>
      </c>
      <c r="U43">
        <v>135949.75820000001</v>
      </c>
      <c r="V43">
        <v>8.7193757240000007</v>
      </c>
      <c r="W43">
        <v>15041.194589999999</v>
      </c>
      <c r="X43">
        <v>8866.5949579999997</v>
      </c>
      <c r="Y43">
        <v>1022.698629</v>
      </c>
      <c r="Z43">
        <v>32.750171969999997</v>
      </c>
    </row>
    <row r="44" spans="1:26" x14ac:dyDescent="0.25">
      <c r="A44">
        <v>2046</v>
      </c>
      <c r="B44">
        <v>284624.92839999998</v>
      </c>
      <c r="C44">
        <v>2029.402059</v>
      </c>
      <c r="D44">
        <v>32260.49224</v>
      </c>
      <c r="E44">
        <v>26058.916519999999</v>
      </c>
      <c r="F44">
        <v>688.68710490000001</v>
      </c>
      <c r="G44">
        <v>552.75028729999997</v>
      </c>
      <c r="H44">
        <v>1556.677848</v>
      </c>
      <c r="I44">
        <v>60.209039799999999</v>
      </c>
      <c r="J44">
        <v>136.80810690000001</v>
      </c>
      <c r="K44">
        <v>1759.362623</v>
      </c>
      <c r="L44">
        <v>6.3884112640000001</v>
      </c>
      <c r="M44">
        <v>12.749103270000001</v>
      </c>
      <c r="N44">
        <v>27837.59578</v>
      </c>
      <c r="O44">
        <v>26273.944370000001</v>
      </c>
      <c r="P44">
        <v>353.77229</v>
      </c>
      <c r="Q44">
        <v>899.98110229999998</v>
      </c>
      <c r="R44">
        <v>421.87045499999999</v>
      </c>
      <c r="S44">
        <v>33.73353659</v>
      </c>
      <c r="T44">
        <v>886.38143700000001</v>
      </c>
      <c r="U44">
        <v>138082.18299999999</v>
      </c>
      <c r="V44">
        <v>8.49693744</v>
      </c>
      <c r="W44">
        <v>14739.879790000001</v>
      </c>
      <c r="X44">
        <v>8965.1857679999903</v>
      </c>
      <c r="Y44">
        <v>999.46055049999995</v>
      </c>
      <c r="Z44">
        <v>32.922498390000001</v>
      </c>
    </row>
    <row r="45" spans="1:26" x14ac:dyDescent="0.25">
      <c r="A45">
        <v>2047</v>
      </c>
      <c r="B45">
        <v>287338.60989999998</v>
      </c>
      <c r="C45">
        <v>2029.2434479999999</v>
      </c>
      <c r="D45">
        <v>32781.130089999999</v>
      </c>
      <c r="E45">
        <v>26426.352050000001</v>
      </c>
      <c r="F45">
        <v>699.99112639999998</v>
      </c>
      <c r="G45">
        <v>561.87051980000001</v>
      </c>
      <c r="H45">
        <v>1579.0551250000001</v>
      </c>
      <c r="I45">
        <v>60.192638680000002</v>
      </c>
      <c r="J45">
        <v>137.56503850000001</v>
      </c>
      <c r="K45">
        <v>1788.8168330000001</v>
      </c>
      <c r="L45">
        <v>6.3934906150000002</v>
      </c>
      <c r="M45">
        <v>12.868108380000001</v>
      </c>
      <c r="N45">
        <v>27498.400300000001</v>
      </c>
      <c r="O45">
        <v>26387.15799</v>
      </c>
      <c r="P45">
        <v>354.5636002</v>
      </c>
      <c r="Q45">
        <v>903.09747900000002</v>
      </c>
      <c r="R45">
        <v>428.09641440000001</v>
      </c>
      <c r="S45">
        <v>34.293345930000001</v>
      </c>
      <c r="T45">
        <v>896.99944119999998</v>
      </c>
      <c r="U45">
        <v>140241.11300000001</v>
      </c>
      <c r="V45">
        <v>8.2866386839999997</v>
      </c>
      <c r="W45">
        <v>14460.69974</v>
      </c>
      <c r="X45">
        <v>9065.4941290000006</v>
      </c>
      <c r="Y45">
        <v>976.9293758</v>
      </c>
      <c r="Z45">
        <v>33.198924429999998</v>
      </c>
    </row>
    <row r="46" spans="1:26" x14ac:dyDescent="0.25">
      <c r="A46">
        <v>2048</v>
      </c>
      <c r="B46">
        <v>289898.82069999998</v>
      </c>
      <c r="C46">
        <v>2028.953379</v>
      </c>
      <c r="D46">
        <v>33312.204169999997</v>
      </c>
      <c r="E46">
        <v>26775.005949999999</v>
      </c>
      <c r="F46">
        <v>711.50841660000003</v>
      </c>
      <c r="G46">
        <v>571.13626520000003</v>
      </c>
      <c r="H46">
        <v>1601.928328</v>
      </c>
      <c r="I46">
        <v>60.179304530000003</v>
      </c>
      <c r="J46">
        <v>138.31842219999999</v>
      </c>
      <c r="K46">
        <v>1818.8329080000001</v>
      </c>
      <c r="L46">
        <v>6.395338958</v>
      </c>
      <c r="M46">
        <v>12.98546337</v>
      </c>
      <c r="N46">
        <v>27166.715889999999</v>
      </c>
      <c r="O46">
        <v>26305.471860000001</v>
      </c>
      <c r="P46">
        <v>355.37304460000001</v>
      </c>
      <c r="Q46">
        <v>906.28441009999995</v>
      </c>
      <c r="R46">
        <v>434.39995470000002</v>
      </c>
      <c r="S46">
        <v>34.86461868</v>
      </c>
      <c r="T46">
        <v>907.87930319999998</v>
      </c>
      <c r="U46">
        <v>142434.09419999999</v>
      </c>
      <c r="V46">
        <v>8.0824917289999902</v>
      </c>
      <c r="W46">
        <v>14188.311970000001</v>
      </c>
      <c r="X46">
        <v>9164.9924489999994</v>
      </c>
      <c r="Y46">
        <v>954.90249070000004</v>
      </c>
      <c r="Z46">
        <v>33.520777440000003</v>
      </c>
    </row>
    <row r="47" spans="1:26" x14ac:dyDescent="0.25">
      <c r="A47">
        <v>2049</v>
      </c>
      <c r="B47">
        <v>292473.80739999999</v>
      </c>
      <c r="C47">
        <v>2028.541995</v>
      </c>
      <c r="D47">
        <v>33852.880700000002</v>
      </c>
      <c r="E47">
        <v>27107.80431</v>
      </c>
      <c r="F47">
        <v>723.22371740000006</v>
      </c>
      <c r="G47">
        <v>580.55539269999997</v>
      </c>
      <c r="H47">
        <v>1625.2640449999999</v>
      </c>
      <c r="I47">
        <v>60.174171090000002</v>
      </c>
      <c r="J47">
        <v>139.09359259999999</v>
      </c>
      <c r="K47">
        <v>1849.3784989999999</v>
      </c>
      <c r="L47">
        <v>6.3971022790000003</v>
      </c>
      <c r="M47">
        <v>13.10385782</v>
      </c>
      <c r="N47">
        <v>26843.851780000001</v>
      </c>
      <c r="O47">
        <v>26189.021219999999</v>
      </c>
      <c r="P47">
        <v>356.18696519999997</v>
      </c>
      <c r="Q47">
        <v>909.51311120000003</v>
      </c>
      <c r="R47">
        <v>440.8005339</v>
      </c>
      <c r="S47">
        <v>35.446050329999998</v>
      </c>
      <c r="T47">
        <v>918.91212250000001</v>
      </c>
      <c r="U47">
        <v>144662.49739999999</v>
      </c>
      <c r="V47">
        <v>7.8851002289999998</v>
      </c>
      <c r="W47">
        <v>13925.776970000001</v>
      </c>
      <c r="X47">
        <v>9264.0727330000009</v>
      </c>
      <c r="Y47">
        <v>933.42596639999999</v>
      </c>
      <c r="Z47">
        <v>33.89514243</v>
      </c>
    </row>
    <row r="48" spans="1:26" x14ac:dyDescent="0.25">
      <c r="A48">
        <v>2050</v>
      </c>
      <c r="B48">
        <v>295197.14929999999</v>
      </c>
      <c r="C48">
        <v>2028.021661</v>
      </c>
      <c r="D48">
        <v>34402.121500000001</v>
      </c>
      <c r="E48">
        <v>27423.60039</v>
      </c>
      <c r="F48">
        <v>735.110409</v>
      </c>
      <c r="G48">
        <v>590.12363100000005</v>
      </c>
      <c r="H48">
        <v>1649.0070250000001</v>
      </c>
      <c r="I48">
        <v>60.182293610000002</v>
      </c>
      <c r="J48">
        <v>139.91302809999999</v>
      </c>
      <c r="K48">
        <v>1880.3914950000001</v>
      </c>
      <c r="L48">
        <v>6.4014144169999998</v>
      </c>
      <c r="M48">
        <v>13.22561312</v>
      </c>
      <c r="N48">
        <v>26529.84246</v>
      </c>
      <c r="O48">
        <v>26170.295129999999</v>
      </c>
      <c r="P48">
        <v>357.00294559999998</v>
      </c>
      <c r="Q48">
        <v>912.78049480000004</v>
      </c>
      <c r="R48">
        <v>447.31213020000001</v>
      </c>
      <c r="S48">
        <v>36.035838560000002</v>
      </c>
      <c r="T48">
        <v>930.14481139999998</v>
      </c>
      <c r="U48">
        <v>146926.0269</v>
      </c>
      <c r="V48">
        <v>7.6950037340000002</v>
      </c>
      <c r="W48">
        <v>13675.934310000001</v>
      </c>
      <c r="X48">
        <v>9363.4382619999997</v>
      </c>
      <c r="Y48">
        <v>912.54258679999998</v>
      </c>
      <c r="Z48">
        <v>34.343912680000003</v>
      </c>
    </row>
    <row r="49" spans="2:26" x14ac:dyDescent="0.25">
      <c r="B49" s="1">
        <f>(B48/B18)^(1/30)-1</f>
        <v>8.0421094832419104E-3</v>
      </c>
      <c r="C49" s="1">
        <f t="shared" ref="C49:Z49" si="0">(C48/C18)^(1/30)-1</f>
        <v>2.3422648491089326E-4</v>
      </c>
      <c r="D49" s="1">
        <f t="shared" si="0"/>
        <v>4.8957138763541241E-3</v>
      </c>
      <c r="E49" s="1">
        <f t="shared" si="0"/>
        <v>2.566440706304296E-2</v>
      </c>
      <c r="F49" s="1">
        <f t="shared" si="0"/>
        <v>2.3337780601958569E-2</v>
      </c>
      <c r="G49" s="1">
        <f t="shared" si="0"/>
        <v>2.3585563726509662E-2</v>
      </c>
      <c r="H49" s="1">
        <f t="shared" si="0"/>
        <v>1.8861880534199349E-2</v>
      </c>
      <c r="I49" s="1">
        <f t="shared" si="0"/>
        <v>-4.2132467664226514E-3</v>
      </c>
      <c r="J49" s="1">
        <f t="shared" si="0"/>
        <v>-1.5371101513800278E-3</v>
      </c>
      <c r="K49" s="1">
        <f t="shared" si="0"/>
        <v>2.3190718764205975E-2</v>
      </c>
      <c r="L49" s="1">
        <f t="shared" si="0"/>
        <v>-2.0556144089173278E-3</v>
      </c>
      <c r="M49" s="1">
        <f t="shared" si="0"/>
        <v>6.9376792641855367E-3</v>
      </c>
      <c r="N49" s="1">
        <f t="shared" si="0"/>
        <v>-1.2672558457503147E-2</v>
      </c>
      <c r="O49" s="1">
        <f t="shared" si="0"/>
        <v>-9.7271698357492831E-4</v>
      </c>
      <c r="P49" s="1">
        <f t="shared" si="0"/>
        <v>2.7107435211235487E-3</v>
      </c>
      <c r="Q49" s="1">
        <f t="shared" si="0"/>
        <v>2.7425239198672902E-3</v>
      </c>
      <c r="R49" s="1">
        <f t="shared" si="0"/>
        <v>1.7715102190401399E-2</v>
      </c>
      <c r="S49" s="1">
        <f t="shared" si="0"/>
        <v>2.3691749145582808E-2</v>
      </c>
      <c r="T49" s="1">
        <f t="shared" si="0"/>
        <v>1.2329452750936332E-2</v>
      </c>
      <c r="U49" s="1">
        <f t="shared" si="0"/>
        <v>2.0420069517262496E-2</v>
      </c>
      <c r="V49" s="1">
        <f t="shared" si="0"/>
        <v>-3.4528644078080428E-2</v>
      </c>
      <c r="W49" s="1">
        <f t="shared" si="0"/>
        <v>-2.3930473051873791E-2</v>
      </c>
      <c r="X49" s="1">
        <f t="shared" si="0"/>
        <v>9.7137084977665378E-3</v>
      </c>
      <c r="Y49" s="1">
        <f t="shared" si="0"/>
        <v>-1.5190425792443008E-2</v>
      </c>
      <c r="Z49" s="1" t="e">
        <f t="shared" si="0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1B470-8BC2-438A-8A31-AD697111F297}">
  <dimension ref="A1:AX21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:AX211"/>
    </sheetView>
  </sheetViews>
  <sheetFormatPr baseColWidth="10" defaultRowHeight="15" x14ac:dyDescent="0.25"/>
  <cols>
    <col min="2" max="2" width="32.42578125" customWidth="1"/>
    <col min="3" max="3" width="42.140625" customWidth="1"/>
    <col min="4" max="19" width="10.85546875" hidden="1" customWidth="1"/>
    <col min="20" max="20" width="10.85546875" customWidth="1"/>
    <col min="24" max="29" width="11.42578125" customWidth="1"/>
    <col min="31" max="34" width="0" hidden="1" customWidth="1"/>
    <col min="36" max="39" width="0" hidden="1" customWidth="1"/>
    <col min="41" max="49" width="0" hidden="1" customWidth="1"/>
  </cols>
  <sheetData>
    <row r="1" spans="1:50" ht="15.75" thickBot="1" x14ac:dyDescent="0.3">
      <c r="D1">
        <v>2004</v>
      </c>
      <c r="E1">
        <v>2005</v>
      </c>
      <c r="F1">
        <v>2006</v>
      </c>
      <c r="G1">
        <v>2007</v>
      </c>
      <c r="H1">
        <v>2008</v>
      </c>
      <c r="I1">
        <v>2009</v>
      </c>
      <c r="J1">
        <v>2010</v>
      </c>
      <c r="K1">
        <v>2011</v>
      </c>
      <c r="L1">
        <v>2012</v>
      </c>
      <c r="M1">
        <v>2013</v>
      </c>
      <c r="N1">
        <v>2014</v>
      </c>
      <c r="O1">
        <v>2015</v>
      </c>
      <c r="P1">
        <v>2016</v>
      </c>
      <c r="Q1">
        <v>2017</v>
      </c>
      <c r="R1">
        <v>2018</v>
      </c>
      <c r="S1">
        <v>2019</v>
      </c>
      <c r="T1">
        <v>2020</v>
      </c>
      <c r="U1">
        <v>2021</v>
      </c>
      <c r="V1">
        <v>2022</v>
      </c>
      <c r="W1">
        <v>2023</v>
      </c>
      <c r="X1">
        <v>2024</v>
      </c>
      <c r="Y1">
        <v>2025</v>
      </c>
      <c r="Z1">
        <v>2026</v>
      </c>
      <c r="AA1">
        <v>2027</v>
      </c>
      <c r="AB1">
        <v>2028</v>
      </c>
      <c r="AC1">
        <v>2029</v>
      </c>
      <c r="AD1">
        <v>2030</v>
      </c>
      <c r="AE1">
        <v>2031</v>
      </c>
      <c r="AF1">
        <v>2032</v>
      </c>
      <c r="AG1">
        <v>2033</v>
      </c>
      <c r="AH1">
        <v>2034</v>
      </c>
      <c r="AI1">
        <v>2035</v>
      </c>
      <c r="AJ1">
        <v>2036</v>
      </c>
      <c r="AK1">
        <v>2037</v>
      </c>
      <c r="AL1">
        <v>2038</v>
      </c>
      <c r="AM1">
        <v>2039</v>
      </c>
      <c r="AN1">
        <v>2040</v>
      </c>
      <c r="AO1">
        <v>2041</v>
      </c>
      <c r="AP1">
        <v>2042</v>
      </c>
      <c r="AQ1">
        <v>2043</v>
      </c>
      <c r="AR1">
        <v>2044</v>
      </c>
      <c r="AS1">
        <v>2045</v>
      </c>
      <c r="AT1">
        <v>2046</v>
      </c>
      <c r="AU1">
        <v>2047</v>
      </c>
      <c r="AV1">
        <v>2048</v>
      </c>
      <c r="AW1">
        <v>2049</v>
      </c>
      <c r="AX1">
        <v>2050</v>
      </c>
    </row>
    <row r="2" spans="1:50" x14ac:dyDescent="0.25">
      <c r="A2" s="6"/>
      <c r="B2" s="16" t="s">
        <v>158</v>
      </c>
      <c r="C2" t="s">
        <v>118</v>
      </c>
      <c r="F2">
        <v>39238.101600000002</v>
      </c>
      <c r="G2">
        <v>34085.385999999897</v>
      </c>
      <c r="H2">
        <v>38258.949999999997</v>
      </c>
      <c r="I2">
        <v>62818.4984999999</v>
      </c>
      <c r="J2">
        <v>69911.084000000003</v>
      </c>
      <c r="K2">
        <v>70896.260999999999</v>
      </c>
      <c r="L2">
        <v>81386.837</v>
      </c>
      <c r="M2">
        <v>92026.918000000005</v>
      </c>
      <c r="N2">
        <v>95726.375</v>
      </c>
      <c r="O2">
        <v>100460.209</v>
      </c>
      <c r="P2">
        <v>95366.122999999905</v>
      </c>
      <c r="Q2">
        <v>87823.222999999998</v>
      </c>
      <c r="R2">
        <v>86632.905999999901</v>
      </c>
      <c r="S2">
        <v>89703.641000000003</v>
      </c>
      <c r="T2">
        <v>73524.33</v>
      </c>
      <c r="U2">
        <v>65111.586999999803</v>
      </c>
      <c r="V2">
        <v>71634.28</v>
      </c>
      <c r="W2">
        <v>83478.936999999903</v>
      </c>
      <c r="X2">
        <v>100249.05100000001</v>
      </c>
      <c r="Y2">
        <v>117163.743</v>
      </c>
      <c r="Z2">
        <v>133252.43599999999</v>
      </c>
      <c r="AA2">
        <v>140308.35500000001</v>
      </c>
      <c r="AB2">
        <v>143099.22200000001</v>
      </c>
      <c r="AC2">
        <v>142161.55499999999</v>
      </c>
      <c r="AD2">
        <v>138482.041</v>
      </c>
      <c r="AE2">
        <v>132622.174999999</v>
      </c>
      <c r="AF2">
        <v>126192.115999999</v>
      </c>
      <c r="AG2">
        <v>120302.61699999899</v>
      </c>
      <c r="AH2">
        <v>115892.69100000001</v>
      </c>
      <c r="AI2">
        <v>112979.027999999</v>
      </c>
      <c r="AJ2">
        <v>113175.609999999</v>
      </c>
      <c r="AK2">
        <v>116367.94500000001</v>
      </c>
      <c r="AL2">
        <v>120009.765999999</v>
      </c>
      <c r="AM2">
        <v>124882.95600000001</v>
      </c>
      <c r="AN2">
        <v>130668.145</v>
      </c>
      <c r="AO2">
        <v>137080.932</v>
      </c>
      <c r="AP2">
        <v>144896.649999999</v>
      </c>
      <c r="AQ2">
        <v>152931.99399999899</v>
      </c>
      <c r="AR2">
        <v>160824.774</v>
      </c>
      <c r="AS2">
        <v>169904.02</v>
      </c>
      <c r="AT2">
        <v>179865.92600000001</v>
      </c>
      <c r="AU2">
        <v>191000.769</v>
      </c>
      <c r="AV2">
        <v>203851.09699999899</v>
      </c>
      <c r="AW2">
        <v>217854.77399999899</v>
      </c>
      <c r="AX2">
        <v>229954.035999999</v>
      </c>
    </row>
    <row r="3" spans="1:50" x14ac:dyDescent="0.25">
      <c r="A3" s="7" t="s">
        <v>159</v>
      </c>
      <c r="B3" s="17" t="s">
        <v>160</v>
      </c>
      <c r="C3" t="s">
        <v>119</v>
      </c>
      <c r="F3">
        <v>2.1708938613689801E-2</v>
      </c>
      <c r="G3">
        <v>1.7986607283251299E-2</v>
      </c>
      <c r="H3">
        <v>1.98148099648696E-2</v>
      </c>
      <c r="I3">
        <v>3.3136930807718602E-2</v>
      </c>
      <c r="J3">
        <v>3.5679767092200297E-2</v>
      </c>
      <c r="K3">
        <v>3.5075725213645298E-2</v>
      </c>
      <c r="L3">
        <v>3.9782913274675397E-2</v>
      </c>
      <c r="M3">
        <v>4.43064036383327E-2</v>
      </c>
      <c r="N3">
        <v>4.5044547040669E-2</v>
      </c>
      <c r="O3">
        <v>4.6285052310919797E-2</v>
      </c>
      <c r="P3">
        <v>4.2238041601531301E-2</v>
      </c>
      <c r="Q3">
        <v>3.7393732850209999E-2</v>
      </c>
      <c r="R3">
        <v>3.5227790655002103E-2</v>
      </c>
      <c r="S3">
        <v>3.4510581834428102E-2</v>
      </c>
      <c r="T3">
        <v>2.6620816304061899E-2</v>
      </c>
      <c r="U3">
        <v>2.2432540621041198E-2</v>
      </c>
      <c r="V3">
        <v>2.3470465476897899E-2</v>
      </c>
      <c r="W3">
        <v>2.5821627734594999E-2</v>
      </c>
      <c r="X3">
        <v>2.9339271753613099E-2</v>
      </c>
      <c r="Y3">
        <v>3.25211076813188E-2</v>
      </c>
      <c r="Z3">
        <v>3.5086361779484397E-2</v>
      </c>
      <c r="AA3">
        <v>3.5143924760580703E-2</v>
      </c>
      <c r="AB3">
        <v>3.4182362778843497E-2</v>
      </c>
      <c r="AC3">
        <v>3.2480042235218998E-2</v>
      </c>
      <c r="AD3">
        <v>3.03454910328784E-2</v>
      </c>
      <c r="AE3">
        <v>2.79353789912033E-2</v>
      </c>
      <c r="AF3">
        <v>2.5616640911729299E-2</v>
      </c>
      <c r="AG3">
        <v>2.3586375799649499E-2</v>
      </c>
      <c r="AH3" s="26">
        <v>2.19857861047617E-2</v>
      </c>
      <c r="AI3">
        <v>2.0762939063563999E-2</v>
      </c>
      <c r="AJ3">
        <v>2.0183141781731001E-2</v>
      </c>
      <c r="AK3">
        <v>2.01611836554812E-2</v>
      </c>
      <c r="AL3">
        <v>2.0207626583271101E-2</v>
      </c>
      <c r="AM3">
        <v>2.0449346228776501E-2</v>
      </c>
      <c r="AN3">
        <v>2.08187691682768E-2</v>
      </c>
      <c r="AO3">
        <v>2.1252907039299999E-2</v>
      </c>
      <c r="AP3">
        <v>2.18648933540115E-2</v>
      </c>
      <c r="AQ3">
        <v>2.24603319582929E-2</v>
      </c>
      <c r="AR3">
        <v>2.2976014336681699E-2</v>
      </c>
      <c r="AS3">
        <v>2.3610133276493701E-2</v>
      </c>
      <c r="AT3">
        <v>2.4298918995434699E-2</v>
      </c>
      <c r="AU3">
        <v>2.5069851201605101E-2</v>
      </c>
      <c r="AV3">
        <v>2.59834803786834E-2</v>
      </c>
      <c r="AW3">
        <v>2.6949061852281901E-2</v>
      </c>
      <c r="AX3">
        <v>2.7554263979125599E-2</v>
      </c>
    </row>
    <row r="4" spans="1:50" x14ac:dyDescent="0.25">
      <c r="A4" s="7"/>
      <c r="B4" s="15" t="s">
        <v>161</v>
      </c>
      <c r="C4" t="s">
        <v>0</v>
      </c>
      <c r="E4">
        <v>912128.34170305706</v>
      </c>
      <c r="F4">
        <v>945307.9828</v>
      </c>
      <c r="G4">
        <v>985773.99979999999</v>
      </c>
      <c r="H4">
        <v>1027060.564</v>
      </c>
      <c r="I4">
        <v>1056388.537</v>
      </c>
      <c r="J4">
        <v>1080268.7420000001</v>
      </c>
      <c r="K4">
        <v>1114006.9110000001</v>
      </c>
      <c r="L4">
        <v>1152370.503</v>
      </c>
      <c r="M4">
        <v>1185161.31</v>
      </c>
      <c r="N4">
        <v>1210684.8</v>
      </c>
      <c r="O4">
        <v>1238107.0279999999</v>
      </c>
      <c r="P4">
        <v>1268782.838</v>
      </c>
      <c r="Q4">
        <v>1309401.3670000001</v>
      </c>
      <c r="R4">
        <v>1366652.4069999999</v>
      </c>
      <c r="S4">
        <v>1435651.7890000001</v>
      </c>
      <c r="T4">
        <v>1495381.669</v>
      </c>
      <c r="U4">
        <v>1569369.0589999999</v>
      </c>
      <c r="V4">
        <v>1656673.608</v>
      </c>
      <c r="W4">
        <v>1759590.074</v>
      </c>
      <c r="X4">
        <v>1870584.723</v>
      </c>
      <c r="Y4">
        <v>1981957.818</v>
      </c>
      <c r="Z4">
        <v>2092710.868</v>
      </c>
      <c r="AA4">
        <v>2195873.8020000001</v>
      </c>
      <c r="AB4">
        <v>2294688.9369999999</v>
      </c>
      <c r="AC4">
        <v>2388592.676</v>
      </c>
      <c r="AD4">
        <v>2478053.449</v>
      </c>
      <c r="AE4">
        <v>2564159.5929999999</v>
      </c>
      <c r="AF4">
        <v>2647744.8509999998</v>
      </c>
      <c r="AG4">
        <v>2729816.6009999998</v>
      </c>
      <c r="AH4">
        <v>2811651.625</v>
      </c>
      <c r="AI4">
        <v>2894450.986</v>
      </c>
      <c r="AJ4">
        <v>2979045.0159999998</v>
      </c>
      <c r="AK4">
        <v>3065533.1690000002</v>
      </c>
      <c r="AL4">
        <v>3153023.1310000001</v>
      </c>
      <c r="AM4">
        <v>3242397.72</v>
      </c>
      <c r="AN4">
        <v>3333384.9610000001</v>
      </c>
      <c r="AO4">
        <v>3427048.3029999998</v>
      </c>
      <c r="AP4">
        <v>3523852.716</v>
      </c>
      <c r="AQ4">
        <v>3623292.176</v>
      </c>
      <c r="AR4">
        <v>3726572.1860000002</v>
      </c>
      <c r="AS4">
        <v>3834490.3829999999</v>
      </c>
      <c r="AT4">
        <v>3947743.78</v>
      </c>
      <c r="AU4">
        <v>4067619.2450000001</v>
      </c>
      <c r="AV4">
        <v>4194573.5609999998</v>
      </c>
      <c r="AW4">
        <v>4328611.9079999998</v>
      </c>
      <c r="AX4">
        <v>4471085.7359999996</v>
      </c>
    </row>
    <row r="5" spans="1:50" x14ac:dyDescent="0.25">
      <c r="A5" s="7"/>
      <c r="B5" s="9" t="s">
        <v>162</v>
      </c>
      <c r="C5" t="s">
        <v>30</v>
      </c>
      <c r="D5">
        <v>225891.81435188401</v>
      </c>
      <c r="E5">
        <v>234108.95210804199</v>
      </c>
      <c r="F5">
        <v>242625.000627834</v>
      </c>
      <c r="G5">
        <v>251939.30907846801</v>
      </c>
      <c r="H5">
        <v>261325.47059323799</v>
      </c>
      <c r="I5">
        <v>270740.23413739097</v>
      </c>
      <c r="J5">
        <v>274743.74289381597</v>
      </c>
      <c r="K5">
        <v>278214.43453919201</v>
      </c>
      <c r="L5">
        <v>283011.10696656897</v>
      </c>
      <c r="M5">
        <v>288411.19836923602</v>
      </c>
      <c r="N5">
        <v>292063.18302523397</v>
      </c>
      <c r="O5">
        <v>295290.93088503298</v>
      </c>
      <c r="P5">
        <v>300051.561392023</v>
      </c>
      <c r="Q5">
        <v>307948.92622105201</v>
      </c>
      <c r="R5">
        <v>319995.00387066702</v>
      </c>
      <c r="S5">
        <v>336994.52409942698</v>
      </c>
      <c r="T5">
        <v>357818.20896287798</v>
      </c>
      <c r="U5">
        <v>381084.60422445001</v>
      </c>
      <c r="V5">
        <v>406165.55776961002</v>
      </c>
      <c r="W5">
        <v>432896.13662742398</v>
      </c>
      <c r="X5">
        <v>461009.562817837</v>
      </c>
      <c r="Y5">
        <v>489851.94280815398</v>
      </c>
      <c r="Z5">
        <v>519151.03532896802</v>
      </c>
      <c r="AA5">
        <v>548233.77898769698</v>
      </c>
      <c r="AB5">
        <v>576697.234504194</v>
      </c>
      <c r="AC5">
        <v>604305.50471399794</v>
      </c>
      <c r="AD5">
        <v>630959.60791360098</v>
      </c>
      <c r="AE5">
        <v>656701.22802815703</v>
      </c>
      <c r="AF5">
        <v>681656.46277532505</v>
      </c>
      <c r="AG5">
        <v>705930.92220925295</v>
      </c>
      <c r="AH5">
        <v>729658.74755881901</v>
      </c>
      <c r="AI5">
        <v>753010.61590111896</v>
      </c>
      <c r="AJ5">
        <v>776176.346398797</v>
      </c>
      <c r="AK5">
        <v>799276.30287126801</v>
      </c>
      <c r="AL5">
        <v>822343.05054802401</v>
      </c>
      <c r="AM5">
        <v>845510.78854228102</v>
      </c>
      <c r="AN5">
        <v>868886.15877852903</v>
      </c>
      <c r="AO5">
        <v>892612.75238105899</v>
      </c>
      <c r="AP5">
        <v>916859.24575691798</v>
      </c>
      <c r="AQ5">
        <v>941720.277306812</v>
      </c>
      <c r="AR5">
        <v>967348.82831243996</v>
      </c>
      <c r="AS5">
        <v>993952.836420001</v>
      </c>
      <c r="AT5">
        <v>1021701.70394853</v>
      </c>
      <c r="AU5">
        <v>1050816.2121520799</v>
      </c>
      <c r="AV5">
        <v>1081497.3903013</v>
      </c>
      <c r="AW5">
        <v>1113877.2284236599</v>
      </c>
      <c r="AX5">
        <v>1148131.21517899</v>
      </c>
    </row>
    <row r="6" spans="1:50" x14ac:dyDescent="0.25">
      <c r="A6" s="7"/>
      <c r="B6" s="9" t="s">
        <v>163</v>
      </c>
      <c r="C6" t="s">
        <v>31</v>
      </c>
      <c r="E6">
        <v>41668.560924012403</v>
      </c>
      <c r="F6">
        <v>43184.314410679799</v>
      </c>
      <c r="G6">
        <v>44755.247424879897</v>
      </c>
      <c r="H6">
        <v>47643.577475764301</v>
      </c>
      <c r="I6">
        <v>52619.685453117403</v>
      </c>
      <c r="J6">
        <v>40903.881387392903</v>
      </c>
      <c r="K6">
        <v>47707.020450402197</v>
      </c>
      <c r="L6">
        <v>53056.184633836499</v>
      </c>
      <c r="M6">
        <v>55705.157893599397</v>
      </c>
      <c r="N6">
        <v>53646.281241827201</v>
      </c>
      <c r="O6">
        <v>55727.847373189397</v>
      </c>
      <c r="P6">
        <v>54999.043062819299</v>
      </c>
      <c r="Q6">
        <v>57009.2073389301</v>
      </c>
      <c r="R6">
        <v>66867.961836404196</v>
      </c>
      <c r="S6">
        <v>80069.805791609397</v>
      </c>
      <c r="T6">
        <v>87192.766953084298</v>
      </c>
      <c r="U6">
        <v>90062.070474543201</v>
      </c>
      <c r="V6">
        <v>103812.863882287</v>
      </c>
      <c r="W6">
        <v>117649.334322063</v>
      </c>
      <c r="X6">
        <v>135083.93380369601</v>
      </c>
      <c r="Y6">
        <v>151678.58813373899</v>
      </c>
      <c r="Z6">
        <v>167393.686168582</v>
      </c>
      <c r="AA6">
        <v>175518.77250535999</v>
      </c>
      <c r="AB6">
        <v>180066.18668106801</v>
      </c>
      <c r="AC6">
        <v>181731.44003828001</v>
      </c>
      <c r="AD6">
        <v>181229.49415923801</v>
      </c>
      <c r="AE6">
        <v>179319.41898451999</v>
      </c>
      <c r="AF6">
        <v>176956.85343648601</v>
      </c>
      <c r="AG6">
        <v>174561.40726833401</v>
      </c>
      <c r="AH6">
        <v>172565.15027405199</v>
      </c>
      <c r="AI6">
        <v>171069.53777543799</v>
      </c>
      <c r="AJ6">
        <v>170253.417572317</v>
      </c>
      <c r="AK6">
        <v>169501.024028257</v>
      </c>
      <c r="AL6">
        <v>168229.26637526101</v>
      </c>
      <c r="AM6">
        <v>167191.76457734799</v>
      </c>
      <c r="AN6">
        <v>166219.56510700501</v>
      </c>
      <c r="AO6">
        <v>165471.991006433</v>
      </c>
      <c r="AP6">
        <v>165336.199405728</v>
      </c>
      <c r="AQ6">
        <v>165578.08534516901</v>
      </c>
      <c r="AR6">
        <v>166836.04689952001</v>
      </c>
      <c r="AS6">
        <v>169835.88445300699</v>
      </c>
      <c r="AT6">
        <v>174351.59251016399</v>
      </c>
      <c r="AU6">
        <v>180849.59000912399</v>
      </c>
      <c r="AV6">
        <v>189211.633112521</v>
      </c>
      <c r="AW6">
        <v>199005.51618002</v>
      </c>
      <c r="AX6">
        <v>210217.40048137499</v>
      </c>
    </row>
    <row r="7" spans="1:50" x14ac:dyDescent="0.25">
      <c r="A7" s="7"/>
      <c r="B7" s="9" t="s">
        <v>184</v>
      </c>
      <c r="C7" t="s">
        <v>32</v>
      </c>
      <c r="D7">
        <v>5997.7127998138503</v>
      </c>
      <c r="E7">
        <v>6215.8881792066404</v>
      </c>
      <c r="F7">
        <v>6441.9987295956498</v>
      </c>
      <c r="G7">
        <v>6669.3437319722198</v>
      </c>
      <c r="H7">
        <v>7088.0493733794801</v>
      </c>
      <c r="I7">
        <v>6882.1057971250602</v>
      </c>
      <c r="J7">
        <v>7161.2568776151302</v>
      </c>
      <c r="K7">
        <v>7546.5018078970697</v>
      </c>
      <c r="L7">
        <v>7844.7756976453202</v>
      </c>
      <c r="M7">
        <v>7847.7280365202596</v>
      </c>
      <c r="N7">
        <v>7787.7562970130002</v>
      </c>
      <c r="O7">
        <v>7624.4087905685001</v>
      </c>
      <c r="P7">
        <v>7441.8639473845096</v>
      </c>
      <c r="Q7">
        <v>7486.97650565607</v>
      </c>
      <c r="R7">
        <v>7579.60240524848</v>
      </c>
      <c r="S7">
        <v>7333.79162676333</v>
      </c>
      <c r="T7">
        <v>6870.9210863520002</v>
      </c>
      <c r="U7">
        <v>6924.5500609492901</v>
      </c>
      <c r="V7">
        <v>7102.1870350372801</v>
      </c>
      <c r="W7">
        <v>7417.3959583017004</v>
      </c>
      <c r="X7">
        <v>7828.3935130599302</v>
      </c>
      <c r="Y7">
        <v>8319.8889418042309</v>
      </c>
      <c r="Z7">
        <v>8628.9438711896291</v>
      </c>
      <c r="AA7">
        <v>8917.3999777646004</v>
      </c>
      <c r="AB7">
        <v>9209.8482751935499</v>
      </c>
      <c r="AC7">
        <v>9512.5159854039593</v>
      </c>
      <c r="AD7">
        <v>9820.7358143518904</v>
      </c>
      <c r="AE7">
        <v>10111.1023082057</v>
      </c>
      <c r="AF7">
        <v>10390.480048075</v>
      </c>
      <c r="AG7">
        <v>10659.964490853299</v>
      </c>
      <c r="AH7">
        <v>10920.8131889383</v>
      </c>
      <c r="AI7">
        <v>11177.1789174684</v>
      </c>
      <c r="AJ7">
        <v>11445.417367551699</v>
      </c>
      <c r="AK7">
        <v>11715.0903583911</v>
      </c>
      <c r="AL7">
        <v>11984.125015375201</v>
      </c>
      <c r="AM7">
        <v>12249.5478961998</v>
      </c>
      <c r="AN7">
        <v>12510.1480880852</v>
      </c>
      <c r="AO7">
        <v>12779.9494639729</v>
      </c>
      <c r="AP7">
        <v>13050.073773854199</v>
      </c>
      <c r="AQ7">
        <v>13320.0077048864</v>
      </c>
      <c r="AR7">
        <v>13593.2877807529</v>
      </c>
      <c r="AS7">
        <v>13870.3984631032</v>
      </c>
      <c r="AT7">
        <v>14169.704259718201</v>
      </c>
      <c r="AU7">
        <v>14486.638777828</v>
      </c>
      <c r="AV7">
        <v>14822.247013559499</v>
      </c>
      <c r="AW7">
        <v>15179.642362083499</v>
      </c>
      <c r="AX7">
        <v>15571.113313018201</v>
      </c>
    </row>
    <row r="8" spans="1:50" x14ac:dyDescent="0.25">
      <c r="A8" s="7"/>
      <c r="B8" s="9" t="s">
        <v>164</v>
      </c>
      <c r="C8" t="s">
        <v>33</v>
      </c>
      <c r="D8">
        <v>79234.608835044695</v>
      </c>
      <c r="E8">
        <v>82116.881031232799</v>
      </c>
      <c r="F8">
        <v>85104.004936031997</v>
      </c>
      <c r="G8">
        <v>89657.488436354601</v>
      </c>
      <c r="H8">
        <v>91273.750760065304</v>
      </c>
      <c r="I8">
        <v>85671.466579227999</v>
      </c>
      <c r="J8">
        <v>89884.012257616603</v>
      </c>
      <c r="K8">
        <v>92640.031145248606</v>
      </c>
      <c r="L8">
        <v>93513.572764083394</v>
      </c>
      <c r="M8">
        <v>94906.391796525902</v>
      </c>
      <c r="N8">
        <v>97423.954950806394</v>
      </c>
      <c r="O8">
        <v>101224.659841592</v>
      </c>
      <c r="P8">
        <v>106275.91999778</v>
      </c>
      <c r="Q8">
        <v>111817.851639004</v>
      </c>
      <c r="R8">
        <v>118109.1706591</v>
      </c>
      <c r="S8">
        <v>125181.066921641</v>
      </c>
      <c r="T8">
        <v>130569.37813868999</v>
      </c>
      <c r="U8">
        <v>136604.10759351199</v>
      </c>
      <c r="V8">
        <v>143211.144358455</v>
      </c>
      <c r="W8">
        <v>150813.61227525599</v>
      </c>
      <c r="X8">
        <v>158873.661068371</v>
      </c>
      <c r="Y8">
        <v>167089.11829965</v>
      </c>
      <c r="Z8">
        <v>175346.052149261</v>
      </c>
      <c r="AA8">
        <v>183619.08863428101</v>
      </c>
      <c r="AB8">
        <v>191850.81159864599</v>
      </c>
      <c r="AC8">
        <v>199953.23128345999</v>
      </c>
      <c r="AD8">
        <v>207889.72257149499</v>
      </c>
      <c r="AE8">
        <v>215701.61468786999</v>
      </c>
      <c r="AF8">
        <v>223373.049829856</v>
      </c>
      <c r="AG8">
        <v>230943.50032989099</v>
      </c>
      <c r="AH8">
        <v>238475.91531029801</v>
      </c>
      <c r="AI8">
        <v>246063.71267187901</v>
      </c>
      <c r="AJ8">
        <v>253748.04200486399</v>
      </c>
      <c r="AK8">
        <v>261592.92123212799</v>
      </c>
      <c r="AL8">
        <v>269626.843401113</v>
      </c>
      <c r="AM8">
        <v>277847.17128893902</v>
      </c>
      <c r="AN8">
        <v>286249.030869724</v>
      </c>
      <c r="AO8">
        <v>294878.661521564</v>
      </c>
      <c r="AP8">
        <v>303759.71124919102</v>
      </c>
      <c r="AQ8">
        <v>312895.12037287402</v>
      </c>
      <c r="AR8">
        <v>322328.78574801597</v>
      </c>
      <c r="AS8">
        <v>332053.07609768002</v>
      </c>
      <c r="AT8">
        <v>342134.35915972601</v>
      </c>
      <c r="AU8">
        <v>352633.48328251799</v>
      </c>
      <c r="AV8">
        <v>363594.54386757198</v>
      </c>
      <c r="AW8">
        <v>375063.51474675798</v>
      </c>
      <c r="AX8">
        <v>387186.85488719901</v>
      </c>
    </row>
    <row r="9" spans="1:50" x14ac:dyDescent="0.25">
      <c r="A9" s="7"/>
      <c r="B9" s="9" t="s">
        <v>165</v>
      </c>
      <c r="C9" t="s">
        <v>34</v>
      </c>
      <c r="D9">
        <v>7105.6417398601898</v>
      </c>
      <c r="E9">
        <v>7364.1196187061596</v>
      </c>
      <c r="F9">
        <v>7632.0000935839998</v>
      </c>
      <c r="G9">
        <v>7930.6922624871804</v>
      </c>
      <c r="H9">
        <v>8161.6069888086304</v>
      </c>
      <c r="I9">
        <v>8333.2897743921094</v>
      </c>
      <c r="J9">
        <v>8519.1545431884406</v>
      </c>
      <c r="K9">
        <v>8708.1303466016707</v>
      </c>
      <c r="L9">
        <v>8898.5117360347904</v>
      </c>
      <c r="M9">
        <v>9081.6658260527001</v>
      </c>
      <c r="N9">
        <v>9214.8179199964397</v>
      </c>
      <c r="O9">
        <v>9372.9932940907802</v>
      </c>
      <c r="P9">
        <v>9656.7259465933294</v>
      </c>
      <c r="Q9">
        <v>9986.7846307280597</v>
      </c>
      <c r="R9">
        <v>10408.380200916699</v>
      </c>
      <c r="S9">
        <v>10933.742761422</v>
      </c>
      <c r="T9">
        <v>11481.366389839301</v>
      </c>
      <c r="U9">
        <v>12102.4204589608</v>
      </c>
      <c r="V9">
        <v>12794.5855448073</v>
      </c>
      <c r="W9">
        <v>13565.0831142158</v>
      </c>
      <c r="X9">
        <v>14383.6542658334</v>
      </c>
      <c r="Y9">
        <v>15223.4965937701</v>
      </c>
      <c r="Z9">
        <v>16071.910977867101</v>
      </c>
      <c r="AA9">
        <v>16918.979805926399</v>
      </c>
      <c r="AB9">
        <v>17754.493331329799</v>
      </c>
      <c r="AC9">
        <v>18568.563656510301</v>
      </c>
      <c r="AD9">
        <v>19356.7943471783</v>
      </c>
      <c r="AE9">
        <v>20121.271405941901</v>
      </c>
      <c r="AF9">
        <v>20863.981467709302</v>
      </c>
      <c r="AG9">
        <v>21589.634910869801</v>
      </c>
      <c r="AH9">
        <v>22304.3838748741</v>
      </c>
      <c r="AI9">
        <v>23016.235401873699</v>
      </c>
      <c r="AJ9">
        <v>23730.643929849401</v>
      </c>
      <c r="AK9">
        <v>24452.4692741254</v>
      </c>
      <c r="AL9">
        <v>25182.472510030701</v>
      </c>
      <c r="AM9">
        <v>25921.340283908801</v>
      </c>
      <c r="AN9">
        <v>26669.7758920448</v>
      </c>
      <c r="AO9">
        <v>27432.222438450201</v>
      </c>
      <c r="AP9">
        <v>28212.263227802501</v>
      </c>
      <c r="AQ9">
        <v>29011.205033287399</v>
      </c>
      <c r="AR9">
        <v>29833.3736280714</v>
      </c>
      <c r="AS9">
        <v>30682.239331252698</v>
      </c>
      <c r="AT9">
        <v>31564.411395310799</v>
      </c>
      <c r="AU9">
        <v>32487.046683155</v>
      </c>
      <c r="AV9">
        <v>33456.343600909102</v>
      </c>
      <c r="AW9">
        <v>34476.881159231503</v>
      </c>
      <c r="AX9">
        <v>35557.1535387904</v>
      </c>
    </row>
    <row r="10" spans="1:50" x14ac:dyDescent="0.25">
      <c r="A10" s="7"/>
      <c r="B10" s="9" t="s">
        <v>166</v>
      </c>
      <c r="C10" t="s">
        <v>35</v>
      </c>
      <c r="D10">
        <v>56421.514030040198</v>
      </c>
      <c r="E10">
        <v>58473.927281605298</v>
      </c>
      <c r="F10">
        <v>60601.001575626004</v>
      </c>
      <c r="G10">
        <v>62913.526436614397</v>
      </c>
      <c r="H10">
        <v>63158.108777771798</v>
      </c>
      <c r="I10">
        <v>65653.922932357702</v>
      </c>
      <c r="J10">
        <v>67138.815261761498</v>
      </c>
      <c r="K10">
        <v>65599.620134908997</v>
      </c>
      <c r="L10">
        <v>68974.150401624895</v>
      </c>
      <c r="M10">
        <v>69056.794317290303</v>
      </c>
      <c r="N10">
        <v>67514.165863603805</v>
      </c>
      <c r="O10">
        <v>67479.041840817707</v>
      </c>
      <c r="P10">
        <v>72308.847671906406</v>
      </c>
      <c r="Q10">
        <v>77337.021900519903</v>
      </c>
      <c r="R10">
        <v>82654.705906456802</v>
      </c>
      <c r="S10">
        <v>88281.134086962498</v>
      </c>
      <c r="T10">
        <v>92609.808393143307</v>
      </c>
      <c r="U10">
        <v>96654.140433161694</v>
      </c>
      <c r="V10">
        <v>100937.533393901</v>
      </c>
      <c r="W10">
        <v>106427.167396377</v>
      </c>
      <c r="X10">
        <v>112436.305615369</v>
      </c>
      <c r="Y10">
        <v>118625.395117476</v>
      </c>
      <c r="Z10">
        <v>124868.860843854</v>
      </c>
      <c r="AA10">
        <v>131121.008132469</v>
      </c>
      <c r="AB10">
        <v>137420.476246287</v>
      </c>
      <c r="AC10">
        <v>143706.80872880699</v>
      </c>
      <c r="AD10">
        <v>149961.783232699</v>
      </c>
      <c r="AE10">
        <v>156253.55454999499</v>
      </c>
      <c r="AF10">
        <v>162465.26440922401</v>
      </c>
      <c r="AG10">
        <v>168584.91544709599</v>
      </c>
      <c r="AH10">
        <v>174640.526757151</v>
      </c>
      <c r="AI10">
        <v>180756.72709601599</v>
      </c>
      <c r="AJ10">
        <v>186824.980605916</v>
      </c>
      <c r="AK10">
        <v>192912.62569343499</v>
      </c>
      <c r="AL10">
        <v>199220.237451072</v>
      </c>
      <c r="AM10">
        <v>205696.13586521699</v>
      </c>
      <c r="AN10">
        <v>212303.44462671501</v>
      </c>
      <c r="AO10">
        <v>219173.172821657</v>
      </c>
      <c r="AP10">
        <v>226247.74142298201</v>
      </c>
      <c r="AQ10">
        <v>233579.48154531</v>
      </c>
      <c r="AR10">
        <v>241297.205306666</v>
      </c>
      <c r="AS10">
        <v>249226.57172304401</v>
      </c>
      <c r="AT10">
        <v>257441.41747007301</v>
      </c>
      <c r="AU10">
        <v>265999.78111005703</v>
      </c>
      <c r="AV10">
        <v>274838.91165834002</v>
      </c>
      <c r="AW10">
        <v>284007.59924297401</v>
      </c>
      <c r="AX10">
        <v>294025.64136308699</v>
      </c>
    </row>
    <row r="11" spans="1:50" x14ac:dyDescent="0.25">
      <c r="A11" s="7"/>
      <c r="B11" s="9" t="s">
        <v>167</v>
      </c>
      <c r="C11" t="s">
        <v>36</v>
      </c>
      <c r="D11">
        <v>107619.00345285299</v>
      </c>
      <c r="E11">
        <v>111533.798590915</v>
      </c>
      <c r="F11">
        <v>115591.015961393</v>
      </c>
      <c r="G11">
        <v>121472.98551803701</v>
      </c>
      <c r="H11">
        <v>129187.350010657</v>
      </c>
      <c r="I11">
        <v>133651.30287984901</v>
      </c>
      <c r="J11">
        <v>140416.261822181</v>
      </c>
      <c r="K11">
        <v>144113.65948135799</v>
      </c>
      <c r="L11">
        <v>149824.711409763</v>
      </c>
      <c r="M11">
        <v>156271.232274729</v>
      </c>
      <c r="N11">
        <v>161880.170528396</v>
      </c>
      <c r="O11">
        <v>167007.19376954701</v>
      </c>
      <c r="P11">
        <v>171953.574505906</v>
      </c>
      <c r="Q11">
        <v>177528.367348411</v>
      </c>
      <c r="R11">
        <v>184154.74893582199</v>
      </c>
      <c r="S11">
        <v>191905.292395956</v>
      </c>
      <c r="T11">
        <v>199718.09152217599</v>
      </c>
      <c r="U11">
        <v>208771.835146956</v>
      </c>
      <c r="V11">
        <v>218930.73934989201</v>
      </c>
      <c r="W11">
        <v>230614.40333928299</v>
      </c>
      <c r="X11">
        <v>243131.97731673799</v>
      </c>
      <c r="Y11">
        <v>255929.855422255</v>
      </c>
      <c r="Z11">
        <v>268811.30160066998</v>
      </c>
      <c r="AA11">
        <v>281678.21732620097</v>
      </c>
      <c r="AB11">
        <v>294407.37263911701</v>
      </c>
      <c r="AC11">
        <v>306849.139125221</v>
      </c>
      <c r="AD11">
        <v>318942.97932294902</v>
      </c>
      <c r="AE11">
        <v>330735.96137261298</v>
      </c>
      <c r="AF11">
        <v>342253.97229944402</v>
      </c>
      <c r="AG11">
        <v>353581.488299713</v>
      </c>
      <c r="AH11">
        <v>364838.71035179298</v>
      </c>
      <c r="AI11">
        <v>376170.61150108499</v>
      </c>
      <c r="AJ11">
        <v>387695.37066336302</v>
      </c>
      <c r="AK11">
        <v>399512.99221390299</v>
      </c>
      <c r="AL11">
        <v>411617.24781187502</v>
      </c>
      <c r="AM11">
        <v>424016.749442311</v>
      </c>
      <c r="AN11">
        <v>436704.6294408</v>
      </c>
      <c r="AO11">
        <v>449735.76334010198</v>
      </c>
      <c r="AP11">
        <v>463156.65080753301</v>
      </c>
      <c r="AQ11">
        <v>476949.841750519</v>
      </c>
      <c r="AR11">
        <v>491151.61780521198</v>
      </c>
      <c r="AS11">
        <v>505793.73085394199</v>
      </c>
      <c r="AT11">
        <v>520966.06875509798</v>
      </c>
      <c r="AU11">
        <v>536766.12928568898</v>
      </c>
      <c r="AV11">
        <v>553287.57464801997</v>
      </c>
      <c r="AW11">
        <v>570596.44013340306</v>
      </c>
      <c r="AX11">
        <v>588809.16585143295</v>
      </c>
    </row>
    <row r="12" spans="1:50" x14ac:dyDescent="0.25">
      <c r="A12" s="7"/>
      <c r="B12" s="9" t="s">
        <v>168</v>
      </c>
      <c r="C12" t="s">
        <v>122</v>
      </c>
      <c r="D12">
        <v>8435.1564679157891</v>
      </c>
      <c r="E12">
        <v>8741.9973461055797</v>
      </c>
      <c r="F12">
        <v>9060.0009160000009</v>
      </c>
      <c r="G12">
        <v>9484.5300280199899</v>
      </c>
      <c r="H12">
        <v>9541.1443962924004</v>
      </c>
      <c r="I12">
        <v>9156.6627592962195</v>
      </c>
      <c r="J12">
        <v>9629.4976436292709</v>
      </c>
      <c r="K12">
        <v>9910.8359569435506</v>
      </c>
      <c r="L12">
        <v>10073.880771787401</v>
      </c>
      <c r="M12">
        <v>10301.2958254265</v>
      </c>
      <c r="N12">
        <v>10571.595633118999</v>
      </c>
      <c r="O12">
        <v>10449.102567218</v>
      </c>
      <c r="P12">
        <v>10910.5320427928</v>
      </c>
      <c r="Q12">
        <v>11426.8364109381</v>
      </c>
      <c r="R12">
        <v>11994.5495397414</v>
      </c>
      <c r="S12">
        <v>12544.1646398954</v>
      </c>
      <c r="T12">
        <v>12935.865510093399</v>
      </c>
      <c r="U12">
        <v>13251.104290733099</v>
      </c>
      <c r="V12">
        <v>13575.5487603456</v>
      </c>
      <c r="W12">
        <v>13945.349785988399</v>
      </c>
      <c r="X12">
        <v>14392.486257124499</v>
      </c>
      <c r="Y12">
        <v>14835.4919113906</v>
      </c>
      <c r="Z12">
        <v>15217.2428888658</v>
      </c>
      <c r="AA12">
        <v>15611.854153853799</v>
      </c>
      <c r="AB12">
        <v>16030.5674063809</v>
      </c>
      <c r="AC12">
        <v>16466.6204261641</v>
      </c>
      <c r="AD12">
        <v>16926.372996659</v>
      </c>
      <c r="AE12">
        <v>17398.061626977102</v>
      </c>
      <c r="AF12">
        <v>17893.8864233727</v>
      </c>
      <c r="AG12">
        <v>18413.2089877137</v>
      </c>
      <c r="AH12">
        <v>18955.673551415701</v>
      </c>
      <c r="AI12">
        <v>19522.915825481901</v>
      </c>
      <c r="AJ12">
        <v>20112.666271686801</v>
      </c>
      <c r="AK12">
        <v>20725.1609131398</v>
      </c>
      <c r="AL12">
        <v>21362.612808586298</v>
      </c>
      <c r="AM12">
        <v>22023.835697628299</v>
      </c>
      <c r="AN12">
        <v>22708.207652892299</v>
      </c>
      <c r="AO12">
        <v>23426.7265367201</v>
      </c>
      <c r="AP12">
        <v>24170.578140051501</v>
      </c>
      <c r="AQ12">
        <v>24938.729028737602</v>
      </c>
      <c r="AR12">
        <v>25733.210222105099</v>
      </c>
      <c r="AS12">
        <v>26549.9326222173</v>
      </c>
      <c r="AT12">
        <v>27405.538980303802</v>
      </c>
      <c r="AU12">
        <v>28287.823643302301</v>
      </c>
      <c r="AV12">
        <v>29195.6468564516</v>
      </c>
      <c r="AW12">
        <v>30130.3623935219</v>
      </c>
      <c r="AX12">
        <v>31104.638333870502</v>
      </c>
    </row>
    <row r="13" spans="1:50" x14ac:dyDescent="0.25">
      <c r="A13" s="7"/>
      <c r="B13" s="9" t="s">
        <v>186</v>
      </c>
      <c r="C13" t="s">
        <v>123</v>
      </c>
      <c r="D13">
        <v>14588.351732425201</v>
      </c>
      <c r="E13">
        <v>15119.0238869898</v>
      </c>
      <c r="F13">
        <v>15668.625771942299</v>
      </c>
      <c r="G13">
        <v>16572.4187478727</v>
      </c>
      <c r="H13">
        <v>17112.685047012201</v>
      </c>
      <c r="I13">
        <v>16591.654694518998</v>
      </c>
      <c r="J13">
        <v>17266.901317970001</v>
      </c>
      <c r="K13">
        <v>17790.994852190699</v>
      </c>
      <c r="L13">
        <v>18160.729749758499</v>
      </c>
      <c r="M13">
        <v>18469.2564477058</v>
      </c>
      <c r="N13">
        <v>18933.5855031631</v>
      </c>
      <c r="O13">
        <v>19363.325456587099</v>
      </c>
      <c r="P13">
        <v>20168.0532545024</v>
      </c>
      <c r="Q13">
        <v>21076.5398580283</v>
      </c>
      <c r="R13">
        <v>22153.980745646299</v>
      </c>
      <c r="S13">
        <v>23403.543808597398</v>
      </c>
      <c r="T13">
        <v>24633.895973748899</v>
      </c>
      <c r="U13">
        <v>25880.729647167202</v>
      </c>
      <c r="V13">
        <v>27191.359101906601</v>
      </c>
      <c r="W13">
        <v>28702.982595945999</v>
      </c>
      <c r="X13">
        <v>30246.4653529196</v>
      </c>
      <c r="Y13">
        <v>31812.124136988899</v>
      </c>
      <c r="Z13">
        <v>33370.644639185099</v>
      </c>
      <c r="AA13">
        <v>34924.2886983711</v>
      </c>
      <c r="AB13">
        <v>36459.831968324201</v>
      </c>
      <c r="AC13">
        <v>37953.5310144369</v>
      </c>
      <c r="AD13">
        <v>39395.296675212499</v>
      </c>
      <c r="AE13">
        <v>40796.591889205702</v>
      </c>
      <c r="AF13">
        <v>42137.165533291904</v>
      </c>
      <c r="AG13">
        <v>43422.079319285498</v>
      </c>
      <c r="AH13">
        <v>44656.442614039799</v>
      </c>
      <c r="AI13">
        <v>45857.505019292999</v>
      </c>
      <c r="AJ13">
        <v>47014.835295951299</v>
      </c>
      <c r="AK13">
        <v>48141.252952436596</v>
      </c>
      <c r="AL13">
        <v>49259.877707062697</v>
      </c>
      <c r="AM13">
        <v>50368.261115737303</v>
      </c>
      <c r="AN13">
        <v>51471.947797362001</v>
      </c>
      <c r="AO13">
        <v>52583.738342672099</v>
      </c>
      <c r="AP13">
        <v>53709.807798895599</v>
      </c>
      <c r="AQ13">
        <v>54863.416752878104</v>
      </c>
      <c r="AR13">
        <v>56067.778178074499</v>
      </c>
      <c r="AS13">
        <v>57315.703229393599</v>
      </c>
      <c r="AT13">
        <v>58632.8260976561</v>
      </c>
      <c r="AU13">
        <v>60027.237919304702</v>
      </c>
      <c r="AV13">
        <v>61504.337687051899</v>
      </c>
      <c r="AW13">
        <v>63077.310121376599</v>
      </c>
      <c r="AX13">
        <v>64805.617324376202</v>
      </c>
    </row>
    <row r="14" spans="1:50" x14ac:dyDescent="0.25">
      <c r="A14" s="7"/>
      <c r="B14" s="9" t="s">
        <v>170</v>
      </c>
      <c r="C14" t="s">
        <v>6</v>
      </c>
      <c r="D14">
        <v>334613.16054844699</v>
      </c>
      <c r="E14">
        <v>346785.19273624098</v>
      </c>
      <c r="F14">
        <v>359400.02</v>
      </c>
      <c r="G14">
        <v>373369.44079999998</v>
      </c>
      <c r="H14">
        <v>391345.2561</v>
      </c>
      <c r="I14">
        <v>405833.75050000002</v>
      </c>
      <c r="J14">
        <v>423618.14539999998</v>
      </c>
      <c r="K14">
        <v>440777.0062</v>
      </c>
      <c r="L14">
        <v>458177.21769999998</v>
      </c>
      <c r="M14">
        <v>473716.576</v>
      </c>
      <c r="N14">
        <v>489743.61</v>
      </c>
      <c r="O14">
        <v>504141.26449999999</v>
      </c>
      <c r="P14">
        <v>515077.89640000003</v>
      </c>
      <c r="Q14">
        <v>528547.11100000003</v>
      </c>
      <c r="R14">
        <v>544785.48750000005</v>
      </c>
      <c r="S14">
        <v>560146.51210000005</v>
      </c>
      <c r="T14">
        <v>576000.09499999997</v>
      </c>
      <c r="U14">
        <v>597971.74710000004</v>
      </c>
      <c r="V14">
        <v>624157.92859999998</v>
      </c>
      <c r="W14">
        <v>658084.28419999999</v>
      </c>
      <c r="X14">
        <v>692952.75199999998</v>
      </c>
      <c r="Y14">
        <v>727551.99959999998</v>
      </c>
      <c r="Z14">
        <v>762125.36010000005</v>
      </c>
      <c r="AA14">
        <v>797089.40560000006</v>
      </c>
      <c r="AB14">
        <v>832115.86470000003</v>
      </c>
      <c r="AC14">
        <v>866435.62479999999</v>
      </c>
      <c r="AD14">
        <v>899994.42169999995</v>
      </c>
      <c r="AE14">
        <v>932921.50549999997</v>
      </c>
      <c r="AF14">
        <v>965088.15919999999</v>
      </c>
      <c r="AG14">
        <v>996862.05050000001</v>
      </c>
      <c r="AH14">
        <v>1028736.134</v>
      </c>
      <c r="AI14">
        <v>1061249.419</v>
      </c>
      <c r="AJ14">
        <v>1094813.175</v>
      </c>
      <c r="AK14">
        <v>1129782.037</v>
      </c>
      <c r="AL14">
        <v>1165575.165</v>
      </c>
      <c r="AM14">
        <v>1202251.618</v>
      </c>
      <c r="AN14">
        <v>1239658.7069999999</v>
      </c>
      <c r="AO14">
        <v>1278272.3049999999</v>
      </c>
      <c r="AP14">
        <v>1318016.213</v>
      </c>
      <c r="AQ14">
        <v>1358484.425</v>
      </c>
      <c r="AR14">
        <v>1399850.794</v>
      </c>
      <c r="AS14">
        <v>1442143.209</v>
      </c>
      <c r="AT14">
        <v>1485816.8870000001</v>
      </c>
      <c r="AU14">
        <v>1531246.034</v>
      </c>
      <c r="AV14">
        <v>1578718.5290000001</v>
      </c>
      <c r="AW14">
        <v>1628355.94</v>
      </c>
      <c r="AX14">
        <v>1680455.399</v>
      </c>
    </row>
    <row r="15" spans="1:50" x14ac:dyDescent="0.25">
      <c r="A15" s="7"/>
      <c r="B15" s="9" t="s">
        <v>171</v>
      </c>
      <c r="C15" t="s">
        <v>195</v>
      </c>
      <c r="D15">
        <v>0</v>
      </c>
      <c r="E15">
        <v>0</v>
      </c>
      <c r="F15">
        <v>0</v>
      </c>
      <c r="G15">
        <v>1009.017533</v>
      </c>
      <c r="H15">
        <v>1367.376019</v>
      </c>
      <c r="I15">
        <v>1405.6217830000001</v>
      </c>
      <c r="J15">
        <v>1121.036323</v>
      </c>
      <c r="K15">
        <v>1079.2200130000001</v>
      </c>
      <c r="L15">
        <v>859.16655319999995</v>
      </c>
      <c r="M15">
        <v>1207.156657</v>
      </c>
      <c r="N15">
        <v>1693.288955</v>
      </c>
      <c r="O15">
        <v>2384.4782799999998</v>
      </c>
      <c r="P15">
        <v>1807.3024419999999</v>
      </c>
      <c r="Q15">
        <v>1813.2088920000001</v>
      </c>
      <c r="R15">
        <v>1345.3474920000001</v>
      </c>
      <c r="S15">
        <v>1929.8019730000001</v>
      </c>
      <c r="T15">
        <v>1780.42488</v>
      </c>
      <c r="U15">
        <v>3097.6023220000002</v>
      </c>
      <c r="V15">
        <v>2368.607485</v>
      </c>
      <c r="W15">
        <v>2792.5011420000001</v>
      </c>
      <c r="X15">
        <v>3271.959132</v>
      </c>
      <c r="Y15">
        <v>3753.4525330000001</v>
      </c>
      <c r="Z15">
        <v>4196.5729510000001</v>
      </c>
      <c r="AA15">
        <v>4431.0870720000003</v>
      </c>
      <c r="AB15">
        <v>4526.6292489999996</v>
      </c>
      <c r="AC15">
        <v>4556.5921939999998</v>
      </c>
      <c r="AD15">
        <v>4558.9415710000003</v>
      </c>
      <c r="AE15">
        <v>4559.306235</v>
      </c>
      <c r="AF15">
        <v>4552.2811899999997</v>
      </c>
      <c r="AG15">
        <v>4536.3180759999996</v>
      </c>
      <c r="AH15">
        <v>4512.7262339999997</v>
      </c>
      <c r="AI15">
        <v>4485.1124440000003</v>
      </c>
      <c r="AJ15">
        <v>4455.8535910000001</v>
      </c>
      <c r="AK15">
        <v>4434.3508009999996</v>
      </c>
      <c r="AL15">
        <v>4423.3376369999996</v>
      </c>
      <c r="AM15">
        <v>4419.708052</v>
      </c>
      <c r="AN15">
        <v>4420.8089909999999</v>
      </c>
      <c r="AO15">
        <v>4429.0025580000001</v>
      </c>
      <c r="AP15">
        <v>4447.0565669999996</v>
      </c>
      <c r="AQ15">
        <v>4472.4265519999999</v>
      </c>
      <c r="AR15">
        <v>4504.5858959999996</v>
      </c>
      <c r="AS15">
        <v>4540.3080879999998</v>
      </c>
      <c r="AT15">
        <v>4580.8415189999996</v>
      </c>
      <c r="AU15">
        <v>4631.0301900000004</v>
      </c>
      <c r="AV15">
        <v>4688.6358529999998</v>
      </c>
      <c r="AW15">
        <v>4751.467772</v>
      </c>
      <c r="AX15">
        <v>4825.1925780000001</v>
      </c>
    </row>
    <row r="16" spans="1:50" x14ac:dyDescent="0.25">
      <c r="A16" s="7"/>
      <c r="B16" s="9" t="s">
        <v>172</v>
      </c>
      <c r="C16" t="s">
        <v>7</v>
      </c>
      <c r="D16">
        <v>0</v>
      </c>
      <c r="E16">
        <v>0</v>
      </c>
      <c r="F16">
        <v>0</v>
      </c>
      <c r="G16">
        <v>0</v>
      </c>
      <c r="H16">
        <v>-143.81178990000001</v>
      </c>
      <c r="I16">
        <v>-151.1597878</v>
      </c>
      <c r="J16">
        <v>-133.96432569999999</v>
      </c>
      <c r="K16">
        <v>-80.544737690000005</v>
      </c>
      <c r="L16">
        <v>-23.505441659999999</v>
      </c>
      <c r="M16">
        <v>186.8570929</v>
      </c>
      <c r="N16">
        <v>212.3893492</v>
      </c>
      <c r="O16">
        <v>-1958.2183910000001</v>
      </c>
      <c r="P16">
        <v>-1868.482385</v>
      </c>
      <c r="Q16">
        <v>-2577.4649840000002</v>
      </c>
      <c r="R16">
        <v>-3396.5315949999999</v>
      </c>
      <c r="S16">
        <v>-3071.5912520000002</v>
      </c>
      <c r="T16">
        <v>-6229.1536480000004</v>
      </c>
      <c r="U16">
        <v>-3035.8534570000002</v>
      </c>
      <c r="V16">
        <v>-3574.4475750000001</v>
      </c>
      <c r="W16">
        <v>-3318.1769220000001</v>
      </c>
      <c r="X16">
        <v>-3026.4285159999999</v>
      </c>
      <c r="Y16">
        <v>-2713.5359840000001</v>
      </c>
      <c r="Z16">
        <v>-2470.743395</v>
      </c>
      <c r="AA16">
        <v>-2190.0788109999999</v>
      </c>
      <c r="AB16">
        <v>-1850.379128</v>
      </c>
      <c r="AC16">
        <v>-1446.895998</v>
      </c>
      <c r="AD16">
        <v>-982.7006288</v>
      </c>
      <c r="AE16">
        <v>-460.02307259999998</v>
      </c>
      <c r="AF16">
        <v>113.2946276</v>
      </c>
      <c r="AG16">
        <v>731.11123429999998</v>
      </c>
      <c r="AH16">
        <v>1386.401194</v>
      </c>
      <c r="AI16">
        <v>2071.4146540000002</v>
      </c>
      <c r="AJ16">
        <v>2774.267664</v>
      </c>
      <c r="AK16">
        <v>3486.942039</v>
      </c>
      <c r="AL16">
        <v>4198.894319</v>
      </c>
      <c r="AM16">
        <v>4900.7993820000002</v>
      </c>
      <c r="AN16">
        <v>5582.5371940000005</v>
      </c>
      <c r="AO16">
        <v>6252.0173889999996</v>
      </c>
      <c r="AP16">
        <v>6887.174043</v>
      </c>
      <c r="AQ16">
        <v>7479.1599980000001</v>
      </c>
      <c r="AR16">
        <v>8026.6715379999996</v>
      </c>
      <c r="AS16">
        <v>8526.4936560000006</v>
      </c>
      <c r="AT16">
        <v>8978.4287039999999</v>
      </c>
      <c r="AU16">
        <v>9388.2387130000006</v>
      </c>
      <c r="AV16">
        <v>9757.7676759999995</v>
      </c>
      <c r="AW16">
        <v>10090.00549</v>
      </c>
      <c r="AX16">
        <v>10396.345240000001</v>
      </c>
    </row>
    <row r="17" spans="1:50" x14ac:dyDescent="0.25">
      <c r="A17" s="7"/>
      <c r="B17" s="14" t="s">
        <v>175</v>
      </c>
      <c r="C17" t="s">
        <v>37</v>
      </c>
      <c r="F17">
        <v>906069.88119999995</v>
      </c>
      <c r="G17">
        <v>951688.61380000005</v>
      </c>
      <c r="H17">
        <v>988801.61399999994</v>
      </c>
      <c r="I17">
        <v>993570.03850000002</v>
      </c>
      <c r="J17">
        <v>1010357.6580000001</v>
      </c>
      <c r="K17">
        <v>1043110.65</v>
      </c>
      <c r="L17">
        <v>1070983.666</v>
      </c>
      <c r="M17">
        <v>1093134.392</v>
      </c>
      <c r="N17">
        <v>1114958.425</v>
      </c>
      <c r="O17">
        <v>1137646.8189999999</v>
      </c>
      <c r="P17">
        <v>1173416.7150000001</v>
      </c>
      <c r="Q17">
        <v>1221578.1440000001</v>
      </c>
      <c r="R17">
        <v>1280019.5009999999</v>
      </c>
      <c r="S17">
        <v>1345948.148</v>
      </c>
      <c r="T17">
        <v>1421857.3389999999</v>
      </c>
      <c r="U17">
        <v>1504257.4720000001</v>
      </c>
      <c r="V17">
        <v>1585039.328</v>
      </c>
      <c r="W17">
        <v>1676111.1370000001</v>
      </c>
      <c r="X17">
        <v>1770335.672</v>
      </c>
      <c r="Y17">
        <v>1864794.075</v>
      </c>
      <c r="Z17">
        <v>1959458.432</v>
      </c>
      <c r="AA17">
        <v>2055565.4469999999</v>
      </c>
      <c r="AB17">
        <v>2151589.7149999999</v>
      </c>
      <c r="AC17">
        <v>2246431.1209999998</v>
      </c>
      <c r="AD17">
        <v>2339571.4079999998</v>
      </c>
      <c r="AE17">
        <v>2431537.4180000001</v>
      </c>
      <c r="AF17">
        <v>2521552.7349999999</v>
      </c>
      <c r="AG17">
        <v>2609513.9840000002</v>
      </c>
      <c r="AH17">
        <v>2695758.9339999999</v>
      </c>
      <c r="AI17">
        <v>2781471.9580000001</v>
      </c>
      <c r="AJ17">
        <v>2865869.406</v>
      </c>
      <c r="AK17">
        <v>2949165.2239999999</v>
      </c>
      <c r="AL17">
        <v>3033013.3650000002</v>
      </c>
      <c r="AM17">
        <v>3117514.764</v>
      </c>
      <c r="AN17">
        <v>3202716.8160000001</v>
      </c>
      <c r="AO17">
        <v>3289967.3709999998</v>
      </c>
      <c r="AP17">
        <v>3378956.0660000001</v>
      </c>
      <c r="AQ17">
        <v>3470360.182</v>
      </c>
      <c r="AR17">
        <v>3565747.412</v>
      </c>
      <c r="AS17">
        <v>3664586.3629999999</v>
      </c>
      <c r="AT17">
        <v>3767877.8539999998</v>
      </c>
      <c r="AU17">
        <v>3876618.4759999998</v>
      </c>
      <c r="AV17">
        <v>3990722.4640000002</v>
      </c>
      <c r="AW17">
        <v>4110757.1340000001</v>
      </c>
      <c r="AX17">
        <v>4241131.7</v>
      </c>
    </row>
    <row r="18" spans="1:50" x14ac:dyDescent="0.25">
      <c r="A18" s="7"/>
      <c r="B18" s="10" t="s">
        <v>176</v>
      </c>
      <c r="C18" t="s">
        <v>38</v>
      </c>
      <c r="D18">
        <v>6736.0217489371698</v>
      </c>
      <c r="E18">
        <v>6981.0541720832098</v>
      </c>
      <c r="F18">
        <v>7235</v>
      </c>
      <c r="G18">
        <v>7498.1876899999997</v>
      </c>
      <c r="H18">
        <v>7885.703974</v>
      </c>
      <c r="I18">
        <v>7970.4350169999998</v>
      </c>
      <c r="J18">
        <v>7558.1150539999999</v>
      </c>
      <c r="K18">
        <v>7687.2522419999996</v>
      </c>
      <c r="L18">
        <v>8075.8142440000001</v>
      </c>
      <c r="M18">
        <v>8332.7783149999996</v>
      </c>
      <c r="N18">
        <v>8569.3209879999995</v>
      </c>
      <c r="O18">
        <v>8908.1092640000006</v>
      </c>
      <c r="P18">
        <v>9278.6630829999995</v>
      </c>
      <c r="Q18">
        <v>9875.1486710000008</v>
      </c>
      <c r="R18">
        <v>10480.215</v>
      </c>
      <c r="S18">
        <v>11059.063260000001</v>
      </c>
      <c r="T18">
        <v>11711.827590000001</v>
      </c>
      <c r="U18">
        <v>12429.250470000001</v>
      </c>
      <c r="V18">
        <v>12875.14877</v>
      </c>
      <c r="W18">
        <v>13177.00678</v>
      </c>
      <c r="X18">
        <v>13551.979300000001</v>
      </c>
      <c r="Y18">
        <v>13983.329089999999</v>
      </c>
      <c r="Z18">
        <v>14461.229160000001</v>
      </c>
      <c r="AA18">
        <v>15056.71962</v>
      </c>
      <c r="AB18">
        <v>15727.70743</v>
      </c>
      <c r="AC18">
        <v>16448.612239999999</v>
      </c>
      <c r="AD18">
        <v>17189.282879999999</v>
      </c>
      <c r="AE18">
        <v>17927.26856</v>
      </c>
      <c r="AF18">
        <v>18652.27605</v>
      </c>
      <c r="AG18">
        <v>19339.67812</v>
      </c>
      <c r="AH18">
        <v>19980.6623</v>
      </c>
      <c r="AI18">
        <v>20575.588609999999</v>
      </c>
      <c r="AJ18">
        <v>21141.304670000001</v>
      </c>
      <c r="AK18">
        <v>21669.058140000001</v>
      </c>
      <c r="AL18">
        <v>22173.315269999999</v>
      </c>
      <c r="AM18">
        <v>22685.6201</v>
      </c>
      <c r="AN18">
        <v>23215.013350000001</v>
      </c>
      <c r="AO18">
        <v>23764.853220000001</v>
      </c>
      <c r="AP18">
        <v>24343.028969999999</v>
      </c>
      <c r="AQ18">
        <v>24950.694439999999</v>
      </c>
      <c r="AR18">
        <v>25592.481449999999</v>
      </c>
      <c r="AS18">
        <v>26282.52851</v>
      </c>
      <c r="AT18">
        <v>27008.154910000001</v>
      </c>
      <c r="AU18">
        <v>27777.102589999999</v>
      </c>
      <c r="AV18">
        <v>28592.4895</v>
      </c>
      <c r="AW18">
        <v>29451.25027</v>
      </c>
      <c r="AX18">
        <v>30358.27478</v>
      </c>
    </row>
    <row r="19" spans="1:50" x14ac:dyDescent="0.25">
      <c r="A19" s="7"/>
      <c r="B19" s="10" t="s">
        <v>177</v>
      </c>
      <c r="C19" t="s">
        <v>39</v>
      </c>
      <c r="D19">
        <v>130354.82254187101</v>
      </c>
      <c r="E19">
        <v>135096.665609888</v>
      </c>
      <c r="F19">
        <v>140011.01029999999</v>
      </c>
      <c r="G19">
        <v>152250.89369999999</v>
      </c>
      <c r="H19">
        <v>164468.08840000001</v>
      </c>
      <c r="I19">
        <v>172194.67980000001</v>
      </c>
      <c r="J19">
        <v>179435.67559999999</v>
      </c>
      <c r="K19">
        <v>189380.35879999999</v>
      </c>
      <c r="L19">
        <v>200455.54089999999</v>
      </c>
      <c r="M19">
        <v>210715.0099</v>
      </c>
      <c r="N19">
        <v>214122.7573</v>
      </c>
      <c r="O19">
        <v>217822.4184</v>
      </c>
      <c r="P19">
        <v>222413.43340000001</v>
      </c>
      <c r="Q19">
        <v>230060.2948</v>
      </c>
      <c r="R19">
        <v>239281.3652</v>
      </c>
      <c r="S19">
        <v>251745.6476</v>
      </c>
      <c r="T19">
        <v>266004.40100000001</v>
      </c>
      <c r="U19">
        <v>282220.29019999999</v>
      </c>
      <c r="V19">
        <v>298134.04190000001</v>
      </c>
      <c r="W19">
        <v>315192.17619999999</v>
      </c>
      <c r="X19">
        <v>332921.58350000001</v>
      </c>
      <c r="Y19">
        <v>350893.93729999999</v>
      </c>
      <c r="Z19">
        <v>368923.49329999997</v>
      </c>
      <c r="AA19">
        <v>387371.94429999997</v>
      </c>
      <c r="AB19">
        <v>405979.41409999999</v>
      </c>
      <c r="AC19">
        <v>424477.36680000002</v>
      </c>
      <c r="AD19">
        <v>442723.38199999998</v>
      </c>
      <c r="AE19">
        <v>460725.40990000003</v>
      </c>
      <c r="AF19">
        <v>478388.11940000003</v>
      </c>
      <c r="AG19">
        <v>495659.53730000003</v>
      </c>
      <c r="AH19">
        <v>512575.91269999999</v>
      </c>
      <c r="AI19">
        <v>529280.5723</v>
      </c>
      <c r="AJ19">
        <v>545825.8456</v>
      </c>
      <c r="AK19">
        <v>562225.99919999996</v>
      </c>
      <c r="AL19">
        <v>578586.3702</v>
      </c>
      <c r="AM19">
        <v>595083.56359999999</v>
      </c>
      <c r="AN19">
        <v>611789.30680000002</v>
      </c>
      <c r="AO19">
        <v>628897.40789999999</v>
      </c>
      <c r="AP19">
        <v>646460.84450000001</v>
      </c>
      <c r="AQ19">
        <v>664532.44310000003</v>
      </c>
      <c r="AR19">
        <v>683323.09329999995</v>
      </c>
      <c r="AS19">
        <v>702911.30090000003</v>
      </c>
      <c r="AT19">
        <v>723419.42429999996</v>
      </c>
      <c r="AU19">
        <v>745019.08660000004</v>
      </c>
      <c r="AV19">
        <v>767778.55570000003</v>
      </c>
      <c r="AW19">
        <v>791758.25170000002</v>
      </c>
      <c r="AX19">
        <v>817394.28590000002</v>
      </c>
    </row>
    <row r="20" spans="1:50" x14ac:dyDescent="0.25">
      <c r="A20" s="7"/>
      <c r="B20" s="10" t="s">
        <v>183</v>
      </c>
      <c r="C20" t="s">
        <v>40</v>
      </c>
      <c r="D20">
        <v>16317.279498531099</v>
      </c>
      <c r="E20">
        <v>16910.843872830701</v>
      </c>
      <c r="F20">
        <v>17526.00129</v>
      </c>
      <c r="G20">
        <v>18254.105500000001</v>
      </c>
      <c r="H20">
        <v>19033.010569999999</v>
      </c>
      <c r="I20">
        <v>19257.346829999999</v>
      </c>
      <c r="J20">
        <v>19414.551719999999</v>
      </c>
      <c r="K20">
        <v>19845.173429999999</v>
      </c>
      <c r="L20">
        <v>20364.345389999999</v>
      </c>
      <c r="M20">
        <v>20772.338390000001</v>
      </c>
      <c r="N20">
        <v>21201.200830000002</v>
      </c>
      <c r="O20">
        <v>21656.96761</v>
      </c>
      <c r="P20">
        <v>22210.492620000001</v>
      </c>
      <c r="Q20">
        <v>23063.685949999999</v>
      </c>
      <c r="R20">
        <v>24130.072950000002</v>
      </c>
      <c r="S20">
        <v>25342.948850000001</v>
      </c>
      <c r="T20">
        <v>26747.1198</v>
      </c>
      <c r="U20">
        <v>28337.235690000001</v>
      </c>
      <c r="V20">
        <v>29896.243640000001</v>
      </c>
      <c r="W20">
        <v>31566.750489999999</v>
      </c>
      <c r="X20">
        <v>33301.669450000001</v>
      </c>
      <c r="Y20">
        <v>35059.175580000003</v>
      </c>
      <c r="Z20">
        <v>36825.073600000003</v>
      </c>
      <c r="AA20">
        <v>38632.782570000003</v>
      </c>
      <c r="AB20">
        <v>40456.661160000003</v>
      </c>
      <c r="AC20">
        <v>42270.085830000004</v>
      </c>
      <c r="AD20">
        <v>44058.868309999998</v>
      </c>
      <c r="AE20">
        <v>45823.461770000002</v>
      </c>
      <c r="AF20">
        <v>47554.38379</v>
      </c>
      <c r="AG20">
        <v>49246.515979999996</v>
      </c>
      <c r="AH20">
        <v>50903.395750000003</v>
      </c>
      <c r="AI20">
        <v>52539.194080000001</v>
      </c>
      <c r="AJ20">
        <v>54159.344510000003</v>
      </c>
      <c r="AK20">
        <v>55764.967239999998</v>
      </c>
      <c r="AL20">
        <v>57366.493670000003</v>
      </c>
      <c r="AM20">
        <v>58981.358560000001</v>
      </c>
      <c r="AN20">
        <v>60616.686240000003</v>
      </c>
      <c r="AO20">
        <v>62291.511610000001</v>
      </c>
      <c r="AP20">
        <v>64011.26154</v>
      </c>
      <c r="AQ20">
        <v>65781.193620000005</v>
      </c>
      <c r="AR20">
        <v>67622.168059999996</v>
      </c>
      <c r="AS20">
        <v>69541.960930000001</v>
      </c>
      <c r="AT20">
        <v>71552.667130000002</v>
      </c>
      <c r="AU20">
        <v>73671.267359999998</v>
      </c>
      <c r="AV20">
        <v>75904.514840000003</v>
      </c>
      <c r="AW20">
        <v>78258.393840000004</v>
      </c>
      <c r="AX20">
        <v>80775.987349999996</v>
      </c>
    </row>
    <row r="21" spans="1:50" x14ac:dyDescent="0.25">
      <c r="A21" s="7"/>
      <c r="B21" s="10" t="s">
        <v>178</v>
      </c>
      <c r="C21" t="s">
        <v>152</v>
      </c>
      <c r="D21">
        <v>13404.850866274901</v>
      </c>
      <c r="E21">
        <v>13892.4714845119</v>
      </c>
      <c r="F21">
        <v>14397.8299999998</v>
      </c>
      <c r="G21">
        <v>14921.5716541151</v>
      </c>
      <c r="H21">
        <v>15464.3651598119</v>
      </c>
      <c r="I21">
        <v>16026.903555434101</v>
      </c>
      <c r="J21">
        <v>16609.905089586799</v>
      </c>
      <c r="K21">
        <v>17214.114138194702</v>
      </c>
      <c r="L21">
        <v>17840.302154921301</v>
      </c>
      <c r="M21">
        <v>18489.2686561603</v>
      </c>
      <c r="N21">
        <v>19161.842241857601</v>
      </c>
      <c r="O21">
        <v>19858.8816534666</v>
      </c>
      <c r="P21">
        <v>20581.2768703892</v>
      </c>
      <c r="Q21">
        <v>21329.950246300901</v>
      </c>
      <c r="R21">
        <v>22105.857686810599</v>
      </c>
      <c r="S21">
        <v>22909.9898699609</v>
      </c>
      <c r="T21">
        <v>23743.373511124701</v>
      </c>
      <c r="U21">
        <v>24607.072673914801</v>
      </c>
      <c r="V21">
        <v>25502.190128779199</v>
      </c>
      <c r="W21">
        <v>26429.8687610181</v>
      </c>
      <c r="X21">
        <v>27391.293030018802</v>
      </c>
      <c r="Y21">
        <v>28387.690481572099</v>
      </c>
      <c r="Z21">
        <v>29420.333315202599</v>
      </c>
      <c r="AA21">
        <v>30490.540008511802</v>
      </c>
      <c r="AB21">
        <v>31599.677000608899</v>
      </c>
      <c r="AC21">
        <v>32749.160436779999</v>
      </c>
      <c r="AD21">
        <v>33940.457976620703</v>
      </c>
      <c r="AE21">
        <v>35175.090667943303</v>
      </c>
      <c r="AF21">
        <v>36454.634888849097</v>
      </c>
      <c r="AG21">
        <v>37780.724360446802</v>
      </c>
      <c r="AH21">
        <v>39155.052232786802</v>
      </c>
      <c r="AI21">
        <v>40579.373246673596</v>
      </c>
      <c r="AJ21">
        <v>42055.505974117499</v>
      </c>
      <c r="AK21">
        <v>43585.335140286297</v>
      </c>
      <c r="AL21">
        <v>45170.814029920497</v>
      </c>
      <c r="AM21">
        <v>46813.966981286299</v>
      </c>
      <c r="AN21">
        <v>48516.891970849101</v>
      </c>
      <c r="AO21">
        <v>50281.763291967902</v>
      </c>
      <c r="AP21">
        <v>52110.834331031998</v>
      </c>
      <c r="AQ21">
        <v>54006.440444582498</v>
      </c>
      <c r="AR21">
        <v>55971.001941094401</v>
      </c>
      <c r="AS21">
        <v>58007.027171224101</v>
      </c>
      <c r="AT21">
        <v>60117.115730469901</v>
      </c>
      <c r="AU21">
        <v>62303.961778333702</v>
      </c>
      <c r="AV21">
        <v>64570.357478221798</v>
      </c>
      <c r="AW21">
        <v>66919.196562476704</v>
      </c>
      <c r="AX21">
        <v>69353.478027093006</v>
      </c>
    </row>
    <row r="22" spans="1:50" x14ac:dyDescent="0.25">
      <c r="A22" s="7"/>
      <c r="B22" s="10" t="s">
        <v>179</v>
      </c>
      <c r="C22" t="s">
        <v>53</v>
      </c>
      <c r="D22">
        <v>190620.570684056</v>
      </c>
      <c r="E22">
        <v>197554.66651644601</v>
      </c>
      <c r="F22">
        <v>204740.98184652999</v>
      </c>
      <c r="G22">
        <v>214132.32828258001</v>
      </c>
      <c r="H22">
        <v>218718.235596791</v>
      </c>
      <c r="I22">
        <v>213892.569580346</v>
      </c>
      <c r="J22">
        <v>221036.79919339099</v>
      </c>
      <c r="K22">
        <v>227734.45164049999</v>
      </c>
      <c r="L22">
        <v>229978.10640002799</v>
      </c>
      <c r="M22">
        <v>231897.84288605201</v>
      </c>
      <c r="N22">
        <v>241303.65305247199</v>
      </c>
      <c r="O22">
        <v>248379.77264947601</v>
      </c>
      <c r="P22">
        <v>258279.80231837099</v>
      </c>
      <c r="Q22">
        <v>270131.67760718899</v>
      </c>
      <c r="R22">
        <v>284676.46217053197</v>
      </c>
      <c r="S22">
        <v>295790.07242974802</v>
      </c>
      <c r="T22">
        <v>307902.66039623501</v>
      </c>
      <c r="U22">
        <v>322901.66642151203</v>
      </c>
      <c r="V22">
        <v>337201.81738386198</v>
      </c>
      <c r="W22">
        <v>355655.79613594699</v>
      </c>
      <c r="X22">
        <v>372632.074546344</v>
      </c>
      <c r="Y22">
        <v>388964.35617778503</v>
      </c>
      <c r="Z22">
        <v>404869.464367426</v>
      </c>
      <c r="AA22">
        <v>420714.47961382399</v>
      </c>
      <c r="AB22">
        <v>436746.93180925801</v>
      </c>
      <c r="AC22">
        <v>452577.53097391903</v>
      </c>
      <c r="AD22">
        <v>468239.67253592098</v>
      </c>
      <c r="AE22">
        <v>483903.084146293</v>
      </c>
      <c r="AF22">
        <v>499138.80319102202</v>
      </c>
      <c r="AG22">
        <v>514017.333598139</v>
      </c>
      <c r="AH22">
        <v>528598.89286307397</v>
      </c>
      <c r="AI22">
        <v>543331.59906259202</v>
      </c>
      <c r="AJ22">
        <v>557526.14843125199</v>
      </c>
      <c r="AK22">
        <v>571442.40569961397</v>
      </c>
      <c r="AL22">
        <v>585766.60514027404</v>
      </c>
      <c r="AM22">
        <v>600135.71705582098</v>
      </c>
      <c r="AN22">
        <v>614533.50588195096</v>
      </c>
      <c r="AO22">
        <v>629576.60423323698</v>
      </c>
      <c r="AP22">
        <v>644713.31034655205</v>
      </c>
      <c r="AQ22">
        <v>660246.86630783195</v>
      </c>
      <c r="AR22">
        <v>676723.70156393701</v>
      </c>
      <c r="AS22">
        <v>693483.82227972802</v>
      </c>
      <c r="AT22">
        <v>711060.00761437195</v>
      </c>
      <c r="AU22">
        <v>729628.49602034304</v>
      </c>
      <c r="AV22">
        <v>748906.81438340305</v>
      </c>
      <c r="AW22">
        <v>769116.62980250304</v>
      </c>
      <c r="AX22">
        <v>792250.13797837403</v>
      </c>
    </row>
    <row r="23" spans="1:50" x14ac:dyDescent="0.25">
      <c r="A23" s="7"/>
      <c r="B23" s="10" t="s">
        <v>169</v>
      </c>
      <c r="C23" t="s">
        <v>54</v>
      </c>
      <c r="D23">
        <v>70157.970821169307</v>
      </c>
      <c r="E23">
        <v>72710.067330660706</v>
      </c>
      <c r="F23">
        <v>75355.020377306195</v>
      </c>
      <c r="G23">
        <v>79132.564996141999</v>
      </c>
      <c r="H23">
        <v>80897.1405415193</v>
      </c>
      <c r="I23">
        <v>77413.926788213605</v>
      </c>
      <c r="J23">
        <v>80811.786988584499</v>
      </c>
      <c r="K23">
        <v>83521.948827175904</v>
      </c>
      <c r="L23">
        <v>84607.111290086206</v>
      </c>
      <c r="M23">
        <v>85650.056323064404</v>
      </c>
      <c r="N23">
        <v>87604.528441868402</v>
      </c>
      <c r="O23">
        <v>89732.456228589203</v>
      </c>
      <c r="P23">
        <v>93428.709846913</v>
      </c>
      <c r="Q23">
        <v>97700.824468596096</v>
      </c>
      <c r="R23">
        <v>102753.796998604</v>
      </c>
      <c r="S23">
        <v>108477.038318119</v>
      </c>
      <c r="T23">
        <v>114188.680170038</v>
      </c>
      <c r="U23">
        <v>119951.720003761</v>
      </c>
      <c r="V23">
        <v>126092.956777254</v>
      </c>
      <c r="W23">
        <v>133297.31095970899</v>
      </c>
      <c r="X23">
        <v>140745.05779398099</v>
      </c>
      <c r="Y23">
        <v>148340.504410169</v>
      </c>
      <c r="Z23">
        <v>155854.84360150699</v>
      </c>
      <c r="AA23">
        <v>163423.04202840099</v>
      </c>
      <c r="AB23">
        <v>171029.75339815399</v>
      </c>
      <c r="AC23">
        <v>178571.33675228999</v>
      </c>
      <c r="AD23">
        <v>186021.134334178</v>
      </c>
      <c r="AE23">
        <v>193404.705075846</v>
      </c>
      <c r="AF23">
        <v>200641.059531918</v>
      </c>
      <c r="AG23">
        <v>207761.150567954</v>
      </c>
      <c r="AH23">
        <v>214789.86240633301</v>
      </c>
      <c r="AI23">
        <v>221817.595629541</v>
      </c>
      <c r="AJ23">
        <v>228774.595280226</v>
      </c>
      <c r="AK23">
        <v>235717.360598842</v>
      </c>
      <c r="AL23">
        <v>242771.29682767999</v>
      </c>
      <c r="AM23">
        <v>249906.14220311699</v>
      </c>
      <c r="AN23">
        <v>257137.561058355</v>
      </c>
      <c r="AO23">
        <v>264552.54461222998</v>
      </c>
      <c r="AP23">
        <v>272143.93924527802</v>
      </c>
      <c r="AQ23">
        <v>279964.51914959599</v>
      </c>
      <c r="AR23">
        <v>288123.85320893902</v>
      </c>
      <c r="AS23">
        <v>296550.16854104103</v>
      </c>
      <c r="AT23">
        <v>305389.475029719</v>
      </c>
      <c r="AU23">
        <v>314646.840253409</v>
      </c>
      <c r="AV23">
        <v>324325.28198485501</v>
      </c>
      <c r="AW23">
        <v>334484.156726908</v>
      </c>
      <c r="AX23">
        <v>345463.506281359</v>
      </c>
    </row>
    <row r="24" spans="1:50" x14ac:dyDescent="0.25">
      <c r="A24" s="7"/>
      <c r="B24" s="10" t="s">
        <v>180</v>
      </c>
      <c r="C24" t="s">
        <v>55</v>
      </c>
      <c r="F24">
        <v>41720</v>
      </c>
      <c r="G24">
        <v>43237.681120501802</v>
      </c>
      <c r="H24">
        <v>46441.820255991603</v>
      </c>
      <c r="I24">
        <v>44852.077715887899</v>
      </c>
      <c r="J24">
        <v>39906.8479901885</v>
      </c>
      <c r="K24">
        <v>44154.485551088503</v>
      </c>
      <c r="L24">
        <v>48320.175148955903</v>
      </c>
      <c r="M24">
        <v>48447.986919446601</v>
      </c>
      <c r="N24">
        <v>49523.283858120398</v>
      </c>
      <c r="O24">
        <v>52193.265716970898</v>
      </c>
      <c r="P24">
        <v>54114.816256435603</v>
      </c>
      <c r="Q24">
        <v>58400.859634799097</v>
      </c>
      <c r="R24">
        <v>61646.440495188799</v>
      </c>
      <c r="S24">
        <v>64480.406166790199</v>
      </c>
      <c r="T24">
        <v>68445.952644845296</v>
      </c>
      <c r="U24">
        <v>72489.9823570234</v>
      </c>
      <c r="V24">
        <v>73544.858664276006</v>
      </c>
      <c r="W24">
        <v>74534.273342496206</v>
      </c>
      <c r="X24">
        <v>77619.271283077294</v>
      </c>
      <c r="Y24">
        <v>80735.522897243398</v>
      </c>
      <c r="Z24">
        <v>83954.295396315894</v>
      </c>
      <c r="AA24">
        <v>88252.542505089194</v>
      </c>
      <c r="AB24">
        <v>92475.576961691506</v>
      </c>
      <c r="AC24">
        <v>96802.6135601797</v>
      </c>
      <c r="AD24">
        <v>101017.07772443299</v>
      </c>
      <c r="AE24">
        <v>105081.50157163601</v>
      </c>
      <c r="AF24">
        <v>109064.47228564099</v>
      </c>
      <c r="AG24">
        <v>112734.57433249299</v>
      </c>
      <c r="AH24">
        <v>116164.580880863</v>
      </c>
      <c r="AI24">
        <v>119415.00100643501</v>
      </c>
      <c r="AJ24">
        <v>122683.102115396</v>
      </c>
      <c r="AK24">
        <v>125695.53996571701</v>
      </c>
      <c r="AL24">
        <v>128711.72979917801</v>
      </c>
      <c r="AM24">
        <v>132005.30301488499</v>
      </c>
      <c r="AN24">
        <v>135421.54334294199</v>
      </c>
      <c r="AO24">
        <v>138934.77704970399</v>
      </c>
      <c r="AP24">
        <v>142632.51506472999</v>
      </c>
      <c r="AQ24">
        <v>146463.41678253599</v>
      </c>
      <c r="AR24">
        <v>150486.75771905799</v>
      </c>
      <c r="AS24">
        <v>154852.41714181201</v>
      </c>
      <c r="AT24">
        <v>159281.145874585</v>
      </c>
      <c r="AU24">
        <v>163968.65870837899</v>
      </c>
      <c r="AV24">
        <v>168899.78766118301</v>
      </c>
      <c r="AW24">
        <v>174020.08028945501</v>
      </c>
      <c r="AX24">
        <v>179427.44863408399</v>
      </c>
    </row>
    <row r="25" spans="1:50" x14ac:dyDescent="0.25">
      <c r="A25" s="7"/>
      <c r="B25" s="10" t="s">
        <v>162</v>
      </c>
      <c r="C25" t="s">
        <v>124</v>
      </c>
      <c r="D25">
        <v>344617.10715415998</v>
      </c>
      <c r="E25">
        <v>357153.04720466299</v>
      </c>
      <c r="F25">
        <v>370145.03723014699</v>
      </c>
      <c r="G25">
        <v>386971.62788692501</v>
      </c>
      <c r="H25">
        <v>400856.88872664201</v>
      </c>
      <c r="I25">
        <v>402229.09914513299</v>
      </c>
      <c r="J25">
        <v>405357.11707586201</v>
      </c>
      <c r="K25">
        <v>410818.43608793197</v>
      </c>
      <c r="L25">
        <v>415348.82332711201</v>
      </c>
      <c r="M25">
        <v>420773.55975645297</v>
      </c>
      <c r="N25">
        <v>425086.16624849202</v>
      </c>
      <c r="O25">
        <v>429924.47049221903</v>
      </c>
      <c r="P25">
        <v>439846.09395241301</v>
      </c>
      <c r="Q25">
        <v>455273.90163198602</v>
      </c>
      <c r="R25">
        <v>477243.68832897098</v>
      </c>
      <c r="S25">
        <v>506858.62770808802</v>
      </c>
      <c r="T25">
        <v>543093.11758147494</v>
      </c>
      <c r="U25">
        <v>580618.47184767097</v>
      </c>
      <c r="V25">
        <v>619480.41036205995</v>
      </c>
      <c r="W25">
        <v>661330.61441323499</v>
      </c>
      <c r="X25">
        <v>704240.93486211204</v>
      </c>
      <c r="Y25">
        <v>747429.39457518701</v>
      </c>
      <c r="Z25">
        <v>790982.353410793</v>
      </c>
      <c r="AA25">
        <v>834133.09827227204</v>
      </c>
      <c r="AB25">
        <v>876662.98935940396</v>
      </c>
      <c r="AC25">
        <v>918265.50208676595</v>
      </c>
      <c r="AD25">
        <v>958889.86273331195</v>
      </c>
      <c r="AE25">
        <v>998876.34330819396</v>
      </c>
      <c r="AF25">
        <v>1038024.44448752</v>
      </c>
      <c r="AG25">
        <v>1076359.2045916601</v>
      </c>
      <c r="AH25">
        <v>1113928.6597716201</v>
      </c>
      <c r="AI25">
        <v>1151039.54037274</v>
      </c>
      <c r="AJ25">
        <v>1187377.08871415</v>
      </c>
      <c r="AK25">
        <v>1223042.6181294301</v>
      </c>
      <c r="AL25">
        <v>1258509.01551256</v>
      </c>
      <c r="AM25">
        <v>1293864.6470420801</v>
      </c>
      <c r="AN25">
        <v>1329288.74812085</v>
      </c>
      <c r="AO25">
        <v>1365221.81553055</v>
      </c>
      <c r="AP25">
        <v>1401766.42729455</v>
      </c>
      <c r="AQ25">
        <v>1439267.4809845299</v>
      </c>
      <c r="AR25">
        <v>1478329.79884492</v>
      </c>
      <c r="AS25">
        <v>1518933.8988644299</v>
      </c>
      <c r="AT25">
        <v>1561491.1793335699</v>
      </c>
      <c r="AU25">
        <v>1606353.1012726</v>
      </c>
      <c r="AV25">
        <v>1653593.9858329899</v>
      </c>
      <c r="AW25">
        <v>1703447.9670283899</v>
      </c>
      <c r="AX25">
        <v>1757330.44960163</v>
      </c>
    </row>
    <row r="26" spans="1:50" x14ac:dyDescent="0.25">
      <c r="A26" s="7"/>
      <c r="B26" s="10" t="s">
        <v>181</v>
      </c>
      <c r="C26" t="s">
        <v>153</v>
      </c>
      <c r="D26">
        <v>258421.16665127801</v>
      </c>
      <c r="E26">
        <v>267821.60611196997</v>
      </c>
      <c r="F26">
        <v>277564.00086169201</v>
      </c>
      <c r="G26">
        <v>287228.96197158401</v>
      </c>
      <c r="H26">
        <v>296361.83140756597</v>
      </c>
      <c r="I26">
        <v>310473.234354313</v>
      </c>
      <c r="J26">
        <v>314970.60267705203</v>
      </c>
      <c r="K26">
        <v>320968.86431528401</v>
      </c>
      <c r="L26">
        <v>329004.55339692102</v>
      </c>
      <c r="M26">
        <v>336466.74928821402</v>
      </c>
      <c r="N26">
        <v>340448.85512544698</v>
      </c>
      <c r="O26">
        <v>344461.40767005202</v>
      </c>
      <c r="P26">
        <v>353314.98779360601</v>
      </c>
      <c r="Q26">
        <v>363690.726831501</v>
      </c>
      <c r="R26">
        <v>377696.60643351002</v>
      </c>
      <c r="S26">
        <v>396278.87710803899</v>
      </c>
      <c r="T26">
        <v>417838.41511933599</v>
      </c>
      <c r="U26">
        <v>441786.38628693001</v>
      </c>
      <c r="V26">
        <v>468477.217703756</v>
      </c>
      <c r="W26">
        <v>497823.47660208802</v>
      </c>
      <c r="X26">
        <v>528941.37122536101</v>
      </c>
      <c r="Y26">
        <v>560852.10737734498</v>
      </c>
      <c r="Z26">
        <v>593318.38162427605</v>
      </c>
      <c r="AA26">
        <v>625724.07663946506</v>
      </c>
      <c r="AB26">
        <v>657608.238412273</v>
      </c>
      <c r="AC26">
        <v>688574.41694374999</v>
      </c>
      <c r="AD26">
        <v>718451.27697900101</v>
      </c>
      <c r="AE26">
        <v>747321.78064508096</v>
      </c>
      <c r="AF26">
        <v>775291.00387866795</v>
      </c>
      <c r="AG26">
        <v>802546.18723515596</v>
      </c>
      <c r="AH26">
        <v>829320.66272900195</v>
      </c>
      <c r="AI26">
        <v>855904.10954945395</v>
      </c>
      <c r="AJ26">
        <v>882502.81658714404</v>
      </c>
      <c r="AK26">
        <v>909298.24273777194</v>
      </c>
      <c r="AL26">
        <v>936300.775078048</v>
      </c>
      <c r="AM26">
        <v>963549.233892672</v>
      </c>
      <c r="AN26">
        <v>991083.71713078395</v>
      </c>
      <c r="AO26">
        <v>1019058.84514009</v>
      </c>
      <c r="AP26">
        <v>1047633.15022187</v>
      </c>
      <c r="AQ26">
        <v>1076867.4045911101</v>
      </c>
      <c r="AR26">
        <v>1106923.3846944701</v>
      </c>
      <c r="AS26">
        <v>1137976.0742069201</v>
      </c>
      <c r="AT26">
        <v>1170260.3875849301</v>
      </c>
      <c r="AU26">
        <v>1204066.1731767999</v>
      </c>
      <c r="AV26">
        <v>1239648.06632203</v>
      </c>
      <c r="AW26">
        <v>1277178.43692915</v>
      </c>
      <c r="AX26">
        <v>1316909.34598338</v>
      </c>
    </row>
    <row r="27" spans="1:50" ht="15.75" thickBot="1" x14ac:dyDescent="0.3">
      <c r="A27" s="8"/>
      <c r="B27" s="10" t="s">
        <v>182</v>
      </c>
      <c r="C27" t="s">
        <v>154</v>
      </c>
      <c r="D27">
        <v>-225891.81435188401</v>
      </c>
      <c r="E27">
        <v>-234108.95210804199</v>
      </c>
      <c r="F27">
        <v>-242625.000627834</v>
      </c>
      <c r="G27">
        <v>-251939.30907846801</v>
      </c>
      <c r="H27">
        <v>-261325.47059323799</v>
      </c>
      <c r="I27">
        <v>-270740.23413739097</v>
      </c>
      <c r="J27">
        <v>-274743.74289381597</v>
      </c>
      <c r="K27">
        <v>-278214.43453919201</v>
      </c>
      <c r="L27">
        <v>-283011.10696656897</v>
      </c>
      <c r="M27">
        <v>-288411.19836923602</v>
      </c>
      <c r="N27">
        <v>-292063.18302523397</v>
      </c>
      <c r="O27">
        <v>-295290.93088503298</v>
      </c>
      <c r="P27">
        <v>-300051.561392023</v>
      </c>
      <c r="Q27">
        <v>-307948.92622105201</v>
      </c>
      <c r="R27">
        <v>-319995.00387066702</v>
      </c>
      <c r="S27">
        <v>-336994.52409942698</v>
      </c>
      <c r="T27">
        <v>-357818.20896287798</v>
      </c>
      <c r="U27">
        <v>-381084.60422445001</v>
      </c>
      <c r="V27">
        <v>-406165.55776961002</v>
      </c>
      <c r="W27">
        <v>-432896.13662742398</v>
      </c>
      <c r="X27">
        <v>-461009.562817837</v>
      </c>
      <c r="Y27">
        <v>-489851.94280815398</v>
      </c>
      <c r="Z27">
        <v>-519151.03532896802</v>
      </c>
      <c r="AA27">
        <v>-548233.77898769698</v>
      </c>
      <c r="AB27">
        <v>-576697.234504194</v>
      </c>
      <c r="AC27">
        <v>-604305.50471399794</v>
      </c>
      <c r="AD27">
        <v>-630959.60791360098</v>
      </c>
      <c r="AE27">
        <v>-656701.22802815703</v>
      </c>
      <c r="AF27">
        <v>-681656.46277532505</v>
      </c>
      <c r="AG27">
        <v>-705930.92220925295</v>
      </c>
      <c r="AH27">
        <v>-729658.74755881901</v>
      </c>
      <c r="AI27">
        <v>-753010.61590111896</v>
      </c>
      <c r="AJ27">
        <v>-776176.346398797</v>
      </c>
      <c r="AK27">
        <v>-799276.30287126801</v>
      </c>
      <c r="AL27">
        <v>-822343.05054802401</v>
      </c>
      <c r="AM27">
        <v>-845510.78854228102</v>
      </c>
      <c r="AN27">
        <v>-868886.15877852903</v>
      </c>
      <c r="AO27">
        <v>-892612.75238105899</v>
      </c>
      <c r="AP27">
        <v>-916859.24575691798</v>
      </c>
      <c r="AQ27">
        <v>-941720.277306812</v>
      </c>
      <c r="AR27">
        <v>-967348.82831243996</v>
      </c>
      <c r="AS27">
        <v>-993952.836420001</v>
      </c>
      <c r="AT27">
        <v>-1021701.70394853</v>
      </c>
      <c r="AU27">
        <v>-1050816.2121520799</v>
      </c>
      <c r="AV27">
        <v>-1081497.3903013</v>
      </c>
      <c r="AW27">
        <v>-1113877.2284236599</v>
      </c>
      <c r="AX27">
        <v>-1148131.21517899</v>
      </c>
    </row>
    <row r="28" spans="1:50" x14ac:dyDescent="0.25">
      <c r="A28" s="6"/>
      <c r="B28" s="16" t="s">
        <v>185</v>
      </c>
      <c r="C28" t="s">
        <v>120</v>
      </c>
      <c r="F28">
        <v>39238.101600000002</v>
      </c>
      <c r="G28">
        <v>34085.385999999897</v>
      </c>
      <c r="H28">
        <v>38258.949999999997</v>
      </c>
      <c r="I28">
        <v>62818.4984999999</v>
      </c>
      <c r="J28">
        <v>69911.084000000003</v>
      </c>
      <c r="K28">
        <v>70896.260999999999</v>
      </c>
      <c r="L28">
        <v>81386.837</v>
      </c>
      <c r="M28">
        <v>92026.918000000005</v>
      </c>
      <c r="N28">
        <v>95726.375</v>
      </c>
      <c r="O28">
        <v>100460.209</v>
      </c>
      <c r="P28">
        <v>95366.122999999905</v>
      </c>
      <c r="Q28">
        <v>87823.222999999998</v>
      </c>
      <c r="R28">
        <v>86632.905999999901</v>
      </c>
      <c r="S28">
        <v>89703.641000000003</v>
      </c>
      <c r="T28">
        <v>73519.222999999998</v>
      </c>
      <c r="U28">
        <v>65121.321000000004</v>
      </c>
      <c r="V28">
        <v>71695.950999999797</v>
      </c>
      <c r="W28">
        <v>83623.346999999994</v>
      </c>
      <c r="X28">
        <v>100461.179999999</v>
      </c>
      <c r="Y28">
        <v>117414.63800000001</v>
      </c>
      <c r="Z28">
        <v>133502.622</v>
      </c>
      <c r="AA28">
        <v>140517.663</v>
      </c>
      <c r="AB28">
        <v>143248.652999999</v>
      </c>
      <c r="AC28">
        <v>142249.111</v>
      </c>
      <c r="AD28">
        <v>138519.67699999901</v>
      </c>
      <c r="AE28">
        <v>132646.21599999999</v>
      </c>
      <c r="AF28">
        <v>126234.859</v>
      </c>
      <c r="AG28">
        <v>120384.82399999999</v>
      </c>
      <c r="AH28">
        <v>116036.098</v>
      </c>
      <c r="AI28">
        <v>113201.558</v>
      </c>
      <c r="AJ28">
        <v>113489.52199999899</v>
      </c>
      <c r="AK28">
        <v>116779.8</v>
      </c>
      <c r="AL28">
        <v>120522.356999999</v>
      </c>
      <c r="AM28">
        <v>125495.609999999</v>
      </c>
      <c r="AN28">
        <v>131376.818</v>
      </c>
      <c r="AO28">
        <v>137880.02199999901</v>
      </c>
      <c r="AP28">
        <v>145779.68599999999</v>
      </c>
      <c r="AQ28">
        <v>153891.69199999899</v>
      </c>
      <c r="AR28">
        <v>161855.44399999999</v>
      </c>
      <c r="AS28">
        <v>171001.353999999</v>
      </c>
      <c r="AT28">
        <v>181026.372</v>
      </c>
      <c r="AU28">
        <v>192223.03799999901</v>
      </c>
      <c r="AV28">
        <v>205134.76799999899</v>
      </c>
      <c r="AW28">
        <v>219200.03700000001</v>
      </c>
      <c r="AX28">
        <v>231363.068</v>
      </c>
    </row>
    <row r="29" spans="1:50" x14ac:dyDescent="0.25">
      <c r="A29" s="7"/>
      <c r="B29" s="17" t="s">
        <v>160</v>
      </c>
      <c r="C29" t="s">
        <v>121</v>
      </c>
      <c r="F29">
        <v>2.1708938613689801E-2</v>
      </c>
      <c r="G29">
        <v>1.7986607283251299E-2</v>
      </c>
      <c r="H29">
        <v>1.98148099648696E-2</v>
      </c>
      <c r="I29">
        <v>3.3136930807718602E-2</v>
      </c>
      <c r="J29">
        <v>3.5679767092200297E-2</v>
      </c>
      <c r="K29">
        <v>3.5075725213645298E-2</v>
      </c>
      <c r="L29">
        <v>3.9782913274675397E-2</v>
      </c>
      <c r="M29">
        <v>4.43064036383327E-2</v>
      </c>
      <c r="N29">
        <v>4.5044547040669E-2</v>
      </c>
      <c r="O29">
        <v>4.6285052310919797E-2</v>
      </c>
      <c r="P29">
        <v>4.2238041601531301E-2</v>
      </c>
      <c r="Q29">
        <v>3.7393732850209999E-2</v>
      </c>
      <c r="R29">
        <v>3.5227790655002103E-2</v>
      </c>
      <c r="S29">
        <v>3.4510581834428102E-2</v>
      </c>
      <c r="T29">
        <v>2.6618147315093599E-2</v>
      </c>
      <c r="U29">
        <v>2.24357381600673E-2</v>
      </c>
      <c r="V29">
        <v>2.3492197395109899E-2</v>
      </c>
      <c r="W29">
        <v>2.5870092502926299E-2</v>
      </c>
      <c r="X29">
        <v>2.9408878091682501E-2</v>
      </c>
      <c r="Y29">
        <v>3.26021614039292E-2</v>
      </c>
      <c r="Z29">
        <v>3.5167549256138797E-2</v>
      </c>
      <c r="AA29">
        <v>3.5214669064391503E-2</v>
      </c>
      <c r="AB29">
        <v>3.4238744969859201E-2</v>
      </c>
      <c r="AC29">
        <v>3.2522380114510203E-2</v>
      </c>
      <c r="AD29">
        <v>3.0377016949531301E-2</v>
      </c>
      <c r="AE29">
        <v>2.7964339082275198E-2</v>
      </c>
      <c r="AF29">
        <v>2.5649085707236698E-2</v>
      </c>
      <c r="AG29">
        <v>2.3625778118376701E-2</v>
      </c>
      <c r="AH29">
        <v>2.20357203165302E-2</v>
      </c>
      <c r="AI29">
        <v>2.08259838171862E-2</v>
      </c>
      <c r="AJ29">
        <v>2.0261038843181301E-2</v>
      </c>
      <c r="AK29">
        <v>2.0254523912697199E-2</v>
      </c>
      <c r="AL29">
        <v>2.0315775301751399E-2</v>
      </c>
      <c r="AM29">
        <v>2.05712815861883E-2</v>
      </c>
      <c r="AN29">
        <v>2.0952921882036599E-2</v>
      </c>
      <c r="AO29">
        <v>2.1397453823317002E-2</v>
      </c>
      <c r="AP29">
        <v>2.2018105675502098E-2</v>
      </c>
      <c r="AQ29">
        <v>2.2620255488013399E-2</v>
      </c>
      <c r="AR29" s="26">
        <v>2.3140933546349E-2</v>
      </c>
      <c r="AS29">
        <v>2.37788501613296E-2</v>
      </c>
      <c r="AT29">
        <v>2.4470288306177201E-2</v>
      </c>
      <c r="AU29">
        <v>2.5243086465957101E-2</v>
      </c>
      <c r="AV29">
        <v>2.6157978277997498E-2</v>
      </c>
      <c r="AW29">
        <v>2.71242405489058E-2</v>
      </c>
      <c r="AX29">
        <v>2.7729489717906699E-2</v>
      </c>
    </row>
    <row r="30" spans="1:50" x14ac:dyDescent="0.25">
      <c r="A30" s="7"/>
      <c r="B30" s="18" t="s">
        <v>161</v>
      </c>
      <c r="C30" t="s">
        <v>92</v>
      </c>
      <c r="E30">
        <v>912128.34170305706</v>
      </c>
      <c r="F30">
        <v>945307.9828</v>
      </c>
      <c r="G30">
        <v>985773.99979999999</v>
      </c>
      <c r="H30">
        <v>1027060.564</v>
      </c>
      <c r="I30">
        <v>1056388.537</v>
      </c>
      <c r="J30">
        <v>1080268.7420000001</v>
      </c>
      <c r="K30">
        <v>1114006.9110000001</v>
      </c>
      <c r="L30">
        <v>1152370.503</v>
      </c>
      <c r="M30">
        <v>1185161.31</v>
      </c>
      <c r="N30">
        <v>1210684.8</v>
      </c>
      <c r="O30">
        <v>1238107.0279999999</v>
      </c>
      <c r="P30">
        <v>1268782.838</v>
      </c>
      <c r="Q30">
        <v>1309401.3670000001</v>
      </c>
      <c r="R30">
        <v>1366652.4069999999</v>
      </c>
      <c r="S30">
        <v>1435651.7890000001</v>
      </c>
      <c r="T30">
        <v>1495378.939</v>
      </c>
      <c r="U30">
        <v>1569359.476</v>
      </c>
      <c r="V30">
        <v>1656636.9339999999</v>
      </c>
      <c r="W30">
        <v>1759500.56</v>
      </c>
      <c r="X30">
        <v>1870383.3219999999</v>
      </c>
      <c r="Y30">
        <v>1981585.84</v>
      </c>
      <c r="Z30">
        <v>2092116.8049999999</v>
      </c>
      <c r="AA30">
        <v>2195009.0690000001</v>
      </c>
      <c r="AB30">
        <v>2293525.6439999999</v>
      </c>
      <c r="AC30">
        <v>2387122.4010000001</v>
      </c>
      <c r="AD30">
        <v>2476284.6609999998</v>
      </c>
      <c r="AE30">
        <v>2562117.3319999999</v>
      </c>
      <c r="AF30">
        <v>2645464.4190000002</v>
      </c>
      <c r="AG30">
        <v>2727340.2910000002</v>
      </c>
      <c r="AH30">
        <v>2809027.003</v>
      </c>
      <c r="AI30">
        <v>2891726.2930000001</v>
      </c>
      <c r="AJ30">
        <v>2976268.4040000001</v>
      </c>
      <c r="AK30">
        <v>3062750.8470000001</v>
      </c>
      <c r="AL30">
        <v>3150279.36</v>
      </c>
      <c r="AM30">
        <v>3239735.1340000001</v>
      </c>
      <c r="AN30">
        <v>3330843.5869999998</v>
      </c>
      <c r="AO30">
        <v>3424665.4479999999</v>
      </c>
      <c r="AP30">
        <v>3521664.0260000001</v>
      </c>
      <c r="AQ30">
        <v>3621330.3629999999</v>
      </c>
      <c r="AR30">
        <v>3724868.4670000002</v>
      </c>
      <c r="AS30">
        <v>3833075.3969999999</v>
      </c>
      <c r="AT30">
        <v>3946645.889</v>
      </c>
      <c r="AU30">
        <v>4066866.2179999999</v>
      </c>
      <c r="AV30">
        <v>4194191.8569999998</v>
      </c>
      <c r="AW30">
        <v>4328626.3090000004</v>
      </c>
      <c r="AX30">
        <v>4471520.2489999998</v>
      </c>
    </row>
    <row r="31" spans="1:50" x14ac:dyDescent="0.25">
      <c r="A31" s="7"/>
      <c r="B31" s="11" t="s">
        <v>162</v>
      </c>
      <c r="C31" t="s">
        <v>83</v>
      </c>
      <c r="D31">
        <v>225891.81435188401</v>
      </c>
      <c r="E31">
        <v>234108.95210804199</v>
      </c>
      <c r="F31">
        <v>242625.000627834</v>
      </c>
      <c r="G31">
        <v>251939.30907846801</v>
      </c>
      <c r="H31">
        <v>261325.47059323799</v>
      </c>
      <c r="I31">
        <v>270740.23413739097</v>
      </c>
      <c r="J31">
        <v>274743.74289381597</v>
      </c>
      <c r="K31">
        <v>278214.43453919201</v>
      </c>
      <c r="L31">
        <v>283011.10696656897</v>
      </c>
      <c r="M31">
        <v>288411.19836923602</v>
      </c>
      <c r="N31">
        <v>292063.18302523397</v>
      </c>
      <c r="O31">
        <v>295290.93088503298</v>
      </c>
      <c r="P31">
        <v>300051.561392023</v>
      </c>
      <c r="Q31">
        <v>307948.92622105201</v>
      </c>
      <c r="R31">
        <v>319995.00387066702</v>
      </c>
      <c r="S31">
        <v>336994.52409942698</v>
      </c>
      <c r="T31">
        <v>357815.626099443</v>
      </c>
      <c r="U31">
        <v>381076.78231998702</v>
      </c>
      <c r="V31">
        <v>406146.51107022201</v>
      </c>
      <c r="W31">
        <v>432854.31540863402</v>
      </c>
      <c r="X31">
        <v>460931.89765339898</v>
      </c>
      <c r="Y31">
        <v>489723.91484039999</v>
      </c>
      <c r="Z31">
        <v>518960.16547362902</v>
      </c>
      <c r="AA31">
        <v>547970.26604829705</v>
      </c>
      <c r="AB31">
        <v>576354.27774644597</v>
      </c>
      <c r="AC31">
        <v>603879.31112074805</v>
      </c>
      <c r="AD31">
        <v>630449.08082690905</v>
      </c>
      <c r="AE31">
        <v>656108.52214874304</v>
      </c>
      <c r="AF31">
        <v>680985.25803007698</v>
      </c>
      <c r="AG31">
        <v>705187.46642522095</v>
      </c>
      <c r="AH31">
        <v>728851.650659609</v>
      </c>
      <c r="AI31">
        <v>752150.23813795706</v>
      </c>
      <c r="AJ31">
        <v>775274.25471293798</v>
      </c>
      <c r="AK31">
        <v>798344.91581124405</v>
      </c>
      <c r="AL31">
        <v>821395.39114668197</v>
      </c>
      <c r="AM31">
        <v>844560.08612148406</v>
      </c>
      <c r="AN31">
        <v>867945.61673858401</v>
      </c>
      <c r="AO31">
        <v>891695.29429759702</v>
      </c>
      <c r="AP31">
        <v>915977.36656472995</v>
      </c>
      <c r="AQ31">
        <v>940885.93186549796</v>
      </c>
      <c r="AR31">
        <v>966573.25473130995</v>
      </c>
      <c r="AS31">
        <v>993246.46770485397</v>
      </c>
      <c r="AT31">
        <v>1021074.18019964</v>
      </c>
      <c r="AU31">
        <v>1050276.3906594899</v>
      </c>
      <c r="AV31">
        <v>1081053.42904652</v>
      </c>
      <c r="AW31">
        <v>1113536.6951544201</v>
      </c>
      <c r="AX31">
        <v>1147901.1712589399</v>
      </c>
    </row>
    <row r="32" spans="1:50" x14ac:dyDescent="0.25">
      <c r="A32" s="7" t="s">
        <v>174</v>
      </c>
      <c r="B32" s="11" t="s">
        <v>163</v>
      </c>
      <c r="C32" t="s">
        <v>113</v>
      </c>
      <c r="E32">
        <v>41668.560924012403</v>
      </c>
      <c r="F32">
        <v>43184.314410679799</v>
      </c>
      <c r="G32">
        <v>44755.247424879897</v>
      </c>
      <c r="H32">
        <v>47643.577475764301</v>
      </c>
      <c r="I32">
        <v>52619.685453117403</v>
      </c>
      <c r="J32">
        <v>40903.881387392903</v>
      </c>
      <c r="K32">
        <v>47707.020450402197</v>
      </c>
      <c r="L32">
        <v>53056.184633836499</v>
      </c>
      <c r="M32">
        <v>55705.157893599397</v>
      </c>
      <c r="N32">
        <v>53646.281241827201</v>
      </c>
      <c r="O32">
        <v>55727.847373189397</v>
      </c>
      <c r="P32">
        <v>54999.043062819299</v>
      </c>
      <c r="Q32">
        <v>57009.2073389301</v>
      </c>
      <c r="R32">
        <v>66867.961836404196</v>
      </c>
      <c r="S32">
        <v>80069.805791609397</v>
      </c>
      <c r="T32">
        <v>87192.766953084298</v>
      </c>
      <c r="U32">
        <v>90065.518402088594</v>
      </c>
      <c r="V32">
        <v>103810.274347217</v>
      </c>
      <c r="W32">
        <v>117633.651575204</v>
      </c>
      <c r="X32">
        <v>135021.10236989</v>
      </c>
      <c r="Y32">
        <v>151541.793974278</v>
      </c>
      <c r="Z32">
        <v>167169.34678488001</v>
      </c>
      <c r="AA32">
        <v>175193.781579817</v>
      </c>
      <c r="AB32">
        <v>179642.047108286</v>
      </c>
      <c r="AC32">
        <v>181220.65234522399</v>
      </c>
      <c r="AD32">
        <v>180652.31369762699</v>
      </c>
      <c r="AE32">
        <v>178700.47467460399</v>
      </c>
      <c r="AF32">
        <v>176323.44065665</v>
      </c>
      <c r="AG32">
        <v>173940.35267738</v>
      </c>
      <c r="AH32">
        <v>171982.08977507701</v>
      </c>
      <c r="AI32">
        <v>170545.586085466</v>
      </c>
      <c r="AJ32">
        <v>169805.59472453999</v>
      </c>
      <c r="AK32">
        <v>169141.82675574499</v>
      </c>
      <c r="AL32">
        <v>167966.93822674701</v>
      </c>
      <c r="AM32">
        <v>167032.20642822501</v>
      </c>
      <c r="AN32">
        <v>166165.98767653399</v>
      </c>
      <c r="AO32">
        <v>165526.00941740899</v>
      </c>
      <c r="AP32">
        <v>165499.18018024301</v>
      </c>
      <c r="AQ32">
        <v>165849.838149716</v>
      </c>
      <c r="AR32">
        <v>167217.04754211201</v>
      </c>
      <c r="AS32">
        <v>170328.13160893499</v>
      </c>
      <c r="AT32">
        <v>174957.26962082501</v>
      </c>
      <c r="AU32">
        <v>181572.59443930199</v>
      </c>
      <c r="AV32">
        <v>190056.51598682499</v>
      </c>
      <c r="AW32">
        <v>199976.79419779399</v>
      </c>
      <c r="AX32">
        <v>211320.33504184801</v>
      </c>
    </row>
    <row r="33" spans="1:50" x14ac:dyDescent="0.25">
      <c r="A33" s="7"/>
      <c r="B33" s="11" t="s">
        <v>184</v>
      </c>
      <c r="C33" t="s">
        <v>89</v>
      </c>
      <c r="D33">
        <v>5997.7127998138503</v>
      </c>
      <c r="E33">
        <v>6215.8881792066404</v>
      </c>
      <c r="F33">
        <v>6441.9987295956498</v>
      </c>
      <c r="G33">
        <v>6669.3437319722198</v>
      </c>
      <c r="H33">
        <v>7088.0493733794801</v>
      </c>
      <c r="I33">
        <v>6882.1057971250602</v>
      </c>
      <c r="J33">
        <v>7161.2568776151302</v>
      </c>
      <c r="K33">
        <v>7546.5018078970697</v>
      </c>
      <c r="L33">
        <v>7844.7756976453202</v>
      </c>
      <c r="M33">
        <v>7847.7280365202596</v>
      </c>
      <c r="N33">
        <v>7787.7562970130002</v>
      </c>
      <c r="O33">
        <v>7624.4087905685001</v>
      </c>
      <c r="P33">
        <v>7441.8639473845096</v>
      </c>
      <c r="Q33">
        <v>7486.97650565607</v>
      </c>
      <c r="R33">
        <v>7579.60240524848</v>
      </c>
      <c r="S33">
        <v>7333.79162676333</v>
      </c>
      <c r="T33">
        <v>6870.8291075060097</v>
      </c>
      <c r="U33">
        <v>6924.2887139798404</v>
      </c>
      <c r="V33">
        <v>7101.7112822652098</v>
      </c>
      <c r="W33">
        <v>7416.5832361417997</v>
      </c>
      <c r="X33">
        <v>7827.1054410227098</v>
      </c>
      <c r="Y33">
        <v>8317.9051498080007</v>
      </c>
      <c r="Z33">
        <v>8626.0458809651991</v>
      </c>
      <c r="AA33">
        <v>8913.3297180354803</v>
      </c>
      <c r="AB33">
        <v>9204.3580930900098</v>
      </c>
      <c r="AC33">
        <v>9505.3959539820298</v>
      </c>
      <c r="AD33">
        <v>9811.8349858534293</v>
      </c>
      <c r="AE33">
        <v>10100.380856715399</v>
      </c>
      <c r="AF33">
        <v>10377.964414014999</v>
      </c>
      <c r="AG33">
        <v>10645.7484954181</v>
      </c>
      <c r="AH33">
        <v>10905.0511732837</v>
      </c>
      <c r="AI33">
        <v>11160.073250245399</v>
      </c>
      <c r="AJ33">
        <v>11427.198522107001</v>
      </c>
      <c r="AK33">
        <v>11696.0225587236</v>
      </c>
      <c r="AL33">
        <v>11964.492332010699</v>
      </c>
      <c r="AM33">
        <v>12229.646485187401</v>
      </c>
      <c r="AN33">
        <v>12490.2762283552</v>
      </c>
      <c r="AO33">
        <v>12760.380445368401</v>
      </c>
      <c r="AP33">
        <v>13031.0832179959</v>
      </c>
      <c r="AQ33">
        <v>13301.8580730554</v>
      </c>
      <c r="AR33">
        <v>13576.2215847561</v>
      </c>
      <c r="AS33">
        <v>13854.6417903196</v>
      </c>
      <c r="AT33">
        <v>14155.4547910495</v>
      </c>
      <c r="AU33">
        <v>14474.0845212896</v>
      </c>
      <c r="AV33">
        <v>14811.5616158585</v>
      </c>
      <c r="AW33">
        <v>15170.9853333634</v>
      </c>
      <c r="AX33">
        <v>15564.6300475891</v>
      </c>
    </row>
    <row r="34" spans="1:50" x14ac:dyDescent="0.25">
      <c r="A34" s="7"/>
      <c r="B34" s="11" t="s">
        <v>164</v>
      </c>
      <c r="C34" t="s">
        <v>90</v>
      </c>
      <c r="D34">
        <v>79234.608835044695</v>
      </c>
      <c r="E34">
        <v>82116.881031232799</v>
      </c>
      <c r="F34">
        <v>85104.004936031997</v>
      </c>
      <c r="G34">
        <v>89657.488436354601</v>
      </c>
      <c r="H34">
        <v>91273.750760065304</v>
      </c>
      <c r="I34">
        <v>85671.466579227999</v>
      </c>
      <c r="J34">
        <v>89884.012257616603</v>
      </c>
      <c r="K34">
        <v>92640.031145248606</v>
      </c>
      <c r="L34">
        <v>93513.572764083394</v>
      </c>
      <c r="M34">
        <v>94906.391796525902</v>
      </c>
      <c r="N34">
        <v>97423.954950806394</v>
      </c>
      <c r="O34">
        <v>101224.659841592</v>
      </c>
      <c r="P34">
        <v>106275.91999778</v>
      </c>
      <c r="Q34">
        <v>111817.851639004</v>
      </c>
      <c r="R34">
        <v>118109.1706591</v>
      </c>
      <c r="S34">
        <v>125181.066921641</v>
      </c>
      <c r="T34">
        <v>130567.303131129</v>
      </c>
      <c r="U34">
        <v>136597.83412919199</v>
      </c>
      <c r="V34">
        <v>143199.63789238999</v>
      </c>
      <c r="W34">
        <v>150795.22563657101</v>
      </c>
      <c r="X34">
        <v>158847.29382423699</v>
      </c>
      <c r="Y34">
        <v>167053.00501071001</v>
      </c>
      <c r="Z34">
        <v>175297.841283129</v>
      </c>
      <c r="AA34">
        <v>183556.39674695799</v>
      </c>
      <c r="AB34">
        <v>191771.62077144301</v>
      </c>
      <c r="AC34">
        <v>199856.07183844101</v>
      </c>
      <c r="AD34">
        <v>207773.768418172</v>
      </c>
      <c r="AE34">
        <v>215567.32884181201</v>
      </c>
      <c r="AF34">
        <v>223221.47877895</v>
      </c>
      <c r="AG34">
        <v>230776.01653439199</v>
      </c>
      <c r="AH34">
        <v>238294.30200048001</v>
      </c>
      <c r="AI34">
        <v>245870.139199884</v>
      </c>
      <c r="AJ34">
        <v>253545.02352992201</v>
      </c>
      <c r="AK34">
        <v>261383.20548636699</v>
      </c>
      <c r="AL34">
        <v>269413.33022118098</v>
      </c>
      <c r="AM34">
        <v>277632.85425041599</v>
      </c>
      <c r="AN34">
        <v>286036.92714415101</v>
      </c>
      <c r="AO34">
        <v>294671.729081136</v>
      </c>
      <c r="AP34">
        <v>303560.80407147098</v>
      </c>
      <c r="AQ34">
        <v>312706.97125571099</v>
      </c>
      <c r="AR34">
        <v>322153.96383683698</v>
      </c>
      <c r="AS34">
        <v>331894.00598026201</v>
      </c>
      <c r="AT34">
        <v>341993.27316069999</v>
      </c>
      <c r="AU34">
        <v>352512.43225292698</v>
      </c>
      <c r="AV34">
        <v>363495.42011190898</v>
      </c>
      <c r="AW34">
        <v>374988.068828388</v>
      </c>
      <c r="AX34">
        <v>387136.712333531</v>
      </c>
    </row>
    <row r="35" spans="1:50" x14ac:dyDescent="0.25">
      <c r="A35" s="7"/>
      <c r="B35" s="11" t="s">
        <v>165</v>
      </c>
      <c r="C35" t="s">
        <v>91</v>
      </c>
      <c r="D35">
        <v>7105.6417398601898</v>
      </c>
      <c r="E35">
        <v>7364.1196187061596</v>
      </c>
      <c r="F35">
        <v>7632.0000935839998</v>
      </c>
      <c r="G35">
        <v>7930.6922624871804</v>
      </c>
      <c r="H35">
        <v>8161.6069888086304</v>
      </c>
      <c r="I35">
        <v>8333.2897743921094</v>
      </c>
      <c r="J35">
        <v>8519.1545431884406</v>
      </c>
      <c r="K35">
        <v>8708.1303466016707</v>
      </c>
      <c r="L35">
        <v>8898.5117360347904</v>
      </c>
      <c r="M35">
        <v>9081.6658260527001</v>
      </c>
      <c r="N35">
        <v>9214.8179199964397</v>
      </c>
      <c r="O35">
        <v>9372.9932940907802</v>
      </c>
      <c r="P35">
        <v>9656.7259465933294</v>
      </c>
      <c r="Q35">
        <v>9986.7846307280597</v>
      </c>
      <c r="R35">
        <v>10408.380200916699</v>
      </c>
      <c r="S35">
        <v>10933.742761422</v>
      </c>
      <c r="T35">
        <v>11481.1783403318</v>
      </c>
      <c r="U35">
        <v>12101.897873898701</v>
      </c>
      <c r="V35">
        <v>12793.664184929999</v>
      </c>
      <c r="W35">
        <v>13563.540559732301</v>
      </c>
      <c r="X35">
        <v>14381.2699211611</v>
      </c>
      <c r="Y35">
        <v>15219.932574451501</v>
      </c>
      <c r="Z35">
        <v>16066.793608845301</v>
      </c>
      <c r="AA35">
        <v>16911.9774978356</v>
      </c>
      <c r="AB35">
        <v>17745.353910529098</v>
      </c>
      <c r="AC35">
        <v>18557.129400559101</v>
      </c>
      <c r="AD35">
        <v>19343.000671311001</v>
      </c>
      <c r="AE35">
        <v>20105.207021541199</v>
      </c>
      <c r="AF35">
        <v>20845.774030529799</v>
      </c>
      <c r="AG35">
        <v>21569.456925906201</v>
      </c>
      <c r="AH35">
        <v>22282.465122307301</v>
      </c>
      <c r="AI35">
        <v>22992.85438932</v>
      </c>
      <c r="AJ35">
        <v>23706.116327732601</v>
      </c>
      <c r="AK35">
        <v>24427.134475779902</v>
      </c>
      <c r="AL35">
        <v>25156.686035108702</v>
      </c>
      <c r="AM35">
        <v>25895.4649941725</v>
      </c>
      <c r="AN35">
        <v>26644.1743598381</v>
      </c>
      <c r="AO35">
        <v>27407.2482807993</v>
      </c>
      <c r="AP35">
        <v>28188.257476721101</v>
      </c>
      <c r="AQ35">
        <v>28988.494551093099</v>
      </c>
      <c r="AR35">
        <v>29812.2664240134</v>
      </c>
      <c r="AS35">
        <v>30663.023371998701</v>
      </c>
      <c r="AT35">
        <v>31547.352475722801</v>
      </c>
      <c r="AU35">
        <v>32472.3891042205</v>
      </c>
      <c r="AV35">
        <v>33444.312302867002</v>
      </c>
      <c r="AW35">
        <v>34467.684530202401</v>
      </c>
      <c r="AX35">
        <v>35550.986257768898</v>
      </c>
    </row>
    <row r="36" spans="1:50" x14ac:dyDescent="0.25">
      <c r="A36" s="7"/>
      <c r="B36" s="11" t="s">
        <v>166</v>
      </c>
      <c r="C36" t="s">
        <v>114</v>
      </c>
      <c r="D36">
        <v>56421.514030040198</v>
      </c>
      <c r="E36">
        <v>58473.927281605298</v>
      </c>
      <c r="F36">
        <v>60601.001575626004</v>
      </c>
      <c r="G36">
        <v>62913.526436614397</v>
      </c>
      <c r="H36">
        <v>63158.108777771798</v>
      </c>
      <c r="I36">
        <v>65653.922932357702</v>
      </c>
      <c r="J36">
        <v>67138.815261761498</v>
      </c>
      <c r="K36">
        <v>65599.620134908997</v>
      </c>
      <c r="L36">
        <v>68974.150401624895</v>
      </c>
      <c r="M36">
        <v>69056.794317290303</v>
      </c>
      <c r="N36">
        <v>67514.165863603805</v>
      </c>
      <c r="O36">
        <v>67479.041840817707</v>
      </c>
      <c r="P36">
        <v>72308.847671906406</v>
      </c>
      <c r="Q36">
        <v>77337.021900519903</v>
      </c>
      <c r="R36">
        <v>82654.705906456802</v>
      </c>
      <c r="S36">
        <v>88281.134086962498</v>
      </c>
      <c r="T36">
        <v>92608.907411662803</v>
      </c>
      <c r="U36">
        <v>96650.813764838604</v>
      </c>
      <c r="V36">
        <v>100930.64215495301</v>
      </c>
      <c r="W36">
        <v>106415.71648426801</v>
      </c>
      <c r="X36">
        <v>112419.769906437</v>
      </c>
      <c r="Y36">
        <v>118603.37611562099</v>
      </c>
      <c r="Z36">
        <v>124840.728339159</v>
      </c>
      <c r="AA36">
        <v>131085.880833328</v>
      </c>
      <c r="AB36">
        <v>137377.36358495499</v>
      </c>
      <c r="AC36">
        <v>143654.76036555399</v>
      </c>
      <c r="AD36">
        <v>149899.986398854</v>
      </c>
      <c r="AE36">
        <v>156181.65719346199</v>
      </c>
      <c r="AF36">
        <v>162383.530415093</v>
      </c>
      <c r="AG36">
        <v>168493.93396231599</v>
      </c>
      <c r="AH36">
        <v>174541.18687713199</v>
      </c>
      <c r="AI36">
        <v>180650.17266903</v>
      </c>
      <c r="AJ36">
        <v>186712.72851311401</v>
      </c>
      <c r="AK36">
        <v>192796.4057951</v>
      </c>
      <c r="AL36">
        <v>199101.81905464799</v>
      </c>
      <c r="AM36">
        <v>205577.42260586799</v>
      </c>
      <c r="AN36">
        <v>212186.397989121</v>
      </c>
      <c r="AO36">
        <v>219059.616361236</v>
      </c>
      <c r="AP36">
        <v>226139.45183317599</v>
      </c>
      <c r="AQ36">
        <v>233478.091285092</v>
      </c>
      <c r="AR36">
        <v>241204.14997424101</v>
      </c>
      <c r="AS36">
        <v>249143.24237625999</v>
      </c>
      <c r="AT36">
        <v>257369.020739681</v>
      </c>
      <c r="AU36">
        <v>265939.36588628998</v>
      </c>
      <c r="AV36">
        <v>274791.41975658102</v>
      </c>
      <c r="AW36">
        <v>283973.83656444302</v>
      </c>
      <c r="AX36">
        <v>294006.20649105503</v>
      </c>
    </row>
    <row r="37" spans="1:50" x14ac:dyDescent="0.25">
      <c r="A37" s="7"/>
      <c r="B37" s="11" t="s">
        <v>167</v>
      </c>
      <c r="C37" t="s">
        <v>115</v>
      </c>
      <c r="D37">
        <v>107619.00345285299</v>
      </c>
      <c r="E37">
        <v>111533.798590915</v>
      </c>
      <c r="F37">
        <v>115591.015961393</v>
      </c>
      <c r="G37">
        <v>121472.98551803701</v>
      </c>
      <c r="H37">
        <v>129187.350010657</v>
      </c>
      <c r="I37">
        <v>133651.30287984901</v>
      </c>
      <c r="J37">
        <v>140416.261822181</v>
      </c>
      <c r="K37">
        <v>144113.65948135799</v>
      </c>
      <c r="L37">
        <v>149824.711409763</v>
      </c>
      <c r="M37">
        <v>156271.232274729</v>
      </c>
      <c r="N37">
        <v>161880.170528396</v>
      </c>
      <c r="O37">
        <v>167007.19376954701</v>
      </c>
      <c r="P37">
        <v>171953.574505906</v>
      </c>
      <c r="Q37">
        <v>177528.367348411</v>
      </c>
      <c r="R37">
        <v>184154.74893582199</v>
      </c>
      <c r="S37">
        <v>191905.292395956</v>
      </c>
      <c r="T37">
        <v>199717.406697478</v>
      </c>
      <c r="U37">
        <v>208769.21089999401</v>
      </c>
      <c r="V37">
        <v>218925.000403146</v>
      </c>
      <c r="W37">
        <v>230603.47955049801</v>
      </c>
      <c r="X37">
        <v>243112.815795776</v>
      </c>
      <c r="Y37">
        <v>255898.529265561</v>
      </c>
      <c r="Z37">
        <v>268763.18659662601</v>
      </c>
      <c r="AA37">
        <v>281608.73190351197</v>
      </c>
      <c r="AB37">
        <v>294312.67543589399</v>
      </c>
      <c r="AC37">
        <v>306726.51679422997</v>
      </c>
      <c r="AD37">
        <v>318790.99414038402</v>
      </c>
      <c r="AE37">
        <v>330554.49911904801</v>
      </c>
      <c r="AF37">
        <v>342044.21289265098</v>
      </c>
      <c r="AG37">
        <v>353345.46198812802</v>
      </c>
      <c r="AH37">
        <v>364579.19968345301</v>
      </c>
      <c r="AI37">
        <v>375891.043586343</v>
      </c>
      <c r="AJ37">
        <v>387399.671196218</v>
      </c>
      <c r="AK37">
        <v>399205.424147001</v>
      </c>
      <c r="AL37">
        <v>411302.31750424003</v>
      </c>
      <c r="AM37">
        <v>423699.05510029203</v>
      </c>
      <c r="AN37">
        <v>436388.75944776001</v>
      </c>
      <c r="AO37">
        <v>449426.17934983497</v>
      </c>
      <c r="AP37">
        <v>462857.62124609499</v>
      </c>
      <c r="AQ37">
        <v>476665.43737115402</v>
      </c>
      <c r="AR37">
        <v>490885.65488141798</v>
      </c>
      <c r="AS37">
        <v>505549.752449619</v>
      </c>
      <c r="AT37">
        <v>520747.307661556</v>
      </c>
      <c r="AU37">
        <v>536575.51237251202</v>
      </c>
      <c r="AV37">
        <v>553127.75529505801</v>
      </c>
      <c r="AW37">
        <v>570469.83322710404</v>
      </c>
      <c r="AX37">
        <v>588718.01141554001</v>
      </c>
    </row>
    <row r="38" spans="1:50" x14ac:dyDescent="0.25">
      <c r="A38" s="7"/>
      <c r="B38" s="11" t="s">
        <v>187</v>
      </c>
      <c r="C38" t="s">
        <v>150</v>
      </c>
      <c r="D38">
        <v>8435.1564679157891</v>
      </c>
      <c r="E38">
        <v>8741.9973461055797</v>
      </c>
      <c r="F38">
        <v>9060.0009160000009</v>
      </c>
      <c r="G38">
        <v>9484.5300280199899</v>
      </c>
      <c r="H38">
        <v>9541.1443962924004</v>
      </c>
      <c r="I38">
        <v>9156.6627592962195</v>
      </c>
      <c r="J38">
        <v>9629.4976436292709</v>
      </c>
      <c r="K38">
        <v>9910.8359569435506</v>
      </c>
      <c r="L38">
        <v>10073.880771787401</v>
      </c>
      <c r="M38">
        <v>10301.2958254265</v>
      </c>
      <c r="N38">
        <v>10571.595633118999</v>
      </c>
      <c r="O38">
        <v>10449.102567218</v>
      </c>
      <c r="P38">
        <v>10910.5320427928</v>
      </c>
      <c r="Q38">
        <v>11426.8364109381</v>
      </c>
      <c r="R38">
        <v>11994.5495397414</v>
      </c>
      <c r="S38">
        <v>12544.1646398954</v>
      </c>
      <c r="T38">
        <v>12937.4408212743</v>
      </c>
      <c r="U38">
        <v>13254.0369405334</v>
      </c>
      <c r="V38">
        <v>13579.028741906501</v>
      </c>
      <c r="W38">
        <v>13949.4061313527</v>
      </c>
      <c r="X38">
        <v>14396.1362389602</v>
      </c>
      <c r="Y38">
        <v>14838.943062095999</v>
      </c>
      <c r="Z38">
        <v>15220.6868884629</v>
      </c>
      <c r="AA38">
        <v>15615.453623461201</v>
      </c>
      <c r="AB38">
        <v>16034.4349945457</v>
      </c>
      <c r="AC38">
        <v>16470.8325606332</v>
      </c>
      <c r="AD38">
        <v>16930.967674588901</v>
      </c>
      <c r="AE38">
        <v>17402.4359173177</v>
      </c>
      <c r="AF38">
        <v>17898.078372563501</v>
      </c>
      <c r="AG38">
        <v>18417.200635618901</v>
      </c>
      <c r="AH38">
        <v>18959.425850310101</v>
      </c>
      <c r="AI38">
        <v>19526.384577587301</v>
      </c>
      <c r="AJ38">
        <v>20115.8054156527</v>
      </c>
      <c r="AK38">
        <v>20727.926428421699</v>
      </c>
      <c r="AL38">
        <v>21364.966345372701</v>
      </c>
      <c r="AM38">
        <v>22025.745076993098</v>
      </c>
      <c r="AN38">
        <v>22709.6445598112</v>
      </c>
      <c r="AO38">
        <v>23427.6613510936</v>
      </c>
      <c r="AP38">
        <v>24170.986427583201</v>
      </c>
      <c r="AQ38">
        <v>24938.587652427701</v>
      </c>
      <c r="AR38">
        <v>25732.495890288501</v>
      </c>
      <c r="AS38">
        <v>26548.618773675302</v>
      </c>
      <c r="AT38">
        <v>27403.595406382501</v>
      </c>
      <c r="AU38">
        <v>28285.2168203701</v>
      </c>
      <c r="AV38">
        <v>29192.338006601502</v>
      </c>
      <c r="AW38">
        <v>30126.307855821498</v>
      </c>
      <c r="AX38">
        <v>31099.7874437727</v>
      </c>
    </row>
    <row r="39" spans="1:50" x14ac:dyDescent="0.25">
      <c r="A39" s="7"/>
      <c r="B39" s="11" t="s">
        <v>186</v>
      </c>
      <c r="C39" t="s">
        <v>151</v>
      </c>
      <c r="D39">
        <v>14588.351732425201</v>
      </c>
      <c r="E39">
        <v>15119.0238869898</v>
      </c>
      <c r="F39">
        <v>15668.625771942299</v>
      </c>
      <c r="G39">
        <v>16572.4187478727</v>
      </c>
      <c r="H39">
        <v>17112.685047012201</v>
      </c>
      <c r="I39">
        <v>16591.654694518998</v>
      </c>
      <c r="J39">
        <v>17266.901317970001</v>
      </c>
      <c r="K39">
        <v>17790.994852190699</v>
      </c>
      <c r="L39">
        <v>18160.729749758499</v>
      </c>
      <c r="M39">
        <v>18469.2564477058</v>
      </c>
      <c r="N39">
        <v>18933.5855031631</v>
      </c>
      <c r="O39">
        <v>19363.325456587099</v>
      </c>
      <c r="P39">
        <v>20168.0532545024</v>
      </c>
      <c r="Q39">
        <v>21076.5398580283</v>
      </c>
      <c r="R39">
        <v>22153.980745646299</v>
      </c>
      <c r="S39">
        <v>23403.543808597398</v>
      </c>
      <c r="T39">
        <v>24634.693815945098</v>
      </c>
      <c r="U39">
        <v>25881.210851013398</v>
      </c>
      <c r="V39">
        <v>27190.329906659299</v>
      </c>
      <c r="W39">
        <v>28700.027692376199</v>
      </c>
      <c r="X39">
        <v>30240.4712739274</v>
      </c>
      <c r="Y39">
        <v>31803.143043332901</v>
      </c>
      <c r="Z39">
        <v>33358.459712078104</v>
      </c>
      <c r="AA39">
        <v>34908.6465002287</v>
      </c>
      <c r="AB39">
        <v>36440.516954127699</v>
      </c>
      <c r="AC39">
        <v>37930.3914884326</v>
      </c>
      <c r="AD39">
        <v>39368.2614452419</v>
      </c>
      <c r="AE39">
        <v>40765.1465867687</v>
      </c>
      <c r="AF39">
        <v>42101.761446224002</v>
      </c>
      <c r="AG39">
        <v>43383.100848708498</v>
      </c>
      <c r="AH39">
        <v>44614.315007447403</v>
      </c>
      <c r="AI39">
        <v>45812.721516381003</v>
      </c>
      <c r="AJ39">
        <v>46967.970515086199</v>
      </c>
      <c r="AK39">
        <v>48092.929653867803</v>
      </c>
      <c r="AL39">
        <v>49210.739822670701</v>
      </c>
      <c r="AM39">
        <v>50318.9756963525</v>
      </c>
      <c r="AN39">
        <v>51423.180724877697</v>
      </c>
      <c r="AO39">
        <v>52536.139702410401</v>
      </c>
      <c r="AP39">
        <v>53663.998722013799</v>
      </c>
      <c r="AQ39">
        <v>54819.978295013898</v>
      </c>
      <c r="AR39">
        <v>56027.242138992799</v>
      </c>
      <c r="AS39">
        <v>57278.566121246702</v>
      </c>
      <c r="AT39">
        <v>58599.531822175799</v>
      </c>
      <c r="AU39">
        <v>59998.190794405797</v>
      </c>
      <c r="AV39">
        <v>61479.904428305097</v>
      </c>
      <c r="AW39">
        <v>63057.822260911998</v>
      </c>
      <c r="AX39">
        <v>64791.367130548198</v>
      </c>
    </row>
    <row r="40" spans="1:50" x14ac:dyDescent="0.25">
      <c r="A40" s="7"/>
      <c r="B40" s="11" t="s">
        <v>170</v>
      </c>
      <c r="C40" t="s">
        <v>95</v>
      </c>
      <c r="D40">
        <v>334613.16054844699</v>
      </c>
      <c r="E40">
        <v>346785.19273624098</v>
      </c>
      <c r="F40">
        <v>359400.02</v>
      </c>
      <c r="G40">
        <v>373369.44079999998</v>
      </c>
      <c r="H40">
        <v>391345.2561</v>
      </c>
      <c r="I40">
        <v>405833.75050000002</v>
      </c>
      <c r="J40">
        <v>423618.14539999998</v>
      </c>
      <c r="K40">
        <v>440777.0062</v>
      </c>
      <c r="L40">
        <v>458177.21769999998</v>
      </c>
      <c r="M40">
        <v>473716.576</v>
      </c>
      <c r="N40">
        <v>489743.61</v>
      </c>
      <c r="O40">
        <v>504141.26449999999</v>
      </c>
      <c r="P40">
        <v>515077.89640000003</v>
      </c>
      <c r="Q40">
        <v>528547.11100000003</v>
      </c>
      <c r="R40">
        <v>544785.48750000005</v>
      </c>
      <c r="S40">
        <v>560146.51210000005</v>
      </c>
      <c r="T40">
        <v>576001.69850000006</v>
      </c>
      <c r="U40">
        <v>597976.35719999997</v>
      </c>
      <c r="V40">
        <v>624166.10770000005</v>
      </c>
      <c r="W40">
        <v>658094.25430000003</v>
      </c>
      <c r="X40">
        <v>692959.80729999999</v>
      </c>
      <c r="Y40">
        <v>727545.26520000002</v>
      </c>
      <c r="Z40">
        <v>762087.76150000002</v>
      </c>
      <c r="AA40">
        <v>797003.91810000001</v>
      </c>
      <c r="AB40">
        <v>831967.40529999998</v>
      </c>
      <c r="AC40">
        <v>866212.62150000001</v>
      </c>
      <c r="AD40">
        <v>899689.53949999996</v>
      </c>
      <c r="AE40">
        <v>932534.16570000001</v>
      </c>
      <c r="AF40">
        <v>964619.53859999997</v>
      </c>
      <c r="AG40">
        <v>996316.74860000005</v>
      </c>
      <c r="AH40">
        <v>1028121.216</v>
      </c>
      <c r="AI40">
        <v>1060573.9169999999</v>
      </c>
      <c r="AJ40">
        <v>1094087.5360000001</v>
      </c>
      <c r="AK40">
        <v>1129017.5330000001</v>
      </c>
      <c r="AL40">
        <v>1164784.2620000001</v>
      </c>
      <c r="AM40">
        <v>1201446.9180000001</v>
      </c>
      <c r="AN40">
        <v>1238852.852</v>
      </c>
      <c r="AO40">
        <v>1277477.4950000001</v>
      </c>
      <c r="AP40">
        <v>1317244.047</v>
      </c>
      <c r="AQ40">
        <v>1357746.203</v>
      </c>
      <c r="AR40">
        <v>1399157.0970000001</v>
      </c>
      <c r="AS40">
        <v>1441503.865</v>
      </c>
      <c r="AT40">
        <v>1485240.871</v>
      </c>
      <c r="AU40">
        <v>1530741.524</v>
      </c>
      <c r="AV40">
        <v>1578293.064</v>
      </c>
      <c r="AW40">
        <v>1628016.598</v>
      </c>
      <c r="AX40">
        <v>1680208.8289999999</v>
      </c>
    </row>
    <row r="41" spans="1:50" x14ac:dyDescent="0.25">
      <c r="A41" s="7"/>
      <c r="B41" s="11" t="s">
        <v>171</v>
      </c>
      <c r="C41" t="s">
        <v>196</v>
      </c>
      <c r="D41">
        <v>0</v>
      </c>
      <c r="E41">
        <v>0</v>
      </c>
      <c r="F41">
        <v>0</v>
      </c>
      <c r="G41">
        <v>1009.017533</v>
      </c>
      <c r="H41">
        <v>1367.376019</v>
      </c>
      <c r="I41">
        <v>1405.6217830000001</v>
      </c>
      <c r="J41">
        <v>1121.036323</v>
      </c>
      <c r="K41">
        <v>1079.2200130000001</v>
      </c>
      <c r="L41">
        <v>859.16655319999995</v>
      </c>
      <c r="M41">
        <v>1207.156657</v>
      </c>
      <c r="N41">
        <v>1693.288955</v>
      </c>
      <c r="O41">
        <v>2384.4782799999998</v>
      </c>
      <c r="P41">
        <v>1807.3024419999999</v>
      </c>
      <c r="Q41">
        <v>1813.2088920000001</v>
      </c>
      <c r="R41">
        <v>1345.3474920000001</v>
      </c>
      <c r="S41">
        <v>1929.8019730000001</v>
      </c>
      <c r="T41">
        <v>1780.4166299999999</v>
      </c>
      <c r="U41">
        <v>3097.5098889999999</v>
      </c>
      <c r="V41">
        <v>2368.5036249999998</v>
      </c>
      <c r="W41">
        <v>2792.3662119999999</v>
      </c>
      <c r="X41">
        <v>3271.8230939999999</v>
      </c>
      <c r="Y41">
        <v>3753.3465350000001</v>
      </c>
      <c r="Z41">
        <v>4196.4468939999997</v>
      </c>
      <c r="AA41">
        <v>4430.8466410000001</v>
      </c>
      <c r="AB41">
        <v>4526.1591680000001</v>
      </c>
      <c r="AC41">
        <v>4555.8373540000002</v>
      </c>
      <c r="AD41">
        <v>4557.8055000000004</v>
      </c>
      <c r="AE41">
        <v>4557.6501490000001</v>
      </c>
      <c r="AF41">
        <v>4550.1180619999996</v>
      </c>
      <c r="AG41">
        <v>4533.6549619999996</v>
      </c>
      <c r="AH41">
        <v>4509.6083879999996</v>
      </c>
      <c r="AI41">
        <v>4481.6182120000003</v>
      </c>
      <c r="AJ41">
        <v>4452.0887119999998</v>
      </c>
      <c r="AK41">
        <v>4430.4324120000001</v>
      </c>
      <c r="AL41">
        <v>4419.3829759999999</v>
      </c>
      <c r="AM41">
        <v>4415.8312040000001</v>
      </c>
      <c r="AN41">
        <v>4417.1142470000004</v>
      </c>
      <c r="AO41">
        <v>4425.5759690000004</v>
      </c>
      <c r="AP41">
        <v>4443.9651889999996</v>
      </c>
      <c r="AQ41">
        <v>4469.7226289999999</v>
      </c>
      <c r="AR41">
        <v>4502.3014270000003</v>
      </c>
      <c r="AS41">
        <v>4538.472949</v>
      </c>
      <c r="AT41">
        <v>4579.4675649999999</v>
      </c>
      <c r="AU41">
        <v>4630.1198889999996</v>
      </c>
      <c r="AV41">
        <v>4688.184765</v>
      </c>
      <c r="AW41">
        <v>4751.4645849999997</v>
      </c>
      <c r="AX41">
        <v>4825.6211240000002</v>
      </c>
    </row>
    <row r="42" spans="1:50" x14ac:dyDescent="0.25">
      <c r="A42" s="7"/>
      <c r="B42" s="11" t="s">
        <v>172</v>
      </c>
      <c r="C42" t="s">
        <v>96</v>
      </c>
      <c r="D42">
        <v>0</v>
      </c>
      <c r="E42">
        <v>0</v>
      </c>
      <c r="F42">
        <v>0</v>
      </c>
      <c r="G42">
        <v>0</v>
      </c>
      <c r="H42">
        <v>-143.81178990000001</v>
      </c>
      <c r="I42">
        <v>-151.1597878</v>
      </c>
      <c r="J42">
        <v>-133.96432569999999</v>
      </c>
      <c r="K42">
        <v>-80.544737690000005</v>
      </c>
      <c r="L42">
        <v>-23.505441659999999</v>
      </c>
      <c r="M42">
        <v>186.8570929</v>
      </c>
      <c r="N42">
        <v>212.3893492</v>
      </c>
      <c r="O42">
        <v>-1958.2183910000001</v>
      </c>
      <c r="P42">
        <v>-1868.482385</v>
      </c>
      <c r="Q42">
        <v>-2577.4649840000002</v>
      </c>
      <c r="R42">
        <v>-3396.5315949999999</v>
      </c>
      <c r="S42">
        <v>-3071.5912520000002</v>
      </c>
      <c r="T42">
        <v>-6229.3287049999999</v>
      </c>
      <c r="U42">
        <v>-3035.9850750000001</v>
      </c>
      <c r="V42">
        <v>-3574.4770269999999</v>
      </c>
      <c r="W42">
        <v>-3318.0073299999999</v>
      </c>
      <c r="X42">
        <v>-3026.171249</v>
      </c>
      <c r="Y42">
        <v>-2713.3145199999999</v>
      </c>
      <c r="Z42">
        <v>-2470.6580939999999</v>
      </c>
      <c r="AA42">
        <v>-2190.1597339999998</v>
      </c>
      <c r="AB42">
        <v>-1850.5691690000001</v>
      </c>
      <c r="AC42">
        <v>-1447.1195279999999</v>
      </c>
      <c r="AD42">
        <v>-982.89197509999997</v>
      </c>
      <c r="AE42">
        <v>-460.1371608</v>
      </c>
      <c r="AF42">
        <v>113.2633618</v>
      </c>
      <c r="AG42">
        <v>731.14869959999999</v>
      </c>
      <c r="AH42">
        <v>1386.4927729999999</v>
      </c>
      <c r="AI42">
        <v>2071.5433419999999</v>
      </c>
      <c r="AJ42">
        <v>2774.4147630000002</v>
      </c>
      <c r="AK42">
        <v>3487.0912229999999</v>
      </c>
      <c r="AL42">
        <v>4199.0354470000002</v>
      </c>
      <c r="AM42">
        <v>4900.9286510000002</v>
      </c>
      <c r="AN42">
        <v>5582.6561529999999</v>
      </c>
      <c r="AO42">
        <v>6252.1178890000001</v>
      </c>
      <c r="AP42">
        <v>6887.2642589999996</v>
      </c>
      <c r="AQ42">
        <v>7479.2503569999999</v>
      </c>
      <c r="AR42">
        <v>8026.7712279999996</v>
      </c>
      <c r="AS42">
        <v>8526.6093369999999</v>
      </c>
      <c r="AT42">
        <v>8978.564241</v>
      </c>
      <c r="AU42">
        <v>9388.3971529999999</v>
      </c>
      <c r="AV42">
        <v>9757.9520790000006</v>
      </c>
      <c r="AW42">
        <v>10090.21912</v>
      </c>
      <c r="AX42">
        <v>10396.59132</v>
      </c>
    </row>
    <row r="43" spans="1:50" x14ac:dyDescent="0.25">
      <c r="A43" s="7"/>
      <c r="B43" s="12" t="s">
        <v>175</v>
      </c>
      <c r="C43" t="s">
        <v>58</v>
      </c>
      <c r="F43">
        <v>906069.88119999995</v>
      </c>
      <c r="G43">
        <v>951688.61380000005</v>
      </c>
      <c r="H43">
        <v>988801.61399999994</v>
      </c>
      <c r="I43">
        <v>993570.03850000002</v>
      </c>
      <c r="J43">
        <v>1010357.6580000001</v>
      </c>
      <c r="K43">
        <v>1043110.65</v>
      </c>
      <c r="L43">
        <v>1070983.666</v>
      </c>
      <c r="M43">
        <v>1093134.392</v>
      </c>
      <c r="N43">
        <v>1114958.425</v>
      </c>
      <c r="O43">
        <v>1137646.8189999999</v>
      </c>
      <c r="P43">
        <v>1173416.7150000001</v>
      </c>
      <c r="Q43">
        <v>1221578.1440000001</v>
      </c>
      <c r="R43">
        <v>1280019.5009999999</v>
      </c>
      <c r="S43">
        <v>1345948.148</v>
      </c>
      <c r="T43">
        <v>1421859.716</v>
      </c>
      <c r="U43">
        <v>1504238.155</v>
      </c>
      <c r="V43">
        <v>1584940.983</v>
      </c>
      <c r="W43">
        <v>1675877.213</v>
      </c>
      <c r="X43">
        <v>1769922.142</v>
      </c>
      <c r="Y43">
        <v>1864171.202</v>
      </c>
      <c r="Z43">
        <v>1958614.183</v>
      </c>
      <c r="AA43">
        <v>2054491.406</v>
      </c>
      <c r="AB43">
        <v>2150276.9909999999</v>
      </c>
      <c r="AC43">
        <v>2244873.29</v>
      </c>
      <c r="AD43">
        <v>2337764.9840000002</v>
      </c>
      <c r="AE43">
        <v>2429471.1159999999</v>
      </c>
      <c r="AF43">
        <v>2519229.56</v>
      </c>
      <c r="AG43">
        <v>2606955.4670000002</v>
      </c>
      <c r="AH43">
        <v>2692990.9049999998</v>
      </c>
      <c r="AI43">
        <v>2778524.7349999999</v>
      </c>
      <c r="AJ43">
        <v>2862778.8820000002</v>
      </c>
      <c r="AK43">
        <v>2945971.0469999998</v>
      </c>
      <c r="AL43">
        <v>3029757.003</v>
      </c>
      <c r="AM43">
        <v>3114239.5240000002</v>
      </c>
      <c r="AN43">
        <v>3199466.7689999999</v>
      </c>
      <c r="AO43">
        <v>3286785.426</v>
      </c>
      <c r="AP43">
        <v>3375884.34</v>
      </c>
      <c r="AQ43">
        <v>3467438.6710000001</v>
      </c>
      <c r="AR43">
        <v>3563013.023</v>
      </c>
      <c r="AS43">
        <v>3662074.0430000001</v>
      </c>
      <c r="AT43">
        <v>3765619.517</v>
      </c>
      <c r="AU43">
        <v>3874643.18</v>
      </c>
      <c r="AV43">
        <v>3989057.0890000002</v>
      </c>
      <c r="AW43">
        <v>4109426.2719999999</v>
      </c>
      <c r="AX43">
        <v>4240157.1809999999</v>
      </c>
    </row>
    <row r="44" spans="1:50" x14ac:dyDescent="0.25">
      <c r="A44" s="7"/>
      <c r="B44" s="12" t="s">
        <v>176</v>
      </c>
      <c r="C44" t="s">
        <v>59</v>
      </c>
      <c r="D44">
        <v>6736.0217489371698</v>
      </c>
      <c r="E44">
        <v>6981.0541720832098</v>
      </c>
      <c r="F44">
        <v>7235</v>
      </c>
      <c r="G44">
        <v>7498.1876899999997</v>
      </c>
      <c r="H44">
        <v>7885.703974</v>
      </c>
      <c r="I44">
        <v>7970.4350169999998</v>
      </c>
      <c r="J44">
        <v>7558.1150539999999</v>
      </c>
      <c r="K44">
        <v>7687.2522419999996</v>
      </c>
      <c r="L44">
        <v>8075.8142440000001</v>
      </c>
      <c r="M44">
        <v>8332.7783149999996</v>
      </c>
      <c r="N44">
        <v>8569.3209879999995</v>
      </c>
      <c r="O44">
        <v>8908.1092640000006</v>
      </c>
      <c r="P44">
        <v>9278.6630829999995</v>
      </c>
      <c r="Q44">
        <v>9875.1486710000008</v>
      </c>
      <c r="R44">
        <v>10480.215</v>
      </c>
      <c r="S44">
        <v>11059.063260000001</v>
      </c>
      <c r="T44">
        <v>11711.827590000001</v>
      </c>
      <c r="U44">
        <v>12429.93584</v>
      </c>
      <c r="V44">
        <v>12875.865159999999</v>
      </c>
      <c r="W44">
        <v>13176.45023</v>
      </c>
      <c r="X44">
        <v>13549.42938</v>
      </c>
      <c r="Y44">
        <v>13978.00346</v>
      </c>
      <c r="Z44">
        <v>14453.34361</v>
      </c>
      <c r="AA44">
        <v>15046.85383</v>
      </c>
      <c r="AB44">
        <v>15716.266100000001</v>
      </c>
      <c r="AC44">
        <v>16435.757389999999</v>
      </c>
      <c r="AD44">
        <v>17174.955040000001</v>
      </c>
      <c r="AE44">
        <v>17911.261340000001</v>
      </c>
      <c r="AF44">
        <v>18633.909449999999</v>
      </c>
      <c r="AG44">
        <v>19318.848679999999</v>
      </c>
      <c r="AH44">
        <v>19957.49899</v>
      </c>
      <c r="AI44">
        <v>20550.32878</v>
      </c>
      <c r="AJ44">
        <v>21114.25275</v>
      </c>
      <c r="AK44">
        <v>21640.5854</v>
      </c>
      <c r="AL44">
        <v>22143.84636</v>
      </c>
      <c r="AM44">
        <v>22655.6044</v>
      </c>
      <c r="AN44">
        <v>23184.9238</v>
      </c>
      <c r="AO44">
        <v>23735.170979999999</v>
      </c>
      <c r="AP44">
        <v>24314.22136</v>
      </c>
      <c r="AQ44">
        <v>24923.206160000002</v>
      </c>
      <c r="AR44">
        <v>25566.722229999999</v>
      </c>
      <c r="AS44">
        <v>26258.863880000001</v>
      </c>
      <c r="AT44">
        <v>26986.91879</v>
      </c>
      <c r="AU44">
        <v>27758.5851</v>
      </c>
      <c r="AV44">
        <v>28576.943200000002</v>
      </c>
      <c r="AW44">
        <v>29438.894540000001</v>
      </c>
      <c r="AX44">
        <v>30349.297740000002</v>
      </c>
    </row>
    <row r="45" spans="1:50" x14ac:dyDescent="0.25">
      <c r="A45" s="7"/>
      <c r="B45" s="12" t="s">
        <v>177</v>
      </c>
      <c r="C45" t="s">
        <v>60</v>
      </c>
      <c r="D45">
        <v>130354.82254187101</v>
      </c>
      <c r="E45">
        <v>135096.665609888</v>
      </c>
      <c r="F45">
        <v>140011.01029999999</v>
      </c>
      <c r="G45">
        <v>152250.89369999999</v>
      </c>
      <c r="H45">
        <v>164468.08840000001</v>
      </c>
      <c r="I45">
        <v>172194.67980000001</v>
      </c>
      <c r="J45">
        <v>179435.67559999999</v>
      </c>
      <c r="K45">
        <v>189380.35879999999</v>
      </c>
      <c r="L45">
        <v>200455.54089999999</v>
      </c>
      <c r="M45">
        <v>210715.0099</v>
      </c>
      <c r="N45">
        <v>214122.7573</v>
      </c>
      <c r="O45">
        <v>217822.4184</v>
      </c>
      <c r="P45">
        <v>222413.43340000001</v>
      </c>
      <c r="Q45">
        <v>230060.2948</v>
      </c>
      <c r="R45">
        <v>239281.3652</v>
      </c>
      <c r="S45">
        <v>251745.6476</v>
      </c>
      <c r="T45">
        <v>266007.11599999998</v>
      </c>
      <c r="U45">
        <v>282227.29369999998</v>
      </c>
      <c r="V45">
        <v>298136.9584</v>
      </c>
      <c r="W45">
        <v>315177.86009999999</v>
      </c>
      <c r="X45">
        <v>332877.22979999997</v>
      </c>
      <c r="Y45">
        <v>350808.9522</v>
      </c>
      <c r="Z45">
        <v>368793.16269999999</v>
      </c>
      <c r="AA45">
        <v>387194.90820000001</v>
      </c>
      <c r="AB45">
        <v>405755.03539999999</v>
      </c>
      <c r="AC45">
        <v>424205.24810000003</v>
      </c>
      <c r="AD45">
        <v>442403.22360000003</v>
      </c>
      <c r="AE45">
        <v>460355.83169999998</v>
      </c>
      <c r="AF45">
        <v>477967.78110000002</v>
      </c>
      <c r="AG45">
        <v>495191.18050000002</v>
      </c>
      <c r="AH45">
        <v>512064.42469999997</v>
      </c>
      <c r="AI45">
        <v>528732.1483</v>
      </c>
      <c r="AJ45">
        <v>545247.71189999999</v>
      </c>
      <c r="AK45">
        <v>561626.15350000001</v>
      </c>
      <c r="AL45">
        <v>577973.36880000005</v>
      </c>
      <c r="AM45">
        <v>594466.23979999998</v>
      </c>
      <c r="AN45">
        <v>611176.63430000003</v>
      </c>
      <c r="AO45">
        <v>628298.23770000006</v>
      </c>
      <c r="AP45">
        <v>645883.77029999997</v>
      </c>
      <c r="AQ45">
        <v>663985.68550000002</v>
      </c>
      <c r="AR45">
        <v>682814.30350000004</v>
      </c>
      <c r="AS45">
        <v>702447.59909999999</v>
      </c>
      <c r="AT45">
        <v>723007.36699999997</v>
      </c>
      <c r="AU45">
        <v>744664.65300000005</v>
      </c>
      <c r="AV45">
        <v>767487.24430000002</v>
      </c>
      <c r="AW45">
        <v>791535.13399999996</v>
      </c>
      <c r="AX45">
        <v>817244.02639999997</v>
      </c>
    </row>
    <row r="46" spans="1:50" x14ac:dyDescent="0.25">
      <c r="A46" s="7"/>
      <c r="B46" s="12"/>
      <c r="C46" t="s">
        <v>61</v>
      </c>
      <c r="D46">
        <v>16317.279498531099</v>
      </c>
      <c r="E46">
        <v>16910.843872830701</v>
      </c>
      <c r="F46">
        <v>17526.00129</v>
      </c>
      <c r="G46">
        <v>18254.105500000001</v>
      </c>
      <c r="H46">
        <v>19033.010569999999</v>
      </c>
      <c r="I46">
        <v>19257.346829999999</v>
      </c>
      <c r="J46">
        <v>19414.551719999999</v>
      </c>
      <c r="K46">
        <v>19845.173429999999</v>
      </c>
      <c r="L46">
        <v>20364.345389999999</v>
      </c>
      <c r="M46">
        <v>20772.338390000001</v>
      </c>
      <c r="N46">
        <v>21201.200830000002</v>
      </c>
      <c r="O46">
        <v>21656.96761</v>
      </c>
      <c r="P46">
        <v>22210.492620000001</v>
      </c>
      <c r="Q46">
        <v>23063.685949999999</v>
      </c>
      <c r="R46">
        <v>24130.072950000002</v>
      </c>
      <c r="S46">
        <v>25342.948850000001</v>
      </c>
      <c r="T46">
        <v>26747.388589999999</v>
      </c>
      <c r="U46">
        <v>28337.928739999999</v>
      </c>
      <c r="V46">
        <v>29896.533940000001</v>
      </c>
      <c r="W46">
        <v>31565.340759999999</v>
      </c>
      <c r="X46">
        <v>33297.295980000003</v>
      </c>
      <c r="Y46">
        <v>35050.793519999999</v>
      </c>
      <c r="Z46">
        <v>36812.218569999997</v>
      </c>
      <c r="AA46">
        <v>38615.321250000001</v>
      </c>
      <c r="AB46">
        <v>40434.531349999997</v>
      </c>
      <c r="AC46">
        <v>42243.248800000001</v>
      </c>
      <c r="AD46">
        <v>44027.294670000003</v>
      </c>
      <c r="AE46">
        <v>45787.015339999998</v>
      </c>
      <c r="AF46">
        <v>47512.932269999998</v>
      </c>
      <c r="AG46">
        <v>49200.329610000001</v>
      </c>
      <c r="AH46">
        <v>50852.956460000001</v>
      </c>
      <c r="AI46">
        <v>52485.112780000003</v>
      </c>
      <c r="AJ46">
        <v>54102.3338</v>
      </c>
      <c r="AK46">
        <v>55705.815799999997</v>
      </c>
      <c r="AL46">
        <v>57306.04522</v>
      </c>
      <c r="AM46">
        <v>58920.484129999997</v>
      </c>
      <c r="AN46">
        <v>60556.270649999999</v>
      </c>
      <c r="AO46">
        <v>62232.427580000003</v>
      </c>
      <c r="AP46">
        <v>63954.356379999997</v>
      </c>
      <c r="AQ46">
        <v>65727.277799999996</v>
      </c>
      <c r="AR46">
        <v>67571.995909999998</v>
      </c>
      <c r="AS46">
        <v>69496.234389999998</v>
      </c>
      <c r="AT46">
        <v>71512.03254</v>
      </c>
      <c r="AU46">
        <v>73636.31409</v>
      </c>
      <c r="AV46">
        <v>75875.784899999999</v>
      </c>
      <c r="AW46">
        <v>78236.387140000006</v>
      </c>
      <c r="AX46">
        <v>80761.163660000006</v>
      </c>
    </row>
    <row r="47" spans="1:50" x14ac:dyDescent="0.25">
      <c r="A47" s="7"/>
      <c r="B47" s="12" t="s">
        <v>178</v>
      </c>
      <c r="C47" t="s">
        <v>152</v>
      </c>
      <c r="D47">
        <v>13404.850866274901</v>
      </c>
      <c r="E47">
        <v>13892.4714845119</v>
      </c>
      <c r="F47">
        <v>14397.8299999998</v>
      </c>
      <c r="G47">
        <v>14921.5716541151</v>
      </c>
      <c r="H47">
        <v>15464.3651598119</v>
      </c>
      <c r="I47">
        <v>16026.903555434101</v>
      </c>
      <c r="J47">
        <v>16609.905089586799</v>
      </c>
      <c r="K47">
        <v>17214.114138194702</v>
      </c>
      <c r="L47">
        <v>17840.302154921301</v>
      </c>
      <c r="M47">
        <v>18489.2686561603</v>
      </c>
      <c r="N47">
        <v>19161.842241857601</v>
      </c>
      <c r="O47">
        <v>19858.8816534666</v>
      </c>
      <c r="P47">
        <v>20581.2768703892</v>
      </c>
      <c r="Q47">
        <v>21329.950246300901</v>
      </c>
      <c r="R47">
        <v>22105.857686810599</v>
      </c>
      <c r="S47">
        <v>22909.9898699609</v>
      </c>
      <c r="T47">
        <v>23743.373511124701</v>
      </c>
      <c r="U47">
        <v>24607.072673914801</v>
      </c>
      <c r="V47">
        <v>25502.190128779199</v>
      </c>
      <c r="W47">
        <v>26429.8687610181</v>
      </c>
      <c r="X47">
        <v>27391.293030018802</v>
      </c>
      <c r="Y47">
        <v>28387.690481572099</v>
      </c>
      <c r="Z47">
        <v>29420.333315202599</v>
      </c>
      <c r="AA47">
        <v>30490.540008511802</v>
      </c>
      <c r="AB47">
        <v>31599.677000608899</v>
      </c>
      <c r="AC47">
        <v>32749.160436779999</v>
      </c>
      <c r="AD47">
        <v>33940.457976620703</v>
      </c>
      <c r="AE47">
        <v>35175.090667943303</v>
      </c>
      <c r="AF47">
        <v>36454.634888849097</v>
      </c>
      <c r="AG47">
        <v>37780.724360446802</v>
      </c>
      <c r="AH47">
        <v>39155.052232786802</v>
      </c>
      <c r="AI47">
        <v>40579.373246673596</v>
      </c>
      <c r="AJ47">
        <v>42055.505974117499</v>
      </c>
      <c r="AK47">
        <v>43585.335140286297</v>
      </c>
      <c r="AL47">
        <v>45170.814029920497</v>
      </c>
      <c r="AM47">
        <v>46813.966981286299</v>
      </c>
      <c r="AN47">
        <v>48516.891970849101</v>
      </c>
      <c r="AO47">
        <v>50281.763291967902</v>
      </c>
      <c r="AP47">
        <v>52110.834331031998</v>
      </c>
      <c r="AQ47">
        <v>54006.440444582498</v>
      </c>
      <c r="AR47">
        <v>55971.001941094401</v>
      </c>
      <c r="AS47">
        <v>58007.027171224101</v>
      </c>
      <c r="AT47">
        <v>60117.115730469901</v>
      </c>
      <c r="AU47">
        <v>62303.961778333702</v>
      </c>
      <c r="AV47">
        <v>64570.357478221798</v>
      </c>
      <c r="AW47">
        <v>66919.196562476704</v>
      </c>
      <c r="AX47">
        <v>69353.478027093006</v>
      </c>
    </row>
    <row r="48" spans="1:50" x14ac:dyDescent="0.25">
      <c r="A48" s="7"/>
      <c r="B48" s="12" t="s">
        <v>179</v>
      </c>
      <c r="C48" t="s">
        <v>84</v>
      </c>
      <c r="D48">
        <v>190620.570684056</v>
      </c>
      <c r="E48">
        <v>197554.66651644601</v>
      </c>
      <c r="F48">
        <v>204740.98184652999</v>
      </c>
      <c r="G48">
        <v>214132.32828258001</v>
      </c>
      <c r="H48">
        <v>218718.235596791</v>
      </c>
      <c r="I48">
        <v>213892.569580346</v>
      </c>
      <c r="J48">
        <v>221036.79919339099</v>
      </c>
      <c r="K48">
        <v>227734.45164049999</v>
      </c>
      <c r="L48">
        <v>229978.10640002799</v>
      </c>
      <c r="M48">
        <v>231897.84288605201</v>
      </c>
      <c r="N48">
        <v>241303.65305247199</v>
      </c>
      <c r="O48">
        <v>248379.77264947601</v>
      </c>
      <c r="P48">
        <v>258279.80231837099</v>
      </c>
      <c r="Q48">
        <v>270131.67760718899</v>
      </c>
      <c r="R48">
        <v>284676.46217053197</v>
      </c>
      <c r="S48">
        <v>295790.07242974802</v>
      </c>
      <c r="T48">
        <v>307890.96285596798</v>
      </c>
      <c r="U48">
        <v>322852.94582531299</v>
      </c>
      <c r="V48">
        <v>337102.17841708701</v>
      </c>
      <c r="W48">
        <v>355498.16008109401</v>
      </c>
      <c r="X48">
        <v>372419.936830397</v>
      </c>
      <c r="Y48">
        <v>388707.28562567401</v>
      </c>
      <c r="Z48">
        <v>404569.75807602803</v>
      </c>
      <c r="AA48">
        <v>420372.50563127402</v>
      </c>
      <c r="AB48">
        <v>436361.77589316899</v>
      </c>
      <c r="AC48">
        <v>452147.97407442197</v>
      </c>
      <c r="AD48">
        <v>467764.45253463398</v>
      </c>
      <c r="AE48">
        <v>483380.25844190503</v>
      </c>
      <c r="AF48">
        <v>498574.53117275302</v>
      </c>
      <c r="AG48">
        <v>513416.26828535</v>
      </c>
      <c r="AH48">
        <v>527965.79446348595</v>
      </c>
      <c r="AI48">
        <v>542671.73741188005</v>
      </c>
      <c r="AJ48">
        <v>556846.12293090206</v>
      </c>
      <c r="AK48">
        <v>570749.39795237698</v>
      </c>
      <c r="AL48">
        <v>585067.85730535199</v>
      </c>
      <c r="AM48">
        <v>599439.06653941097</v>
      </c>
      <c r="AN48">
        <v>613846.93750065099</v>
      </c>
      <c r="AO48">
        <v>628907.64407937694</v>
      </c>
      <c r="AP48">
        <v>644069.66248949699</v>
      </c>
      <c r="AQ48">
        <v>659635.74778603704</v>
      </c>
      <c r="AR48">
        <v>676151.67237516702</v>
      </c>
      <c r="AS48">
        <v>692957.43269257399</v>
      </c>
      <c r="AT48">
        <v>710585.13747763995</v>
      </c>
      <c r="AU48">
        <v>729210.61869981897</v>
      </c>
      <c r="AV48">
        <v>748551.20263275702</v>
      </c>
      <c r="AW48">
        <v>768828.20155353902</v>
      </c>
      <c r="AX48">
        <v>792033.157059683</v>
      </c>
    </row>
    <row r="49" spans="1:50" x14ac:dyDescent="0.25">
      <c r="A49" s="7"/>
      <c r="B49" s="12" t="s">
        <v>169</v>
      </c>
      <c r="C49" t="s">
        <v>85</v>
      </c>
      <c r="D49">
        <v>70157.970821169307</v>
      </c>
      <c r="E49">
        <v>72710.067330660706</v>
      </c>
      <c r="F49">
        <v>75355.020377306195</v>
      </c>
      <c r="G49">
        <v>79132.564996141999</v>
      </c>
      <c r="H49">
        <v>80897.1405415193</v>
      </c>
      <c r="I49">
        <v>77413.926788213605</v>
      </c>
      <c r="J49">
        <v>80811.786988584499</v>
      </c>
      <c r="K49">
        <v>83521.948827175904</v>
      </c>
      <c r="L49">
        <v>84607.111290086206</v>
      </c>
      <c r="M49">
        <v>85650.056323064404</v>
      </c>
      <c r="N49">
        <v>87604.528441868402</v>
      </c>
      <c r="O49">
        <v>89732.456228589203</v>
      </c>
      <c r="P49">
        <v>93428.709846913</v>
      </c>
      <c r="Q49">
        <v>97700.824468596096</v>
      </c>
      <c r="R49">
        <v>102753.796998604</v>
      </c>
      <c r="S49">
        <v>108477.038318119</v>
      </c>
      <c r="T49">
        <v>114190.112738506</v>
      </c>
      <c r="U49">
        <v>119948.672037718</v>
      </c>
      <c r="V49">
        <v>126080.403590047</v>
      </c>
      <c r="W49">
        <v>133273.22690481099</v>
      </c>
      <c r="X49">
        <v>140705.83375990501</v>
      </c>
      <c r="Y49">
        <v>148286.89872327601</v>
      </c>
      <c r="Z49">
        <v>155786.166311351</v>
      </c>
      <c r="AA49">
        <v>163338.33177614</v>
      </c>
      <c r="AB49">
        <v>170928.12316575</v>
      </c>
      <c r="AC49">
        <v>178452.098133853</v>
      </c>
      <c r="AD49">
        <v>185883.866613758</v>
      </c>
      <c r="AE49">
        <v>193247.75103904301</v>
      </c>
      <c r="AF49">
        <v>200466.542471288</v>
      </c>
      <c r="AG49">
        <v>207570.772803525</v>
      </c>
      <c r="AH49">
        <v>214585.478954191</v>
      </c>
      <c r="AI49">
        <v>221601.370293888</v>
      </c>
      <c r="AJ49">
        <v>228549.104250437</v>
      </c>
      <c r="AK49">
        <v>235485.43713969699</v>
      </c>
      <c r="AL49">
        <v>242535.89489623799</v>
      </c>
      <c r="AM49">
        <v>249670.37319073599</v>
      </c>
      <c r="AN49">
        <v>256904.57546434301</v>
      </c>
      <c r="AO49">
        <v>264325.41866015899</v>
      </c>
      <c r="AP49">
        <v>271925.68067957403</v>
      </c>
      <c r="AQ49">
        <v>279757.98715513101</v>
      </c>
      <c r="AR49">
        <v>287931.70483842498</v>
      </c>
      <c r="AS49">
        <v>296374.93662681902</v>
      </c>
      <c r="AT49">
        <v>305233.447293223</v>
      </c>
      <c r="AU49">
        <v>314512.14919986902</v>
      </c>
      <c r="AV49">
        <v>324213.90050673601</v>
      </c>
      <c r="AW49">
        <v>334397.89756923402</v>
      </c>
      <c r="AX49">
        <v>345404.00253754301</v>
      </c>
    </row>
    <row r="50" spans="1:50" x14ac:dyDescent="0.25">
      <c r="A50" s="7"/>
      <c r="B50" s="12" t="s">
        <v>180</v>
      </c>
      <c r="C50" t="s">
        <v>86</v>
      </c>
      <c r="F50">
        <v>41720</v>
      </c>
      <c r="G50">
        <v>43237.681120501802</v>
      </c>
      <c r="H50">
        <v>46441.820255991603</v>
      </c>
      <c r="I50">
        <v>44852.077715887899</v>
      </c>
      <c r="J50">
        <v>39906.8479901885</v>
      </c>
      <c r="K50">
        <v>44154.485551088503</v>
      </c>
      <c r="L50">
        <v>48320.175148955903</v>
      </c>
      <c r="M50">
        <v>48447.986919446601</v>
      </c>
      <c r="N50">
        <v>49523.283858120398</v>
      </c>
      <c r="O50">
        <v>52193.265716970898</v>
      </c>
      <c r="P50">
        <v>54114.816256435603</v>
      </c>
      <c r="Q50">
        <v>58400.859634799097</v>
      </c>
      <c r="R50">
        <v>61646.440495188799</v>
      </c>
      <c r="S50">
        <v>64480.406166790199</v>
      </c>
      <c r="T50">
        <v>68445.952644845296</v>
      </c>
      <c r="U50">
        <v>72498.280974349298</v>
      </c>
      <c r="V50">
        <v>73548.317872846499</v>
      </c>
      <c r="W50">
        <v>74521.229465879704</v>
      </c>
      <c r="X50">
        <v>77591.4633948189</v>
      </c>
      <c r="Y50">
        <v>80688.543799981999</v>
      </c>
      <c r="Z50">
        <v>83897.044863746996</v>
      </c>
      <c r="AA50">
        <v>88190.060568786401</v>
      </c>
      <c r="AB50">
        <v>92407.9535274847</v>
      </c>
      <c r="AC50">
        <v>96728.164634136294</v>
      </c>
      <c r="AD50">
        <v>100933.640598221</v>
      </c>
      <c r="AE50">
        <v>104986.946150706</v>
      </c>
      <c r="AF50">
        <v>108951.797406354</v>
      </c>
      <c r="AG50">
        <v>112608.124611012</v>
      </c>
      <c r="AH50">
        <v>116026.632390003</v>
      </c>
      <c r="AI50">
        <v>119267.267413118</v>
      </c>
      <c r="AJ50">
        <v>122527.312672792</v>
      </c>
      <c r="AK50">
        <v>125533.818940379</v>
      </c>
      <c r="AL50">
        <v>128546.40080549401</v>
      </c>
      <c r="AM50">
        <v>131838.65122619201</v>
      </c>
      <c r="AN50">
        <v>135256.044814294</v>
      </c>
      <c r="AO50">
        <v>138772.89526480401</v>
      </c>
      <c r="AP50">
        <v>142476.537482532</v>
      </c>
      <c r="AQ50">
        <v>146315.52779407799</v>
      </c>
      <c r="AR50">
        <v>150348.93283766499</v>
      </c>
      <c r="AS50">
        <v>154726.39464102301</v>
      </c>
      <c r="AT50">
        <v>159168.65885332</v>
      </c>
      <c r="AU50">
        <v>163871.159988392</v>
      </c>
      <c r="AV50">
        <v>168818.61423268099</v>
      </c>
      <c r="AW50">
        <v>173956.43707182299</v>
      </c>
      <c r="AX50">
        <v>179382.39680669099</v>
      </c>
    </row>
    <row r="51" spans="1:50" x14ac:dyDescent="0.25">
      <c r="A51" s="7"/>
      <c r="B51" s="12" t="s">
        <v>162</v>
      </c>
      <c r="C51" t="s">
        <v>155</v>
      </c>
      <c r="D51">
        <v>344617.10715415998</v>
      </c>
      <c r="E51">
        <v>357153.04720466299</v>
      </c>
      <c r="F51">
        <v>370145.03723014699</v>
      </c>
      <c r="G51">
        <v>386971.62788692501</v>
      </c>
      <c r="H51">
        <v>400856.88872664201</v>
      </c>
      <c r="I51">
        <v>402229.09914513299</v>
      </c>
      <c r="J51">
        <v>405357.11707586201</v>
      </c>
      <c r="K51">
        <v>410818.43608793197</v>
      </c>
      <c r="L51">
        <v>415348.82332711201</v>
      </c>
      <c r="M51">
        <v>420773.55975645297</v>
      </c>
      <c r="N51">
        <v>425086.16624849202</v>
      </c>
      <c r="O51">
        <v>429924.47049221903</v>
      </c>
      <c r="P51">
        <v>439846.09395241301</v>
      </c>
      <c r="Q51">
        <v>455273.90163198602</v>
      </c>
      <c r="R51">
        <v>477243.68832897098</v>
      </c>
      <c r="S51">
        <v>506858.62770808802</v>
      </c>
      <c r="T51">
        <v>543107.12073365401</v>
      </c>
      <c r="U51">
        <v>580645.16028425202</v>
      </c>
      <c r="V51">
        <v>619500.40667906904</v>
      </c>
      <c r="W51">
        <v>661321.319641412</v>
      </c>
      <c r="X51">
        <v>704167.84579732502</v>
      </c>
      <c r="Y51">
        <v>747269.112499499</v>
      </c>
      <c r="Z51">
        <v>790720.32450853498</v>
      </c>
      <c r="AA51">
        <v>833760.96732007805</v>
      </c>
      <c r="AB51">
        <v>876177.00115953002</v>
      </c>
      <c r="AC51">
        <v>917665.25381432101</v>
      </c>
      <c r="AD51">
        <v>958177.15244528197</v>
      </c>
      <c r="AE51">
        <v>998045.62435432395</v>
      </c>
      <c r="AF51">
        <v>1037078.17330218</v>
      </c>
      <c r="AG51">
        <v>1075304.6749954501</v>
      </c>
      <c r="AH51">
        <v>1112776.7466501901</v>
      </c>
      <c r="AI51">
        <v>1149803.6326629401</v>
      </c>
      <c r="AJ51">
        <v>1186072.97919927</v>
      </c>
      <c r="AK51">
        <v>1221687.67150327</v>
      </c>
      <c r="AL51">
        <v>1257121.36814046</v>
      </c>
      <c r="AM51">
        <v>1292463.1902319901</v>
      </c>
      <c r="AN51">
        <v>1327892.59352726</v>
      </c>
      <c r="AO51">
        <v>1363849.6543997501</v>
      </c>
      <c r="AP51">
        <v>1400436.59776054</v>
      </c>
      <c r="AQ51">
        <v>1437997.38411774</v>
      </c>
      <c r="AR51">
        <v>1477135.4894824601</v>
      </c>
      <c r="AS51">
        <v>1517830.47115626</v>
      </c>
      <c r="AT51">
        <v>1560492.3254007101</v>
      </c>
      <c r="AU51">
        <v>1605471.2431044299</v>
      </c>
      <c r="AV51">
        <v>1652840.47137963</v>
      </c>
      <c r="AW51">
        <v>1702833.05969315</v>
      </c>
      <c r="AX51">
        <v>1756863.12924706</v>
      </c>
    </row>
    <row r="52" spans="1:50" x14ac:dyDescent="0.25">
      <c r="A52" s="7"/>
      <c r="B52" s="12" t="s">
        <v>181</v>
      </c>
      <c r="C52" t="s">
        <v>156</v>
      </c>
      <c r="D52">
        <v>258421.16665127801</v>
      </c>
      <c r="E52">
        <v>267821.60611196997</v>
      </c>
      <c r="F52">
        <v>277564.00086169201</v>
      </c>
      <c r="G52">
        <v>287228.96197158401</v>
      </c>
      <c r="H52">
        <v>296361.83140756597</v>
      </c>
      <c r="I52">
        <v>310473.234354313</v>
      </c>
      <c r="J52">
        <v>314970.60267705203</v>
      </c>
      <c r="K52">
        <v>320968.86431528401</v>
      </c>
      <c r="L52">
        <v>329004.55339692102</v>
      </c>
      <c r="M52">
        <v>336466.74928821402</v>
      </c>
      <c r="N52">
        <v>340448.85512544698</v>
      </c>
      <c r="O52">
        <v>344461.40767005202</v>
      </c>
      <c r="P52">
        <v>353314.98779360601</v>
      </c>
      <c r="Q52">
        <v>363690.726831501</v>
      </c>
      <c r="R52">
        <v>377696.60643351002</v>
      </c>
      <c r="S52">
        <v>396278.87710803899</v>
      </c>
      <c r="T52">
        <v>417831.48747331701</v>
      </c>
      <c r="U52">
        <v>441767.64703249902</v>
      </c>
      <c r="V52">
        <v>468444.639737627</v>
      </c>
      <c r="W52">
        <v>497768.072753502</v>
      </c>
      <c r="X52">
        <v>528853.71148513001</v>
      </c>
      <c r="Y52">
        <v>560717.83648846799</v>
      </c>
      <c r="Z52">
        <v>593121.99683125899</v>
      </c>
      <c r="AA52">
        <v>625452.18330947799</v>
      </c>
      <c r="AB52">
        <v>657250.90568355704</v>
      </c>
      <c r="AC52">
        <v>688125.69596590195</v>
      </c>
      <c r="AD52">
        <v>717909.02137914195</v>
      </c>
      <c r="AE52">
        <v>746689.85924392706</v>
      </c>
      <c r="AF52">
        <v>774574.51550705195</v>
      </c>
      <c r="AG52">
        <v>801752.00901452999</v>
      </c>
      <c r="AH52">
        <v>828457.97088269203</v>
      </c>
      <c r="AI52">
        <v>854984.00215981295</v>
      </c>
      <c r="AJ52">
        <v>881537.81428081798</v>
      </c>
      <c r="AK52">
        <v>908301.747209972</v>
      </c>
      <c r="AL52">
        <v>935286.798176585</v>
      </c>
      <c r="AM52">
        <v>962532.03317053802</v>
      </c>
      <c r="AN52">
        <v>990077.51339749596</v>
      </c>
      <c r="AO52">
        <v>1018077.50920414</v>
      </c>
      <c r="AP52">
        <v>1046690.0464172401</v>
      </c>
      <c r="AQ52">
        <v>1075975.34598897</v>
      </c>
      <c r="AR52">
        <v>1106094.4555767199</v>
      </c>
      <c r="AS52">
        <v>1137221.5514621299</v>
      </c>
      <c r="AT52">
        <v>1169590.6941776101</v>
      </c>
      <c r="AU52">
        <v>1203490.88648887</v>
      </c>
      <c r="AV52">
        <v>1239176.00029726</v>
      </c>
      <c r="AW52">
        <v>1276817.75942653</v>
      </c>
      <c r="AX52">
        <v>1316667.7011618901</v>
      </c>
    </row>
    <row r="53" spans="1:50" ht="15.75" thickBot="1" x14ac:dyDescent="0.3">
      <c r="A53" s="8"/>
      <c r="B53" s="13" t="s">
        <v>182</v>
      </c>
      <c r="C53" t="s">
        <v>157</v>
      </c>
      <c r="D53">
        <v>-225891.81435188401</v>
      </c>
      <c r="E53">
        <v>-234108.95210804199</v>
      </c>
      <c r="F53">
        <v>-242625.000627834</v>
      </c>
      <c r="G53">
        <v>-251939.30907846801</v>
      </c>
      <c r="H53">
        <v>-261325.47059323799</v>
      </c>
      <c r="I53">
        <v>-270740.23413739097</v>
      </c>
      <c r="J53">
        <v>-274743.74289381597</v>
      </c>
      <c r="K53">
        <v>-278214.43453919201</v>
      </c>
      <c r="L53">
        <v>-283011.10696656897</v>
      </c>
      <c r="M53">
        <v>-288411.19836923602</v>
      </c>
      <c r="N53">
        <v>-292063.18302523397</v>
      </c>
      <c r="O53">
        <v>-295290.93088503298</v>
      </c>
      <c r="P53">
        <v>-300051.561392023</v>
      </c>
      <c r="Q53">
        <v>-307948.92622105201</v>
      </c>
      <c r="R53">
        <v>-319995.00387066702</v>
      </c>
      <c r="S53">
        <v>-336994.52409942698</v>
      </c>
      <c r="T53">
        <v>-357815.626099443</v>
      </c>
      <c r="U53">
        <v>-381076.78231998702</v>
      </c>
      <c r="V53">
        <v>-406146.51107022201</v>
      </c>
      <c r="W53">
        <v>-432854.31540863402</v>
      </c>
      <c r="X53">
        <v>-460931.89765339898</v>
      </c>
      <c r="Y53">
        <v>-489723.91484039999</v>
      </c>
      <c r="Z53">
        <v>-518960.16547362902</v>
      </c>
      <c r="AA53">
        <v>-547970.26604829705</v>
      </c>
      <c r="AB53">
        <v>-576354.27774644597</v>
      </c>
      <c r="AC53">
        <v>-603879.31112074805</v>
      </c>
      <c r="AD53">
        <v>-630449.08082690905</v>
      </c>
      <c r="AE53">
        <v>-656108.52214874304</v>
      </c>
      <c r="AF53">
        <v>-680985.25803007698</v>
      </c>
      <c r="AG53">
        <v>-705187.46642522095</v>
      </c>
      <c r="AH53">
        <v>-728851.650659609</v>
      </c>
      <c r="AI53">
        <v>-752150.23813795706</v>
      </c>
      <c r="AJ53">
        <v>-775274.25471293798</v>
      </c>
      <c r="AK53">
        <v>-798344.91581124405</v>
      </c>
      <c r="AL53">
        <v>-821395.39114668197</v>
      </c>
      <c r="AM53">
        <v>-844560.08612148406</v>
      </c>
      <c r="AN53">
        <v>-867945.61673858401</v>
      </c>
      <c r="AO53">
        <v>-891695.29429759702</v>
      </c>
      <c r="AP53">
        <v>-915977.36656472995</v>
      </c>
      <c r="AQ53">
        <v>-940885.93186549796</v>
      </c>
      <c r="AR53">
        <v>-966573.25473130995</v>
      </c>
      <c r="AS53">
        <v>-993246.46770485397</v>
      </c>
      <c r="AT53">
        <v>-1021074.18019964</v>
      </c>
      <c r="AU53">
        <v>-1050276.3906594899</v>
      </c>
      <c r="AV53">
        <v>-1081053.42904652</v>
      </c>
      <c r="AW53">
        <v>-1113536.6951544201</v>
      </c>
      <c r="AX53">
        <v>-1147901.1712589399</v>
      </c>
    </row>
    <row r="54" spans="1:50" x14ac:dyDescent="0.25">
      <c r="B54" s="2"/>
      <c r="C54" t="s">
        <v>0</v>
      </c>
      <c r="E54">
        <v>912128.34170305706</v>
      </c>
      <c r="F54">
        <v>945307.9828</v>
      </c>
      <c r="G54">
        <v>985773.99979999999</v>
      </c>
      <c r="H54">
        <v>1027060.564</v>
      </c>
      <c r="I54">
        <v>1056388.537</v>
      </c>
      <c r="J54">
        <v>1080268.7420000001</v>
      </c>
      <c r="K54">
        <v>1114006.9110000001</v>
      </c>
      <c r="L54">
        <v>1152370.503</v>
      </c>
      <c r="M54">
        <v>1185161.31</v>
      </c>
      <c r="N54">
        <v>1210684.8</v>
      </c>
      <c r="O54">
        <v>1238107.0279999999</v>
      </c>
      <c r="P54">
        <v>1268782.838</v>
      </c>
      <c r="Q54">
        <v>1309401.3670000001</v>
      </c>
      <c r="R54">
        <v>1366652.4069999999</v>
      </c>
      <c r="S54">
        <v>1435651.7890000001</v>
      </c>
      <c r="T54">
        <v>1495381.669</v>
      </c>
      <c r="U54">
        <v>1569369.0589999999</v>
      </c>
      <c r="V54">
        <v>1656673.608</v>
      </c>
      <c r="W54">
        <v>1759590.074</v>
      </c>
      <c r="X54">
        <v>1870584.723</v>
      </c>
      <c r="Y54">
        <v>1981957.818</v>
      </c>
      <c r="Z54">
        <v>2092710.868</v>
      </c>
      <c r="AA54">
        <v>2195873.8020000001</v>
      </c>
      <c r="AB54">
        <v>2294688.9369999999</v>
      </c>
      <c r="AC54">
        <v>2388592.676</v>
      </c>
      <c r="AD54">
        <v>2478053.449</v>
      </c>
      <c r="AE54">
        <v>2564159.5929999999</v>
      </c>
      <c r="AF54">
        <v>2647744.8509999998</v>
      </c>
      <c r="AG54">
        <v>2729816.6009999998</v>
      </c>
      <c r="AH54">
        <v>2811651.625</v>
      </c>
      <c r="AI54">
        <v>2894450.986</v>
      </c>
      <c r="AJ54">
        <v>2979045.0159999998</v>
      </c>
      <c r="AK54">
        <v>3065533.1690000002</v>
      </c>
      <c r="AL54">
        <v>3153023.1310000001</v>
      </c>
      <c r="AM54">
        <v>3242397.72</v>
      </c>
      <c r="AN54">
        <v>3333384.9610000001</v>
      </c>
      <c r="AO54">
        <v>3427048.3029999998</v>
      </c>
      <c r="AP54">
        <v>3523852.716</v>
      </c>
      <c r="AQ54">
        <v>3623292.176</v>
      </c>
      <c r="AR54">
        <v>3726572.1860000002</v>
      </c>
      <c r="AS54">
        <v>3834490.3829999999</v>
      </c>
      <c r="AT54">
        <v>3947743.78</v>
      </c>
      <c r="AU54">
        <v>4067619.2450000001</v>
      </c>
      <c r="AV54">
        <v>4194573.5609999998</v>
      </c>
      <c r="AW54">
        <v>4328611.9079999998</v>
      </c>
      <c r="AX54">
        <v>4471085.7359999996</v>
      </c>
    </row>
    <row r="55" spans="1:50" x14ac:dyDescent="0.25">
      <c r="B55" s="2"/>
      <c r="C55" t="s">
        <v>1</v>
      </c>
      <c r="D55">
        <v>39.375694686332501</v>
      </c>
      <c r="E55">
        <v>40.163208580059099</v>
      </c>
      <c r="F55">
        <v>40.966472830000001</v>
      </c>
      <c r="G55">
        <v>41.883322730000003</v>
      </c>
      <c r="H55">
        <v>42.978686089999997</v>
      </c>
      <c r="I55">
        <v>44.031568559999997</v>
      </c>
      <c r="J55">
        <v>44.182759310000002</v>
      </c>
      <c r="K55">
        <v>44.181753129999997</v>
      </c>
      <c r="L55">
        <v>44.293059880000001</v>
      </c>
      <c r="M55">
        <v>44.451565719999998</v>
      </c>
      <c r="N55">
        <v>44.442613860000002</v>
      </c>
      <c r="O55">
        <v>44.39627754</v>
      </c>
      <c r="P55">
        <v>44.336527709999999</v>
      </c>
      <c r="Q55">
        <v>44.595349470000002</v>
      </c>
      <c r="R55">
        <v>45.353278240000002</v>
      </c>
      <c r="S55">
        <v>46.72728901</v>
      </c>
      <c r="T55">
        <v>48.669294960000002</v>
      </c>
      <c r="U55">
        <v>50.990727049999997</v>
      </c>
      <c r="V55">
        <v>53.561494770000003</v>
      </c>
      <c r="W55">
        <v>56.143667059999999</v>
      </c>
      <c r="X55">
        <v>59.046255029999998</v>
      </c>
      <c r="Y55">
        <v>62.17383822</v>
      </c>
      <c r="Z55">
        <v>65.284201800000005</v>
      </c>
      <c r="AA55">
        <v>68.307204290000001</v>
      </c>
      <c r="AB55">
        <v>71.184240149999894</v>
      </c>
      <c r="AC55">
        <v>73.901077360000002</v>
      </c>
      <c r="AD55">
        <v>76.427589330000004</v>
      </c>
      <c r="AE55">
        <v>78.756950119999999</v>
      </c>
      <c r="AF55">
        <v>80.914210650000001</v>
      </c>
      <c r="AG55">
        <v>82.901371729999994</v>
      </c>
      <c r="AH55">
        <v>84.722289860000004</v>
      </c>
      <c r="AI55">
        <v>86.389961600000007</v>
      </c>
      <c r="AJ55">
        <v>87.912860030000004</v>
      </c>
      <c r="AK55">
        <v>89.29190681</v>
      </c>
      <c r="AL55">
        <v>90.581913200000002</v>
      </c>
      <c r="AM55">
        <v>91.789950829999995</v>
      </c>
      <c r="AN55">
        <v>92.940806260000002</v>
      </c>
      <c r="AO55">
        <v>94.041882090000001</v>
      </c>
      <c r="AP55">
        <v>95.116368190000003</v>
      </c>
      <c r="AQ55">
        <v>96.206422979999999</v>
      </c>
      <c r="AR55">
        <v>97.332635060000001</v>
      </c>
      <c r="AS55">
        <v>98.515801510000003</v>
      </c>
      <c r="AT55">
        <v>99.767307209999998</v>
      </c>
      <c r="AU55">
        <v>101.1041129</v>
      </c>
      <c r="AV55">
        <v>102.53501730000001</v>
      </c>
      <c r="AW55">
        <v>104.07290279999999</v>
      </c>
      <c r="AX55">
        <v>105.72417830000001</v>
      </c>
    </row>
    <row r="56" spans="1:50" x14ac:dyDescent="0.25">
      <c r="B56" s="2"/>
      <c r="C56" t="s">
        <v>2</v>
      </c>
      <c r="D56">
        <v>5875.3438678479197</v>
      </c>
      <c r="E56">
        <v>5898.8877609486599</v>
      </c>
      <c r="F56">
        <v>5922.5260040000003</v>
      </c>
      <c r="G56">
        <v>5943.9383079999998</v>
      </c>
      <c r="H56">
        <v>5937.0072829999999</v>
      </c>
      <c r="I56">
        <v>5932.627845</v>
      </c>
      <c r="J56">
        <v>5928.6105879999996</v>
      </c>
      <c r="K56">
        <v>5932.4508859999996</v>
      </c>
      <c r="L56">
        <v>5948.1884769999997</v>
      </c>
      <c r="M56">
        <v>5968.4487470000004</v>
      </c>
      <c r="N56">
        <v>5973.5584849999996</v>
      </c>
      <c r="O56">
        <v>5974.1887379999998</v>
      </c>
      <c r="P56">
        <v>6006.6052090000003</v>
      </c>
      <c r="Q56">
        <v>6056.2456860000002</v>
      </c>
      <c r="R56">
        <v>6114.6043840000002</v>
      </c>
      <c r="S56">
        <v>6175.97595</v>
      </c>
      <c r="T56">
        <v>6221.2865830000001</v>
      </c>
      <c r="U56">
        <v>6255.3536610000001</v>
      </c>
      <c r="V56">
        <v>6277.9943169999997</v>
      </c>
      <c r="W56">
        <v>6286.096665</v>
      </c>
      <c r="X56">
        <v>6295.9201880000001</v>
      </c>
      <c r="Y56">
        <v>6311.9960709999996</v>
      </c>
      <c r="Z56">
        <v>6326.2667810000003</v>
      </c>
      <c r="AA56">
        <v>6337.7351259999996</v>
      </c>
      <c r="AB56">
        <v>6347.0728159999999</v>
      </c>
      <c r="AC56">
        <v>6355.7616170000001</v>
      </c>
      <c r="AD56">
        <v>6363.9334470000003</v>
      </c>
      <c r="AE56">
        <v>6371.6180590000004</v>
      </c>
      <c r="AF56">
        <v>6379.0139689999996</v>
      </c>
      <c r="AG56">
        <v>6385.7304969999996</v>
      </c>
      <c r="AH56">
        <v>6391.20795</v>
      </c>
      <c r="AI56">
        <v>6395.3929870000002</v>
      </c>
      <c r="AJ56">
        <v>6397.8707670000003</v>
      </c>
      <c r="AK56">
        <v>6398.2768919999999</v>
      </c>
      <c r="AL56">
        <v>6398.3572100000001</v>
      </c>
      <c r="AM56">
        <v>6398.4035160000003</v>
      </c>
      <c r="AN56">
        <v>6398.6034659999996</v>
      </c>
      <c r="AO56">
        <v>6398.6541660000003</v>
      </c>
      <c r="AP56">
        <v>6398.3710520000004</v>
      </c>
      <c r="AQ56">
        <v>6398.3677049999997</v>
      </c>
      <c r="AR56">
        <v>6398.9329090000001</v>
      </c>
      <c r="AS56">
        <v>6399.7828559999998</v>
      </c>
      <c r="AT56">
        <v>6400.5445650000001</v>
      </c>
      <c r="AU56">
        <v>6400.9863640000003</v>
      </c>
      <c r="AV56">
        <v>6400.812457</v>
      </c>
      <c r="AW56">
        <v>6400.0907180000004</v>
      </c>
      <c r="AX56">
        <v>6399.0170049999997</v>
      </c>
    </row>
    <row r="57" spans="1:50" x14ac:dyDescent="0.25">
      <c r="B57" s="2"/>
      <c r="C57" t="s">
        <v>3</v>
      </c>
      <c r="D57">
        <v>0.97642519020762697</v>
      </c>
      <c r="E57">
        <v>0.98814229249011798</v>
      </c>
      <c r="F57">
        <v>1</v>
      </c>
      <c r="G57">
        <v>1.012</v>
      </c>
      <c r="H57">
        <v>1.0241439999999999</v>
      </c>
      <c r="I57">
        <v>1.036433728</v>
      </c>
      <c r="J57">
        <v>1.0488709329999999</v>
      </c>
      <c r="K57">
        <v>1.0614573839999999</v>
      </c>
      <c r="L57">
        <v>1.0741948729999999</v>
      </c>
      <c r="M57">
        <v>1.087085211</v>
      </c>
      <c r="N57">
        <v>1.1001302340000001</v>
      </c>
      <c r="O57">
        <v>1.113331796</v>
      </c>
      <c r="P57">
        <v>1.1266917780000001</v>
      </c>
      <c r="Q57">
        <v>1.1402120790000001</v>
      </c>
      <c r="R57">
        <v>1.1538946240000001</v>
      </c>
      <c r="S57">
        <v>1.16774136</v>
      </c>
      <c r="T57">
        <v>1.1817542560000001</v>
      </c>
      <c r="U57">
        <v>1.194753553</v>
      </c>
      <c r="V57">
        <v>1.2078958420000001</v>
      </c>
      <c r="W57">
        <v>1.226596947</v>
      </c>
      <c r="X57">
        <v>1.2401047249999999</v>
      </c>
      <c r="Y57">
        <v>1.248217986</v>
      </c>
      <c r="Z57">
        <v>1.257008237</v>
      </c>
      <c r="AA57">
        <v>1.2663833600000001</v>
      </c>
      <c r="AB57">
        <v>1.2764109889999999</v>
      </c>
      <c r="AC57">
        <v>1.286584102</v>
      </c>
      <c r="AD57">
        <v>1.297256237</v>
      </c>
      <c r="AE57">
        <v>1.3086671599999999</v>
      </c>
      <c r="AF57">
        <v>1.3206483760000001</v>
      </c>
      <c r="AG57">
        <v>1.333490431</v>
      </c>
      <c r="AH57">
        <v>1.3475322249999999</v>
      </c>
      <c r="AI57">
        <v>1.3629206810000001</v>
      </c>
      <c r="AJ57">
        <v>1.379979171</v>
      </c>
      <c r="AK57">
        <v>1.39901319</v>
      </c>
      <c r="AL57">
        <v>1.4188714659999999</v>
      </c>
      <c r="AM57">
        <v>1.439634981</v>
      </c>
      <c r="AN57">
        <v>1.46107075</v>
      </c>
      <c r="AO57">
        <v>1.483382451</v>
      </c>
      <c r="AP57">
        <v>1.5065307050000001</v>
      </c>
      <c r="AQ57">
        <v>1.5298493259999999</v>
      </c>
      <c r="AR57">
        <v>1.5531631290000001</v>
      </c>
      <c r="AS57">
        <v>1.5765024270000001</v>
      </c>
      <c r="AT57">
        <v>1.599996164</v>
      </c>
      <c r="AU57">
        <v>1.623719624</v>
      </c>
      <c r="AV57">
        <v>1.647851851</v>
      </c>
      <c r="AW57">
        <v>1.6722974500000001</v>
      </c>
      <c r="AX57">
        <v>1.697086356</v>
      </c>
    </row>
    <row r="58" spans="1:50" x14ac:dyDescent="0.25">
      <c r="B58" s="2"/>
      <c r="C58" t="s">
        <v>4</v>
      </c>
      <c r="E58">
        <v>4.0034451147056699E-2</v>
      </c>
      <c r="F58">
        <v>4.0034451147056699E-2</v>
      </c>
      <c r="G58">
        <v>4.0034502299999997E-2</v>
      </c>
      <c r="H58">
        <v>4.1357189400000001E-2</v>
      </c>
      <c r="I58">
        <v>4.4208514099999999E-2</v>
      </c>
      <c r="J58">
        <v>3.2642677600000003E-2</v>
      </c>
      <c r="K58">
        <v>3.6059975500000001E-2</v>
      </c>
      <c r="L58">
        <v>3.8063471000000001E-2</v>
      </c>
      <c r="M58">
        <v>3.77591938E-2</v>
      </c>
      <c r="N58">
        <v>3.4228451200000003E-2</v>
      </c>
      <c r="O58">
        <v>3.3509882499999998E-2</v>
      </c>
      <c r="P58">
        <v>3.1187657800000001E-2</v>
      </c>
      <c r="Q58">
        <v>3.0669014599999999E-2</v>
      </c>
      <c r="R58">
        <v>3.4349801499999999E-2</v>
      </c>
      <c r="S58">
        <v>3.9379050499999999E-2</v>
      </c>
      <c r="T58">
        <v>4.1070280799999997E-2</v>
      </c>
      <c r="U58">
        <v>4.1001827099999999E-2</v>
      </c>
      <c r="V58">
        <v>4.5901392300000003E-2</v>
      </c>
      <c r="W58">
        <v>5.0422212700000003E-2</v>
      </c>
      <c r="X58">
        <v>5.58945764E-2</v>
      </c>
      <c r="Y58">
        <v>6.0261371899999999E-2</v>
      </c>
      <c r="Z58">
        <v>6.3546897000000005E-2</v>
      </c>
      <c r="AA58">
        <v>6.3423066299999997E-2</v>
      </c>
      <c r="AB58">
        <v>6.1926585399999998E-2</v>
      </c>
      <c r="AC58">
        <v>5.95677586E-2</v>
      </c>
      <c r="AD58">
        <v>5.6758426000000001E-2</v>
      </c>
      <c r="AE58">
        <v>5.3825765400000003E-2</v>
      </c>
      <c r="AF58">
        <v>5.1083046700000002E-2</v>
      </c>
      <c r="AG58">
        <v>4.8620372299999999E-2</v>
      </c>
      <c r="AH58">
        <v>4.6506044900000001E-2</v>
      </c>
      <c r="AI58">
        <v>4.4706660799999999E-2</v>
      </c>
      <c r="AJ58">
        <v>4.32173644E-2</v>
      </c>
      <c r="AK58">
        <v>4.1824805399999998E-2</v>
      </c>
      <c r="AL58">
        <v>4.0352316200000002E-2</v>
      </c>
      <c r="AM58">
        <v>3.89813335E-2</v>
      </c>
      <c r="AN58">
        <v>3.7658173000000003E-2</v>
      </c>
      <c r="AO58">
        <v>3.6410905399999999E-2</v>
      </c>
      <c r="AP58">
        <v>3.5315772500000002E-2</v>
      </c>
      <c r="AQ58">
        <v>3.43056822E-2</v>
      </c>
      <c r="AR58">
        <v>3.3504700300000002E-2</v>
      </c>
      <c r="AS58">
        <v>3.3040029899999997E-2</v>
      </c>
      <c r="AT58">
        <v>3.2833272400000002E-2</v>
      </c>
      <c r="AU58">
        <v>3.2941178100000003E-2</v>
      </c>
      <c r="AV58">
        <v>3.3305590099999997E-2</v>
      </c>
      <c r="AW58">
        <v>3.3816131899999997E-2</v>
      </c>
      <c r="AX58">
        <v>3.4446152399999999E-2</v>
      </c>
    </row>
    <row r="59" spans="1:50" x14ac:dyDescent="0.25">
      <c r="B59" s="2"/>
      <c r="C59" t="s">
        <v>5</v>
      </c>
      <c r="E59">
        <v>1040817.58910477</v>
      </c>
      <c r="F59">
        <v>1078678.81720303</v>
      </c>
      <c r="G59">
        <v>1117916.9180000001</v>
      </c>
      <c r="H59">
        <v>1152002.304</v>
      </c>
      <c r="I59">
        <v>1190261.345</v>
      </c>
      <c r="J59">
        <v>1253079.845</v>
      </c>
      <c r="K59">
        <v>1322990.9280000001</v>
      </c>
      <c r="L59">
        <v>1393887.19</v>
      </c>
      <c r="M59">
        <v>1475274.027</v>
      </c>
      <c r="N59">
        <v>1567300.8670000001</v>
      </c>
      <c r="O59">
        <v>1663027.2390000001</v>
      </c>
      <c r="P59">
        <v>1763487.4480000001</v>
      </c>
      <c r="Q59">
        <v>1858853.5719999999</v>
      </c>
      <c r="R59">
        <v>1946676.8049999999</v>
      </c>
      <c r="S59">
        <v>2033309.7109999999</v>
      </c>
      <c r="T59">
        <v>2123013.6549999998</v>
      </c>
      <c r="U59">
        <v>2196537.98</v>
      </c>
      <c r="V59">
        <v>2261649.5639999998</v>
      </c>
      <c r="W59">
        <v>2333283.8450000002</v>
      </c>
      <c r="X59">
        <v>2416762.8149999999</v>
      </c>
      <c r="Y59">
        <v>2517011.8659999999</v>
      </c>
      <c r="Z59">
        <v>2634175.61</v>
      </c>
      <c r="AA59">
        <v>2767428.0469999998</v>
      </c>
      <c r="AB59">
        <v>2907736.4029999999</v>
      </c>
      <c r="AC59">
        <v>3050835.625</v>
      </c>
      <c r="AD59">
        <v>3192997.18</v>
      </c>
      <c r="AE59">
        <v>3331479.2209999999</v>
      </c>
      <c r="AF59">
        <v>3464101.3969999999</v>
      </c>
      <c r="AG59">
        <v>3590293.5129999998</v>
      </c>
      <c r="AH59">
        <v>3710596.1310000001</v>
      </c>
      <c r="AI59">
        <v>3826488.821</v>
      </c>
      <c r="AJ59">
        <v>3939467.8489999999</v>
      </c>
      <c r="AK59">
        <v>4052643.4589999998</v>
      </c>
      <c r="AL59">
        <v>4169011.4029999999</v>
      </c>
      <c r="AM59">
        <v>4289021.1689999998</v>
      </c>
      <c r="AN59">
        <v>4413904.1239999998</v>
      </c>
      <c r="AO59">
        <v>4544572.2699999996</v>
      </c>
      <c r="AP59">
        <v>4681653.2019999996</v>
      </c>
      <c r="AQ59">
        <v>4826549.852</v>
      </c>
      <c r="AR59">
        <v>4979481.8459999999</v>
      </c>
      <c r="AS59">
        <v>5140306.6210000003</v>
      </c>
      <c r="AT59">
        <v>5310210.642</v>
      </c>
      <c r="AU59">
        <v>5490076.568</v>
      </c>
      <c r="AV59">
        <v>5681077.3370000003</v>
      </c>
      <c r="AW59">
        <v>5884928.4349999996</v>
      </c>
      <c r="AX59">
        <v>6102783.2089999998</v>
      </c>
    </row>
    <row r="60" spans="1:50" x14ac:dyDescent="0.25">
      <c r="B60" s="2"/>
      <c r="C60" t="s">
        <v>6</v>
      </c>
      <c r="D60">
        <v>334613.16054844699</v>
      </c>
      <c r="E60">
        <v>346785.19273624098</v>
      </c>
      <c r="F60">
        <v>359400.02</v>
      </c>
      <c r="G60">
        <v>373369.44079999998</v>
      </c>
      <c r="H60">
        <v>391345.2561</v>
      </c>
      <c r="I60">
        <v>405833.75050000002</v>
      </c>
      <c r="J60">
        <v>423618.14539999998</v>
      </c>
      <c r="K60">
        <v>440777.0062</v>
      </c>
      <c r="L60">
        <v>458177.21769999998</v>
      </c>
      <c r="M60">
        <v>473716.576</v>
      </c>
      <c r="N60">
        <v>489743.61</v>
      </c>
      <c r="O60">
        <v>504141.26449999999</v>
      </c>
      <c r="P60">
        <v>515077.89640000003</v>
      </c>
      <c r="Q60">
        <v>528547.11100000003</v>
      </c>
      <c r="R60">
        <v>544785.48750000005</v>
      </c>
      <c r="S60">
        <v>560146.51210000005</v>
      </c>
      <c r="T60">
        <v>576000.09499999997</v>
      </c>
      <c r="U60">
        <v>597971.74710000004</v>
      </c>
      <c r="V60">
        <v>624157.92859999998</v>
      </c>
      <c r="W60">
        <v>658084.28419999999</v>
      </c>
      <c r="X60">
        <v>692952.75199999998</v>
      </c>
      <c r="Y60">
        <v>727551.99959999998</v>
      </c>
      <c r="Z60">
        <v>762125.36010000005</v>
      </c>
      <c r="AA60">
        <v>797089.40560000006</v>
      </c>
      <c r="AB60">
        <v>832115.86470000003</v>
      </c>
      <c r="AC60">
        <v>866435.62479999999</v>
      </c>
      <c r="AD60">
        <v>899994.42169999995</v>
      </c>
      <c r="AE60">
        <v>932921.50549999997</v>
      </c>
      <c r="AF60">
        <v>965088.15919999999</v>
      </c>
      <c r="AG60">
        <v>996862.05050000001</v>
      </c>
      <c r="AH60">
        <v>1028736.134</v>
      </c>
      <c r="AI60">
        <v>1061249.419</v>
      </c>
      <c r="AJ60">
        <v>1094813.175</v>
      </c>
      <c r="AK60">
        <v>1129782.037</v>
      </c>
      <c r="AL60">
        <v>1165575.165</v>
      </c>
      <c r="AM60">
        <v>1202251.618</v>
      </c>
      <c r="AN60">
        <v>1239658.7069999999</v>
      </c>
      <c r="AO60">
        <v>1278272.3049999999</v>
      </c>
      <c r="AP60">
        <v>1318016.213</v>
      </c>
      <c r="AQ60">
        <v>1358484.425</v>
      </c>
      <c r="AR60">
        <v>1399850.794</v>
      </c>
      <c r="AS60">
        <v>1442143.209</v>
      </c>
      <c r="AT60">
        <v>1485816.8870000001</v>
      </c>
      <c r="AU60">
        <v>1531246.034</v>
      </c>
      <c r="AV60">
        <v>1578718.5290000001</v>
      </c>
      <c r="AW60">
        <v>1628355.94</v>
      </c>
      <c r="AX60">
        <v>1680455.399</v>
      </c>
    </row>
    <row r="61" spans="1:50" x14ac:dyDescent="0.25">
      <c r="B61" s="2"/>
      <c r="C61" t="s">
        <v>148</v>
      </c>
      <c r="D61">
        <v>0</v>
      </c>
      <c r="E61">
        <v>0</v>
      </c>
      <c r="F61">
        <v>0</v>
      </c>
      <c r="G61">
        <v>1009.017533</v>
      </c>
      <c r="H61">
        <v>1367.376019</v>
      </c>
      <c r="I61">
        <v>1405.6217830000001</v>
      </c>
      <c r="J61">
        <v>1121.036323</v>
      </c>
      <c r="K61">
        <v>1079.22001320344</v>
      </c>
      <c r="L61">
        <v>859.16655283057105</v>
      </c>
      <c r="M61">
        <v>1207.1566563136</v>
      </c>
      <c r="N61">
        <v>1693.28895545354</v>
      </c>
      <c r="O61">
        <v>2384.4782799500299</v>
      </c>
      <c r="P61">
        <v>1807.30244248501</v>
      </c>
      <c r="Q61">
        <v>1813.20889192865</v>
      </c>
      <c r="R61">
        <v>1345.3474918648501</v>
      </c>
      <c r="S61">
        <v>1929.80197309695</v>
      </c>
      <c r="T61">
        <v>1780.42487954586</v>
      </c>
      <c r="U61">
        <v>3097.6023223540601</v>
      </c>
      <c r="V61">
        <v>2368.6074847611399</v>
      </c>
      <c r="W61">
        <v>2792.5011422563698</v>
      </c>
      <c r="X61">
        <v>3271.9591320014902</v>
      </c>
      <c r="Y61">
        <v>3753.4525326615199</v>
      </c>
      <c r="Z61">
        <v>4196.5729514347504</v>
      </c>
      <c r="AA61">
        <v>4431.0870718834503</v>
      </c>
      <c r="AB61">
        <v>4526.6292485611202</v>
      </c>
      <c r="AC61">
        <v>4556.5921934323396</v>
      </c>
      <c r="AD61">
        <v>4558.9415710809899</v>
      </c>
      <c r="AE61">
        <v>4559.3062347026098</v>
      </c>
      <c r="AF61">
        <v>4552.2811898766604</v>
      </c>
      <c r="AG61">
        <v>4536.3180761141903</v>
      </c>
      <c r="AH61">
        <v>4512.7262341764799</v>
      </c>
      <c r="AI61">
        <v>4485.1124431600101</v>
      </c>
      <c r="AJ61">
        <v>4455.8535913432097</v>
      </c>
      <c r="AK61">
        <v>4434.35080079007</v>
      </c>
      <c r="AL61">
        <v>4423.33763670587</v>
      </c>
      <c r="AM61">
        <v>4419.7080515399903</v>
      </c>
      <c r="AN61">
        <v>4420.8089918307896</v>
      </c>
      <c r="AO61">
        <v>4429.0025577874003</v>
      </c>
      <c r="AP61">
        <v>4447.0565676031501</v>
      </c>
      <c r="AQ61">
        <v>4472.4265524952098</v>
      </c>
      <c r="AR61">
        <v>4504.5858964651197</v>
      </c>
      <c r="AS61">
        <v>4540.3080877744196</v>
      </c>
      <c r="AT61">
        <v>4580.84151912991</v>
      </c>
      <c r="AU61">
        <v>4631.0301895725097</v>
      </c>
      <c r="AV61">
        <v>4688.6358550639598</v>
      </c>
      <c r="AW61">
        <v>4751.4677717652403</v>
      </c>
      <c r="AX61">
        <v>4825.1925750005403</v>
      </c>
    </row>
    <row r="62" spans="1:50" x14ac:dyDescent="0.25">
      <c r="B62" s="2"/>
      <c r="C62" t="s">
        <v>7</v>
      </c>
      <c r="D62">
        <v>0</v>
      </c>
      <c r="E62">
        <v>0</v>
      </c>
      <c r="F62">
        <v>0</v>
      </c>
      <c r="G62">
        <v>0</v>
      </c>
      <c r="H62">
        <v>-143.81178990000001</v>
      </c>
      <c r="I62">
        <v>-151.1597878</v>
      </c>
      <c r="J62">
        <v>-133.96432569999999</v>
      </c>
      <c r="K62">
        <v>-80.544737690000005</v>
      </c>
      <c r="L62">
        <v>-23.505441659999999</v>
      </c>
      <c r="M62">
        <v>186.8570929</v>
      </c>
      <c r="N62">
        <v>212.3893492</v>
      </c>
      <c r="O62">
        <v>-1958.2183910000001</v>
      </c>
      <c r="P62">
        <v>-1868.482385</v>
      </c>
      <c r="Q62">
        <v>-2577.4649840000002</v>
      </c>
      <c r="R62">
        <v>-3396.5315949999999</v>
      </c>
      <c r="S62">
        <v>-3071.5912520000002</v>
      </c>
      <c r="T62">
        <v>-6229.1536480000004</v>
      </c>
      <c r="U62">
        <v>-3035.8534570000002</v>
      </c>
      <c r="V62">
        <v>-3574.4475750000001</v>
      </c>
      <c r="W62">
        <v>-3318.1769220000001</v>
      </c>
      <c r="X62">
        <v>-3026.4285159999999</v>
      </c>
      <c r="Y62">
        <v>-2713.5359840000001</v>
      </c>
      <c r="Z62">
        <v>-2470.743395</v>
      </c>
      <c r="AA62">
        <v>-2190.0788109999999</v>
      </c>
      <c r="AB62">
        <v>-1850.379128</v>
      </c>
      <c r="AC62">
        <v>-1446.895998</v>
      </c>
      <c r="AD62">
        <v>-982.7006288</v>
      </c>
      <c r="AE62">
        <v>-460.02307259999998</v>
      </c>
      <c r="AF62">
        <v>113.2946276</v>
      </c>
      <c r="AG62">
        <v>731.11123429999998</v>
      </c>
      <c r="AH62">
        <v>1386.401194</v>
      </c>
      <c r="AI62">
        <v>2071.4146540000002</v>
      </c>
      <c r="AJ62">
        <v>2774.267664</v>
      </c>
      <c r="AK62">
        <v>3486.942039</v>
      </c>
      <c r="AL62">
        <v>4198.894319</v>
      </c>
      <c r="AM62">
        <v>4900.7993820000002</v>
      </c>
      <c r="AN62">
        <v>5582.5371940000005</v>
      </c>
      <c r="AO62">
        <v>6252.0173889999996</v>
      </c>
      <c r="AP62">
        <v>6887.174043</v>
      </c>
      <c r="AQ62">
        <v>7479.1599980000001</v>
      </c>
      <c r="AR62">
        <v>8026.6715379999996</v>
      </c>
      <c r="AS62">
        <v>8526.4936560000006</v>
      </c>
      <c r="AT62">
        <v>8978.4287039999999</v>
      </c>
      <c r="AU62">
        <v>9388.2387130000006</v>
      </c>
      <c r="AV62">
        <v>9757.7676759999995</v>
      </c>
      <c r="AW62">
        <v>10090.00549</v>
      </c>
      <c r="AX62">
        <v>10396.345240000001</v>
      </c>
    </row>
    <row r="63" spans="1:50" x14ac:dyDescent="0.25">
      <c r="B63" s="2"/>
      <c r="C63" t="s">
        <v>8</v>
      </c>
      <c r="D63">
        <v>0.96116878123798499</v>
      </c>
      <c r="E63">
        <v>0.98039215686274495</v>
      </c>
      <c r="F63">
        <v>0.99999971990000003</v>
      </c>
      <c r="G63">
        <v>1.0189816060000001</v>
      </c>
      <c r="H63">
        <v>1.0862229379999999</v>
      </c>
      <c r="I63">
        <v>1.0318707979999999</v>
      </c>
      <c r="J63">
        <v>1.0714150229999999</v>
      </c>
      <c r="K63">
        <v>1.137638294</v>
      </c>
      <c r="L63">
        <v>1.1953490520000001</v>
      </c>
      <c r="M63">
        <v>1.2006422969999999</v>
      </c>
      <c r="N63">
        <v>1.1941892750000001</v>
      </c>
      <c r="O63">
        <v>1.1566090630000001</v>
      </c>
      <c r="P63">
        <v>1.136962966</v>
      </c>
      <c r="Q63">
        <v>1.190897198</v>
      </c>
      <c r="R63">
        <v>1.280448518</v>
      </c>
      <c r="S63">
        <v>1.3156577899999999</v>
      </c>
      <c r="T63">
        <v>1.302966689</v>
      </c>
      <c r="U63">
        <v>1.3654074009999999</v>
      </c>
      <c r="V63">
        <v>1.439636855</v>
      </c>
      <c r="W63">
        <v>1.5284247419999999</v>
      </c>
      <c r="X63">
        <v>1.631070638</v>
      </c>
      <c r="Y63">
        <v>1.749418565</v>
      </c>
      <c r="Z63">
        <v>1.8188599480000001</v>
      </c>
      <c r="AA63">
        <v>1.872866564</v>
      </c>
      <c r="AB63">
        <v>1.9185845589999999</v>
      </c>
      <c r="AC63">
        <v>1.96033298</v>
      </c>
      <c r="AD63">
        <v>1.9993623380000001</v>
      </c>
      <c r="AE63">
        <v>2.0315875650000002</v>
      </c>
      <c r="AF63">
        <v>2.05964824</v>
      </c>
      <c r="AG63">
        <v>2.0843991630000001</v>
      </c>
      <c r="AH63">
        <v>2.106300192</v>
      </c>
      <c r="AI63">
        <v>2.1261043260000001</v>
      </c>
      <c r="AJ63">
        <v>2.147387653</v>
      </c>
      <c r="AK63">
        <v>2.1680305739999999</v>
      </c>
      <c r="AL63">
        <v>2.188262189</v>
      </c>
      <c r="AM63">
        <v>2.2077793109999999</v>
      </c>
      <c r="AN63">
        <v>2.2266273640000001</v>
      </c>
      <c r="AO63">
        <v>2.2474651849999998</v>
      </c>
      <c r="AP63">
        <v>2.268592698</v>
      </c>
      <c r="AQ63">
        <v>2.2901457569999999</v>
      </c>
      <c r="AR63">
        <v>2.3125980639999999</v>
      </c>
      <c r="AS63">
        <v>2.3357858309999999</v>
      </c>
      <c r="AT63">
        <v>2.3626019650000001</v>
      </c>
      <c r="AU63">
        <v>2.3916533580000001</v>
      </c>
      <c r="AV63">
        <v>2.422432846</v>
      </c>
      <c r="AW63">
        <v>2.4549488780000002</v>
      </c>
      <c r="AX63">
        <v>2.490501321</v>
      </c>
    </row>
    <row r="64" spans="1:50" x14ac:dyDescent="0.25">
      <c r="B64" s="2"/>
      <c r="C64" t="s">
        <v>9</v>
      </c>
      <c r="D64">
        <v>6240.0203969263302</v>
      </c>
      <c r="E64">
        <v>6340.2059427907698</v>
      </c>
      <c r="F64">
        <v>6442.0005339999998</v>
      </c>
      <c r="G64">
        <v>6545.1070879999997</v>
      </c>
      <c r="H64">
        <v>6525.4094029999997</v>
      </c>
      <c r="I64">
        <v>6669.5421660000002</v>
      </c>
      <c r="J64">
        <v>6683.9242720000002</v>
      </c>
      <c r="K64">
        <v>6633.4808240000002</v>
      </c>
      <c r="L64">
        <v>6562.7489180000002</v>
      </c>
      <c r="M64">
        <v>6536.2748389999997</v>
      </c>
      <c r="N64">
        <v>6521.3751789999997</v>
      </c>
      <c r="O64">
        <v>6592.0361810000004</v>
      </c>
      <c r="P64">
        <v>6545.3881700000002</v>
      </c>
      <c r="Q64">
        <v>6286.8369480000001</v>
      </c>
      <c r="R64">
        <v>5919.4901620000001</v>
      </c>
      <c r="S64">
        <v>5574.2395040000001</v>
      </c>
      <c r="T64">
        <v>5273.2899040000002</v>
      </c>
      <c r="U64">
        <v>5071.4168209999998</v>
      </c>
      <c r="V64">
        <v>4933.3184339999998</v>
      </c>
      <c r="W64">
        <v>4852.9677350000002</v>
      </c>
      <c r="X64">
        <v>4799.5429080000004</v>
      </c>
      <c r="Y64">
        <v>4755.802361</v>
      </c>
      <c r="Z64">
        <v>4744.1496969999998</v>
      </c>
      <c r="AA64">
        <v>4761.3642900000004</v>
      </c>
      <c r="AB64">
        <v>4800.3348260000002</v>
      </c>
      <c r="AC64">
        <v>4852.500102</v>
      </c>
      <c r="AD64">
        <v>4911.9339840000002</v>
      </c>
      <c r="AE64">
        <v>4976.9463459999997</v>
      </c>
      <c r="AF64">
        <v>5044.7837870000003</v>
      </c>
      <c r="AG64">
        <v>5114.1665569999996</v>
      </c>
      <c r="AH64">
        <v>5184.8322619999999</v>
      </c>
      <c r="AI64">
        <v>5257.1168690000004</v>
      </c>
      <c r="AJ64">
        <v>5329.9260389999999</v>
      </c>
      <c r="AK64">
        <v>5403.5632610000002</v>
      </c>
      <c r="AL64">
        <v>5476.5489600000001</v>
      </c>
      <c r="AM64">
        <v>5548.3570460000001</v>
      </c>
      <c r="AN64">
        <v>5618.4291499999999</v>
      </c>
      <c r="AO64">
        <v>5686.3837309999999</v>
      </c>
      <c r="AP64">
        <v>5752.4974780000002</v>
      </c>
      <c r="AQ64">
        <v>5816.2270520000002</v>
      </c>
      <c r="AR64">
        <v>5877.9292400000004</v>
      </c>
      <c r="AS64">
        <v>5938.2150019999999</v>
      </c>
      <c r="AT64">
        <v>5997.4995660000004</v>
      </c>
      <c r="AU64">
        <v>6057.1649020000004</v>
      </c>
      <c r="AV64">
        <v>6118.7442359999995</v>
      </c>
      <c r="AW64">
        <v>6183.2824700000001</v>
      </c>
      <c r="AX64">
        <v>6252.2003830000003</v>
      </c>
    </row>
    <row r="65" spans="2:50" x14ac:dyDescent="0.25">
      <c r="B65" s="2"/>
      <c r="C65" t="s">
        <v>10</v>
      </c>
      <c r="D65">
        <v>0.96116878123798499</v>
      </c>
      <c r="E65">
        <v>0.98039215686274495</v>
      </c>
      <c r="F65">
        <v>1.0000000579999999</v>
      </c>
      <c r="G65">
        <v>1.02230669</v>
      </c>
      <c r="H65">
        <v>1.0447820729999999</v>
      </c>
      <c r="I65">
        <v>1.0541799789999999</v>
      </c>
      <c r="J65">
        <v>1.0726322699999999</v>
      </c>
      <c r="K65">
        <v>1.0895862199999999</v>
      </c>
      <c r="L65">
        <v>1.1050744100000001</v>
      </c>
      <c r="M65">
        <v>1.1191607269999999</v>
      </c>
      <c r="N65">
        <v>1.1338857929999999</v>
      </c>
      <c r="O65">
        <v>1.151558723</v>
      </c>
      <c r="P65">
        <v>1.1674941569999999</v>
      </c>
      <c r="Q65">
        <v>1.1861319539999999</v>
      </c>
      <c r="R65">
        <v>1.209732188</v>
      </c>
      <c r="S65">
        <v>1.2379673090000001</v>
      </c>
      <c r="T65">
        <v>1.269374588</v>
      </c>
      <c r="U65">
        <v>1.3066726310000001</v>
      </c>
      <c r="V65">
        <v>1.3494312180000001</v>
      </c>
      <c r="W65">
        <v>1.3975672100000001</v>
      </c>
      <c r="X65">
        <v>1.4502122390000001</v>
      </c>
      <c r="Y65">
        <v>1.506655863</v>
      </c>
      <c r="Z65">
        <v>1.5637742290000001</v>
      </c>
      <c r="AA65">
        <v>1.6201824579999999</v>
      </c>
      <c r="AB65">
        <v>1.674812288</v>
      </c>
      <c r="AC65">
        <v>1.7270045869999999</v>
      </c>
      <c r="AD65">
        <v>1.7763549700000001</v>
      </c>
      <c r="AE65">
        <v>1.8229752379999999</v>
      </c>
      <c r="AF65">
        <v>1.866859002</v>
      </c>
      <c r="AG65">
        <v>1.9082390810000001</v>
      </c>
      <c r="AH65">
        <v>1.947403019</v>
      </c>
      <c r="AI65">
        <v>1.984801351</v>
      </c>
      <c r="AJ65">
        <v>2.0205207390000002</v>
      </c>
      <c r="AK65">
        <v>2.0547124569999999</v>
      </c>
      <c r="AL65">
        <v>2.0880270420000002</v>
      </c>
      <c r="AM65">
        <v>2.120634146</v>
      </c>
      <c r="AN65">
        <v>2.152735034</v>
      </c>
      <c r="AO65">
        <v>2.1845901400000001</v>
      </c>
      <c r="AP65">
        <v>2.2163801219999999</v>
      </c>
      <c r="AQ65">
        <v>2.2485316919999998</v>
      </c>
      <c r="AR65">
        <v>2.2815587659999998</v>
      </c>
      <c r="AS65">
        <v>2.3155615549999999</v>
      </c>
      <c r="AT65">
        <v>2.3509177050000001</v>
      </c>
      <c r="AU65">
        <v>2.3878975260000002</v>
      </c>
      <c r="AV65">
        <v>2.4265841149999998</v>
      </c>
      <c r="AW65">
        <v>2.4671767089999999</v>
      </c>
      <c r="AX65">
        <v>2.5104378669999998</v>
      </c>
    </row>
    <row r="66" spans="2:50" x14ac:dyDescent="0.25">
      <c r="B66" s="2"/>
      <c r="C66" t="s">
        <v>11</v>
      </c>
      <c r="D66">
        <v>82435.687031980502</v>
      </c>
      <c r="E66">
        <v>83759.218651857402</v>
      </c>
      <c r="F66">
        <v>85104</v>
      </c>
      <c r="G66">
        <v>87701.165720000005</v>
      </c>
      <c r="H66">
        <v>87361.520759999999</v>
      </c>
      <c r="I66">
        <v>81268.349130000002</v>
      </c>
      <c r="J66">
        <v>83797.602190000005</v>
      </c>
      <c r="K66">
        <v>85023.130290000001</v>
      </c>
      <c r="L66">
        <v>84621.969270000001</v>
      </c>
      <c r="M66">
        <v>84801.395820000005</v>
      </c>
      <c r="N66">
        <v>85920.430040000007</v>
      </c>
      <c r="O66">
        <v>87902.299570000003</v>
      </c>
      <c r="P66">
        <v>91029.080839999995</v>
      </c>
      <c r="Q66">
        <v>94271.005229999995</v>
      </c>
      <c r="R66">
        <v>97632.494059999997</v>
      </c>
      <c r="S66">
        <v>101118.2331</v>
      </c>
      <c r="T66">
        <v>102861.18799999999</v>
      </c>
      <c r="U66">
        <v>104543.48269999999</v>
      </c>
      <c r="V66">
        <v>106127.0426</v>
      </c>
      <c r="W66">
        <v>107911.52740000001</v>
      </c>
      <c r="X66">
        <v>109552.0068</v>
      </c>
      <c r="Y66">
        <v>110900.6525</v>
      </c>
      <c r="Z66">
        <v>112130.0306</v>
      </c>
      <c r="AA66">
        <v>113332.352</v>
      </c>
      <c r="AB66">
        <v>114550.63529999999</v>
      </c>
      <c r="AC66">
        <v>115780.3707</v>
      </c>
      <c r="AD66">
        <v>117031.63280000001</v>
      </c>
      <c r="AE66">
        <v>118323.9411</v>
      </c>
      <c r="AF66">
        <v>119651.80530000001</v>
      </c>
      <c r="AG66">
        <v>121024.40549999999</v>
      </c>
      <c r="AH66">
        <v>122458.4295</v>
      </c>
      <c r="AI66">
        <v>123973.9748</v>
      </c>
      <c r="AJ66">
        <v>125585.46769999999</v>
      </c>
      <c r="AK66">
        <v>127313.63959999999</v>
      </c>
      <c r="AL66">
        <v>129129.95759999999</v>
      </c>
      <c r="AM66">
        <v>131020.7948</v>
      </c>
      <c r="AN66">
        <v>132969.9319</v>
      </c>
      <c r="AO66">
        <v>134981.22880000001</v>
      </c>
      <c r="AP66">
        <v>137052.1727</v>
      </c>
      <c r="AQ66">
        <v>139155.30809999999</v>
      </c>
      <c r="AR66">
        <v>141275.68859999999</v>
      </c>
      <c r="AS66">
        <v>143400.66899999999</v>
      </c>
      <c r="AT66">
        <v>145532.2568</v>
      </c>
      <c r="AU66">
        <v>147675.29990000001</v>
      </c>
      <c r="AV66">
        <v>149838.01370000001</v>
      </c>
      <c r="AW66">
        <v>152021.34220000001</v>
      </c>
      <c r="AX66">
        <v>154230.8057</v>
      </c>
    </row>
    <row r="67" spans="2:50" x14ac:dyDescent="0.25">
      <c r="B67" s="2"/>
      <c r="C67" t="s">
        <v>12</v>
      </c>
      <c r="D67">
        <v>0.96116878123798499</v>
      </c>
      <c r="E67">
        <v>0.98039215686274495</v>
      </c>
      <c r="F67">
        <v>1.0000000120000001</v>
      </c>
      <c r="G67">
        <v>1.0234577650000001</v>
      </c>
      <c r="H67">
        <v>1.0463864089999999</v>
      </c>
      <c r="I67">
        <v>1.055043105</v>
      </c>
      <c r="J67">
        <v>1.066089541</v>
      </c>
      <c r="K67">
        <v>1.075135991</v>
      </c>
      <c r="L67">
        <v>1.0815930460000001</v>
      </c>
      <c r="M67">
        <v>1.087405782</v>
      </c>
      <c r="N67">
        <v>1.093158318</v>
      </c>
      <c r="O67">
        <v>1.1005570309999999</v>
      </c>
      <c r="P67">
        <v>1.110441354</v>
      </c>
      <c r="Q67">
        <v>1.1246481209999999</v>
      </c>
      <c r="R67">
        <v>1.147933066</v>
      </c>
      <c r="S67">
        <v>1.1810616819999999</v>
      </c>
      <c r="T67">
        <v>1.2204629</v>
      </c>
      <c r="U67">
        <v>1.267569215</v>
      </c>
      <c r="V67">
        <v>1.322095566</v>
      </c>
      <c r="W67">
        <v>1.3803365169999999</v>
      </c>
      <c r="X67">
        <v>1.4435873370000001</v>
      </c>
      <c r="Y67">
        <v>1.511255453</v>
      </c>
      <c r="Z67">
        <v>1.579853521</v>
      </c>
      <c r="AA67">
        <v>1.6471775900000001</v>
      </c>
      <c r="AB67">
        <v>1.7116335709999999</v>
      </c>
      <c r="AC67">
        <v>1.7724050170000001</v>
      </c>
      <c r="AD67">
        <v>1.828995143</v>
      </c>
      <c r="AE67">
        <v>1.8813613250000001</v>
      </c>
      <c r="AF67">
        <v>1.929879884</v>
      </c>
      <c r="AG67">
        <v>1.9749120069999999</v>
      </c>
      <c r="AH67">
        <v>2.0167917989999999</v>
      </c>
      <c r="AI67">
        <v>2.0559306369999999</v>
      </c>
      <c r="AJ67">
        <v>2.0925891619999999</v>
      </c>
      <c r="AK67">
        <v>2.1268419289999998</v>
      </c>
      <c r="AL67">
        <v>2.1592611850000001</v>
      </c>
      <c r="AM67">
        <v>2.1901505819999998</v>
      </c>
      <c r="AN67">
        <v>2.2198742669999998</v>
      </c>
      <c r="AO67">
        <v>2.2487459620000001</v>
      </c>
      <c r="AP67">
        <v>2.277113393</v>
      </c>
      <c r="AQ67">
        <v>2.30555939</v>
      </c>
      <c r="AR67">
        <v>2.3346597870000001</v>
      </c>
      <c r="AS67">
        <v>2.3648788289999998</v>
      </c>
      <c r="AT67">
        <v>2.3966396940000001</v>
      </c>
      <c r="AU67">
        <v>2.4303370389999999</v>
      </c>
      <c r="AV67">
        <v>2.4662136440000002</v>
      </c>
      <c r="AW67">
        <v>2.5044915329999999</v>
      </c>
      <c r="AX67">
        <v>2.5455412059999998</v>
      </c>
    </row>
    <row r="68" spans="2:50" x14ac:dyDescent="0.25">
      <c r="B68" s="2"/>
      <c r="C68" t="s">
        <v>13</v>
      </c>
      <c r="D68">
        <v>7392.7096661505402</v>
      </c>
      <c r="E68">
        <v>7511.4020110802803</v>
      </c>
      <c r="F68">
        <v>7632.0000019999998</v>
      </c>
      <c r="G68">
        <v>7748.9199200000003</v>
      </c>
      <c r="H68">
        <v>7799.8021749999998</v>
      </c>
      <c r="I68">
        <v>7898.5301499999996</v>
      </c>
      <c r="J68">
        <v>7991.0309740000002</v>
      </c>
      <c r="K68">
        <v>8099.5617480000001</v>
      </c>
      <c r="L68">
        <v>8227.2272080000002</v>
      </c>
      <c r="M68">
        <v>8351.6806479999996</v>
      </c>
      <c r="N68">
        <v>8429.5364800000007</v>
      </c>
      <c r="O68">
        <v>8516.590263</v>
      </c>
      <c r="P68">
        <v>8696.2953170000001</v>
      </c>
      <c r="Q68">
        <v>8879.9193670000004</v>
      </c>
      <c r="R68">
        <v>9067.0619299999998</v>
      </c>
      <c r="S68">
        <v>9257.554392</v>
      </c>
      <c r="T68">
        <v>9407.3866479999997</v>
      </c>
      <c r="U68">
        <v>9547.7393389999997</v>
      </c>
      <c r="V68">
        <v>9677.5043150000001</v>
      </c>
      <c r="W68">
        <v>9827.3739389999901</v>
      </c>
      <c r="X68">
        <v>9963.8268480000006</v>
      </c>
      <c r="Y68">
        <v>10073.410529999999</v>
      </c>
      <c r="Z68">
        <v>10173.03868</v>
      </c>
      <c r="AA68">
        <v>10271.497079999999</v>
      </c>
      <c r="AB68">
        <v>10372.835419999999</v>
      </c>
      <c r="AC68">
        <v>10476.47884</v>
      </c>
      <c r="AD68">
        <v>10583.29456</v>
      </c>
      <c r="AE68">
        <v>10695.05955</v>
      </c>
      <c r="AF68">
        <v>10811.02593</v>
      </c>
      <c r="AG68">
        <v>10931.947770000001</v>
      </c>
      <c r="AH68">
        <v>11059.33884</v>
      </c>
      <c r="AI68">
        <v>11195.04471</v>
      </c>
      <c r="AJ68">
        <v>11340.32631</v>
      </c>
      <c r="AK68">
        <v>11497.078810000001</v>
      </c>
      <c r="AL68">
        <v>11662.54119</v>
      </c>
      <c r="AM68">
        <v>11835.414650000001</v>
      </c>
      <c r="AN68">
        <v>12014.093000000001</v>
      </c>
      <c r="AO68">
        <v>12198.897919999999</v>
      </c>
      <c r="AP68">
        <v>12389.48544</v>
      </c>
      <c r="AQ68">
        <v>12583.152340000001</v>
      </c>
      <c r="AR68">
        <v>12778.46725</v>
      </c>
      <c r="AS68">
        <v>12974.12745</v>
      </c>
      <c r="AT68">
        <v>13170.27815</v>
      </c>
      <c r="AU68">
        <v>13367.30098</v>
      </c>
      <c r="AV68">
        <v>13565.874019999999</v>
      </c>
      <c r="AW68">
        <v>13766.02025</v>
      </c>
      <c r="AX68">
        <v>13968.40619</v>
      </c>
    </row>
    <row r="69" spans="2:50" x14ac:dyDescent="0.25">
      <c r="B69" s="2"/>
      <c r="C69" t="s">
        <v>14</v>
      </c>
      <c r="D69">
        <v>0.96116878123798499</v>
      </c>
      <c r="E69">
        <v>0.98039215686274495</v>
      </c>
      <c r="F69">
        <v>1.0000000259999999</v>
      </c>
      <c r="G69">
        <v>1.02182142</v>
      </c>
      <c r="H69">
        <v>1.0437145240000001</v>
      </c>
      <c r="I69">
        <v>1.0520468629999999</v>
      </c>
      <c r="J69">
        <v>1.082067444</v>
      </c>
      <c r="K69">
        <v>1.1151354490000001</v>
      </c>
      <c r="L69">
        <v>1.140926911</v>
      </c>
      <c r="M69">
        <v>1.162358338</v>
      </c>
      <c r="N69">
        <v>1.189330408</v>
      </c>
      <c r="O69">
        <v>1.223972949</v>
      </c>
      <c r="P69">
        <v>1.253448495</v>
      </c>
      <c r="Q69">
        <v>1.281193236</v>
      </c>
      <c r="R69">
        <v>1.3086000069999999</v>
      </c>
      <c r="S69">
        <v>1.3357321440000001</v>
      </c>
      <c r="T69">
        <v>1.367549251</v>
      </c>
      <c r="U69">
        <v>1.395168424</v>
      </c>
      <c r="V69">
        <v>1.426164099</v>
      </c>
      <c r="W69">
        <v>1.4712066070000001</v>
      </c>
      <c r="X69">
        <v>1.5222662629999999</v>
      </c>
      <c r="Y69">
        <v>1.576993708</v>
      </c>
      <c r="Z69">
        <v>1.633276645</v>
      </c>
      <c r="AA69">
        <v>1.68941933</v>
      </c>
      <c r="AB69">
        <v>1.7450608750000001</v>
      </c>
      <c r="AC69">
        <v>1.7991301</v>
      </c>
      <c r="AD69">
        <v>1.8511990819999999</v>
      </c>
      <c r="AE69">
        <v>1.9018502269999999</v>
      </c>
      <c r="AF69">
        <v>1.949639087</v>
      </c>
      <c r="AG69">
        <v>1.9943830440000001</v>
      </c>
      <c r="AH69">
        <v>2.0362569960000001</v>
      </c>
      <c r="AI69">
        <v>2.0764372440000001</v>
      </c>
      <c r="AJ69">
        <v>2.1133767720000001</v>
      </c>
      <c r="AK69">
        <v>2.1474822709999999</v>
      </c>
      <c r="AL69">
        <v>2.181114768</v>
      </c>
      <c r="AM69">
        <v>2.2138266</v>
      </c>
      <c r="AN69">
        <v>2.2454163930000002</v>
      </c>
      <c r="AO69">
        <v>2.2772547670000001</v>
      </c>
      <c r="AP69">
        <v>2.3086998470000002</v>
      </c>
      <c r="AQ69">
        <v>2.3405616330000001</v>
      </c>
      <c r="AR69">
        <v>2.3743653029999998</v>
      </c>
      <c r="AS69">
        <v>2.4086012220000002</v>
      </c>
      <c r="AT69">
        <v>2.4440696200000001</v>
      </c>
      <c r="AU69">
        <v>2.4812936990000001</v>
      </c>
      <c r="AV69">
        <v>2.5195794500000002</v>
      </c>
      <c r="AW69">
        <v>2.559328147</v>
      </c>
      <c r="AX69">
        <v>2.6050835989999999</v>
      </c>
    </row>
    <row r="70" spans="2:50" x14ac:dyDescent="0.25">
      <c r="B70" s="2"/>
      <c r="C70" t="s">
        <v>15</v>
      </c>
      <c r="D70">
        <v>58700.943196853899</v>
      </c>
      <c r="E70">
        <v>59643.405827237402</v>
      </c>
      <c r="F70">
        <v>60601</v>
      </c>
      <c r="G70">
        <v>61569.982000000004</v>
      </c>
      <c r="H70">
        <v>60512.819669999997</v>
      </c>
      <c r="I70">
        <v>62405.892019999999</v>
      </c>
      <c r="J70">
        <v>62046.793510000003</v>
      </c>
      <c r="K70">
        <v>58826.593840000001</v>
      </c>
      <c r="L70">
        <v>60454.486380000002</v>
      </c>
      <c r="M70">
        <v>59410.933839999998</v>
      </c>
      <c r="N70">
        <v>56766.53469</v>
      </c>
      <c r="O70">
        <v>55131.154569999999</v>
      </c>
      <c r="P70">
        <v>57687.928910000002</v>
      </c>
      <c r="Q70">
        <v>60363.276769999997</v>
      </c>
      <c r="R70">
        <v>63162.69713</v>
      </c>
      <c r="S70">
        <v>66091.944019999995</v>
      </c>
      <c r="T70">
        <v>67719.541599999997</v>
      </c>
      <c r="U70">
        <v>69277.757989999998</v>
      </c>
      <c r="V70">
        <v>70775.539409999998</v>
      </c>
      <c r="W70">
        <v>72340.055359999998</v>
      </c>
      <c r="X70">
        <v>73861.129520000002</v>
      </c>
      <c r="Y70">
        <v>75222.491070000004</v>
      </c>
      <c r="Z70">
        <v>76452.976429999995</v>
      </c>
      <c r="AA70">
        <v>77613.062550000002</v>
      </c>
      <c r="AB70">
        <v>78748.24209</v>
      </c>
      <c r="AC70">
        <v>79875.718120000005</v>
      </c>
      <c r="AD70">
        <v>81007.917889999997</v>
      </c>
      <c r="AE70">
        <v>82158.706470000005</v>
      </c>
      <c r="AF70">
        <v>83330.943400000004</v>
      </c>
      <c r="AG70">
        <v>84529.857969999997</v>
      </c>
      <c r="AH70">
        <v>85765.464330000003</v>
      </c>
      <c r="AI70">
        <v>87051.37977</v>
      </c>
      <c r="AJ70">
        <v>88401.170620000004</v>
      </c>
      <c r="AK70">
        <v>89831.999219999998</v>
      </c>
      <c r="AL70">
        <v>91338.72292</v>
      </c>
      <c r="AM70">
        <v>92914.294129999995</v>
      </c>
      <c r="AN70">
        <v>94549.699240000002</v>
      </c>
      <c r="AO70">
        <v>96244.467680000002</v>
      </c>
      <c r="AP70">
        <v>97997.902029999997</v>
      </c>
      <c r="AQ70">
        <v>99796.338730000003</v>
      </c>
      <c r="AR70">
        <v>101625.9819</v>
      </c>
      <c r="AS70">
        <v>103473.5719</v>
      </c>
      <c r="AT70">
        <v>105333.095</v>
      </c>
      <c r="AU70">
        <v>107202.054</v>
      </c>
      <c r="AV70">
        <v>109081.26420000001</v>
      </c>
      <c r="AW70">
        <v>110969.5916</v>
      </c>
      <c r="AX70">
        <v>112866.1059</v>
      </c>
    </row>
    <row r="71" spans="2:50" x14ac:dyDescent="0.25">
      <c r="B71" s="2"/>
      <c r="C71" t="s">
        <v>16</v>
      </c>
      <c r="D71">
        <v>0.96116878123798499</v>
      </c>
      <c r="E71">
        <v>0.98039215686274495</v>
      </c>
      <c r="F71">
        <v>1.000000046</v>
      </c>
      <c r="G71">
        <v>1.02321481</v>
      </c>
      <c r="H71">
        <v>1.0458197149999999</v>
      </c>
      <c r="I71">
        <v>1.054432477</v>
      </c>
      <c r="J71">
        <v>1.0669367270000001</v>
      </c>
      <c r="K71">
        <v>1.077351129</v>
      </c>
      <c r="L71">
        <v>1.085697688</v>
      </c>
      <c r="M71">
        <v>1.093236541</v>
      </c>
      <c r="N71">
        <v>1.1008898920000001</v>
      </c>
      <c r="O71">
        <v>1.110326291</v>
      </c>
      <c r="P71">
        <v>1.121214675</v>
      </c>
      <c r="Q71">
        <v>1.1361058340000001</v>
      </c>
      <c r="R71">
        <v>1.1591194890000001</v>
      </c>
      <c r="S71">
        <v>1.19083732</v>
      </c>
      <c r="T71">
        <v>1.2280580219999999</v>
      </c>
      <c r="U71">
        <v>1.272913135</v>
      </c>
      <c r="V71">
        <v>1.32480251</v>
      </c>
      <c r="W71">
        <v>1.3806741760000001</v>
      </c>
      <c r="X71">
        <v>1.4414348020000001</v>
      </c>
      <c r="Y71">
        <v>1.506497494</v>
      </c>
      <c r="Z71">
        <v>1.5724643709999999</v>
      </c>
      <c r="AA71">
        <v>1.6373209</v>
      </c>
      <c r="AB71">
        <v>1.6995579350000001</v>
      </c>
      <c r="AC71">
        <v>1.7583740459999999</v>
      </c>
      <c r="AD71">
        <v>1.8132781330000001</v>
      </c>
      <c r="AE71">
        <v>1.8642363689999999</v>
      </c>
      <c r="AF71">
        <v>1.911567451</v>
      </c>
      <c r="AG71">
        <v>1.955615865</v>
      </c>
      <c r="AH71">
        <v>1.9967139060000001</v>
      </c>
      <c r="AI71">
        <v>2.035271609</v>
      </c>
      <c r="AJ71">
        <v>2.0715548429999999</v>
      </c>
      <c r="AK71">
        <v>2.1056576210000002</v>
      </c>
      <c r="AL71">
        <v>2.1381357479999998</v>
      </c>
      <c r="AM71">
        <v>2.1692820880000001</v>
      </c>
      <c r="AN71">
        <v>2.1994345449999999</v>
      </c>
      <c r="AO71">
        <v>2.228875328</v>
      </c>
      <c r="AP71">
        <v>2.2579289500000002</v>
      </c>
      <c r="AQ71">
        <v>2.2871291610000002</v>
      </c>
      <c r="AR71">
        <v>2.317011436</v>
      </c>
      <c r="AS71">
        <v>2.3479931000000001</v>
      </c>
      <c r="AT71">
        <v>2.3804763819999999</v>
      </c>
      <c r="AU71">
        <v>2.41481871</v>
      </c>
      <c r="AV71">
        <v>2.4512462990000001</v>
      </c>
      <c r="AW71">
        <v>2.489972893</v>
      </c>
      <c r="AX71">
        <v>2.531370694</v>
      </c>
    </row>
    <row r="72" spans="2:50" x14ac:dyDescent="0.25">
      <c r="B72" s="2"/>
      <c r="C72" t="s">
        <v>17</v>
      </c>
      <c r="D72">
        <v>432309.81422064803</v>
      </c>
      <c r="E72">
        <v>439250.68812253198</v>
      </c>
      <c r="F72">
        <v>446302.99939999997</v>
      </c>
      <c r="G72">
        <v>454275.41230000003</v>
      </c>
      <c r="H72">
        <v>461711.30170000001</v>
      </c>
      <c r="I72">
        <v>472223.82270000002</v>
      </c>
      <c r="J72">
        <v>479650.90980000002</v>
      </c>
      <c r="K72">
        <v>484550.853</v>
      </c>
      <c r="L72">
        <v>493516.58880000003</v>
      </c>
      <c r="M72">
        <v>502012.94689999998</v>
      </c>
      <c r="N72">
        <v>508639.5919</v>
      </c>
      <c r="O72">
        <v>514743.39120000001</v>
      </c>
      <c r="P72">
        <v>523859.46100000001</v>
      </c>
      <c r="Q72">
        <v>533152.44990000001</v>
      </c>
      <c r="R72">
        <v>542626.19059999997</v>
      </c>
      <c r="S72">
        <v>552284.60869999998</v>
      </c>
      <c r="T72">
        <v>560123.53830000001</v>
      </c>
      <c r="U72">
        <v>567656.21750000003</v>
      </c>
      <c r="V72">
        <v>575025.34250000003</v>
      </c>
      <c r="W72">
        <v>583810.55229999998</v>
      </c>
      <c r="X72">
        <v>592122.61259999999</v>
      </c>
      <c r="Y72">
        <v>598871.25930000003</v>
      </c>
      <c r="Z72">
        <v>604972.09880000004</v>
      </c>
      <c r="AA72">
        <v>610857.90330000001</v>
      </c>
      <c r="AB72">
        <v>616779.61210000003</v>
      </c>
      <c r="AC72">
        <v>622726.67500000005</v>
      </c>
      <c r="AD72">
        <v>628774.22759999998</v>
      </c>
      <c r="AE72">
        <v>635040.65390000003</v>
      </c>
      <c r="AF72">
        <v>641530.44400000002</v>
      </c>
      <c r="AG72">
        <v>648311.40639999998</v>
      </c>
      <c r="AH72">
        <v>655499.47169999999</v>
      </c>
      <c r="AI72">
        <v>663216.78200000001</v>
      </c>
      <c r="AJ72">
        <v>671569.49129999999</v>
      </c>
      <c r="AK72">
        <v>680669.3702</v>
      </c>
      <c r="AL72">
        <v>690320.45380000002</v>
      </c>
      <c r="AM72">
        <v>700438.58420000004</v>
      </c>
      <c r="AN72">
        <v>710913.53659999999</v>
      </c>
      <c r="AO72">
        <v>721758.78399999999</v>
      </c>
      <c r="AP72">
        <v>732949.31709999999</v>
      </c>
      <c r="AQ72">
        <v>744308.50950000004</v>
      </c>
      <c r="AR72">
        <v>755735.97560000001</v>
      </c>
      <c r="AS72">
        <v>767166.00840000005</v>
      </c>
      <c r="AT72">
        <v>778601.0135</v>
      </c>
      <c r="AU72">
        <v>790076.12320000003</v>
      </c>
      <c r="AV72">
        <v>801640.11210000003</v>
      </c>
      <c r="AW72">
        <v>813292.83790000004</v>
      </c>
      <c r="AX72">
        <v>825040.15119999996</v>
      </c>
    </row>
    <row r="73" spans="2:50" x14ac:dyDescent="0.25">
      <c r="B73" s="2"/>
      <c r="C73" t="s">
        <v>18</v>
      </c>
      <c r="D73">
        <v>0.96116878123798499</v>
      </c>
      <c r="E73">
        <v>0.98039215686274495</v>
      </c>
      <c r="F73">
        <v>1.0000000120000001</v>
      </c>
      <c r="G73">
        <v>1.0234577650000001</v>
      </c>
      <c r="H73">
        <v>1.0463864089999999</v>
      </c>
      <c r="I73">
        <v>1.055043105</v>
      </c>
      <c r="J73">
        <v>1.066089541</v>
      </c>
      <c r="K73">
        <v>1.075135991</v>
      </c>
      <c r="L73">
        <v>1.0815930460000001</v>
      </c>
      <c r="M73">
        <v>1.087405782</v>
      </c>
      <c r="N73">
        <v>1.093158318</v>
      </c>
      <c r="O73">
        <v>1.1005570309999999</v>
      </c>
      <c r="P73">
        <v>1.110441354</v>
      </c>
      <c r="Q73">
        <v>1.1246481209999999</v>
      </c>
      <c r="R73">
        <v>1.147933066</v>
      </c>
      <c r="S73">
        <v>1.1810616819999999</v>
      </c>
      <c r="T73">
        <v>1.2204629</v>
      </c>
      <c r="U73">
        <v>1.267569215</v>
      </c>
      <c r="V73">
        <v>1.322095566</v>
      </c>
      <c r="W73">
        <v>1.3803365169999999</v>
      </c>
      <c r="X73">
        <v>1.4435873370000001</v>
      </c>
      <c r="Y73">
        <v>1.511255453</v>
      </c>
      <c r="Z73">
        <v>1.579853521</v>
      </c>
      <c r="AA73">
        <v>1.6471775900000001</v>
      </c>
      <c r="AB73">
        <v>1.7116335709999999</v>
      </c>
      <c r="AC73">
        <v>1.7724050170000001</v>
      </c>
      <c r="AD73">
        <v>1.828995143</v>
      </c>
      <c r="AE73">
        <v>1.8813613250000001</v>
      </c>
      <c r="AF73">
        <v>1.929879884</v>
      </c>
      <c r="AG73">
        <v>1.9749120069999999</v>
      </c>
      <c r="AH73">
        <v>2.0167917989999999</v>
      </c>
      <c r="AI73">
        <v>2.0559306369999999</v>
      </c>
      <c r="AJ73">
        <v>2.0925891619999999</v>
      </c>
      <c r="AK73">
        <v>2.1268419289999998</v>
      </c>
      <c r="AL73">
        <v>2.1592611850000001</v>
      </c>
      <c r="AM73">
        <v>2.1901505819999998</v>
      </c>
      <c r="AN73">
        <v>2.2198742669999998</v>
      </c>
      <c r="AO73">
        <v>2.2487459620000001</v>
      </c>
      <c r="AP73">
        <v>2.277113393</v>
      </c>
      <c r="AQ73">
        <v>2.30555939</v>
      </c>
      <c r="AR73">
        <v>2.3346597870000001</v>
      </c>
      <c r="AS73">
        <v>2.3648788289999998</v>
      </c>
      <c r="AT73">
        <v>2.3966396940000001</v>
      </c>
      <c r="AU73">
        <v>2.4303370389999999</v>
      </c>
      <c r="AV73">
        <v>2.4662136440000002</v>
      </c>
      <c r="AW73">
        <v>2.5044915329999999</v>
      </c>
      <c r="AX73">
        <v>2.5455412059999998</v>
      </c>
    </row>
    <row r="74" spans="2:50" x14ac:dyDescent="0.25">
      <c r="B74" s="2"/>
      <c r="C74" t="s">
        <v>19</v>
      </c>
      <c r="D74">
        <v>320343.00302829902</v>
      </c>
      <c r="E74">
        <v>325486.21355979802</v>
      </c>
      <c r="F74">
        <v>330712</v>
      </c>
      <c r="G74">
        <v>335478.7622</v>
      </c>
      <c r="H74">
        <v>338000.78909999999</v>
      </c>
      <c r="I74">
        <v>345271.98979999998</v>
      </c>
      <c r="J74">
        <v>348320.5638</v>
      </c>
      <c r="K74">
        <v>351506.9277</v>
      </c>
      <c r="L74">
        <v>356867.2242</v>
      </c>
      <c r="M74">
        <v>360994.64600000001</v>
      </c>
      <c r="N74">
        <v>364152.20770000003</v>
      </c>
      <c r="O74">
        <v>367564.71059999999</v>
      </c>
      <c r="P74">
        <v>374090.3014</v>
      </c>
      <c r="Q74">
        <v>380731.74479999999</v>
      </c>
      <c r="R74">
        <v>387491.09769999998</v>
      </c>
      <c r="S74">
        <v>394370.45329999999</v>
      </c>
      <c r="T74">
        <v>399968.00640000001</v>
      </c>
      <c r="U74">
        <v>405346.8751</v>
      </c>
      <c r="V74">
        <v>410608.95419999998</v>
      </c>
      <c r="W74">
        <v>416882.21879999997</v>
      </c>
      <c r="X74">
        <v>422817.62099999998</v>
      </c>
      <c r="Y74">
        <v>427636.63459999999</v>
      </c>
      <c r="Z74">
        <v>431993.06780000002</v>
      </c>
      <c r="AA74">
        <v>436195.95059999998</v>
      </c>
      <c r="AB74">
        <v>440424.47169999999</v>
      </c>
      <c r="AC74">
        <v>444671.09740000003</v>
      </c>
      <c r="AD74">
        <v>448989.48</v>
      </c>
      <c r="AE74">
        <v>453464.15389999998</v>
      </c>
      <c r="AF74">
        <v>458098.32549999998</v>
      </c>
      <c r="AG74">
        <v>462940.41470000002</v>
      </c>
      <c r="AH74">
        <v>468073.20449999999</v>
      </c>
      <c r="AI74">
        <v>473583.91279999999</v>
      </c>
      <c r="AJ74">
        <v>479548.34120000002</v>
      </c>
      <c r="AK74">
        <v>486046.30200000003</v>
      </c>
      <c r="AL74">
        <v>492937.86200000002</v>
      </c>
      <c r="AM74">
        <v>500162.92670000001</v>
      </c>
      <c r="AN74">
        <v>507642.78779999999</v>
      </c>
      <c r="AO74">
        <v>515387.06579999998</v>
      </c>
      <c r="AP74">
        <v>523377.90240000002</v>
      </c>
      <c r="AQ74">
        <v>531489.17370000004</v>
      </c>
      <c r="AR74">
        <v>539649.19739999995</v>
      </c>
      <c r="AS74">
        <v>547811.05379999999</v>
      </c>
      <c r="AT74">
        <v>555976.4608</v>
      </c>
      <c r="AU74">
        <v>564170.50529999996</v>
      </c>
      <c r="AV74">
        <v>572428.01599999995</v>
      </c>
      <c r="AW74">
        <v>580748.89099999995</v>
      </c>
      <c r="AX74">
        <v>589137.30830000003</v>
      </c>
    </row>
    <row r="75" spans="2:50" x14ac:dyDescent="0.25">
      <c r="B75" s="2"/>
      <c r="C75" t="s">
        <v>20</v>
      </c>
      <c r="D75">
        <v>0.96116878123798499</v>
      </c>
      <c r="E75">
        <v>0.98039215686274495</v>
      </c>
      <c r="F75">
        <v>1</v>
      </c>
      <c r="G75">
        <v>1.02</v>
      </c>
      <c r="H75">
        <v>1.0404</v>
      </c>
      <c r="I75">
        <v>1.0612079999999999</v>
      </c>
      <c r="J75">
        <v>1.08243216</v>
      </c>
      <c r="K75">
        <v>1.104080803</v>
      </c>
      <c r="L75">
        <v>1.1261624189999999</v>
      </c>
      <c r="M75">
        <v>1.1486856679999999</v>
      </c>
      <c r="N75">
        <v>1.171659381</v>
      </c>
      <c r="O75">
        <v>1.195092569</v>
      </c>
      <c r="P75">
        <v>1.21899442</v>
      </c>
      <c r="Q75">
        <v>1.2433743079999999</v>
      </c>
      <c r="R75">
        <v>1.268241795</v>
      </c>
      <c r="S75">
        <v>1.29360663</v>
      </c>
      <c r="T75">
        <v>1.319478763</v>
      </c>
      <c r="U75">
        <v>1.3458683380000001</v>
      </c>
      <c r="V75">
        <v>1.3727857050000001</v>
      </c>
      <c r="W75">
        <v>1.4002414190000001</v>
      </c>
      <c r="X75">
        <v>1.428246248</v>
      </c>
      <c r="Y75">
        <v>1.456811173</v>
      </c>
      <c r="Z75">
        <v>1.485947396</v>
      </c>
      <c r="AA75">
        <v>1.515666344</v>
      </c>
      <c r="AB75">
        <v>1.545979671</v>
      </c>
      <c r="AC75">
        <v>1.5768992639999999</v>
      </c>
      <c r="AD75">
        <v>1.6084372490000001</v>
      </c>
      <c r="AE75">
        <v>1.640605994</v>
      </c>
      <c r="AF75">
        <v>1.673418114</v>
      </c>
      <c r="AG75">
        <v>1.7068864770000001</v>
      </c>
      <c r="AH75">
        <v>1.7410242060000001</v>
      </c>
      <c r="AI75">
        <v>1.77584469</v>
      </c>
      <c r="AJ75">
        <v>1.8113615839999999</v>
      </c>
      <c r="AK75">
        <v>1.847588816</v>
      </c>
      <c r="AL75">
        <v>1.884540592</v>
      </c>
      <c r="AM75">
        <v>1.9222314039999999</v>
      </c>
      <c r="AN75">
        <v>1.9606760320000001</v>
      </c>
      <c r="AO75">
        <v>1.999889553</v>
      </c>
      <c r="AP75">
        <v>2.0398873439999998</v>
      </c>
      <c r="AQ75">
        <v>2.0806850909999999</v>
      </c>
      <c r="AR75">
        <v>2.122298792</v>
      </c>
      <c r="AS75">
        <v>2.1647447679999998</v>
      </c>
      <c r="AT75">
        <v>2.2080396640000002</v>
      </c>
      <c r="AU75">
        <v>2.2522004569999998</v>
      </c>
      <c r="AV75">
        <v>2.297244466</v>
      </c>
      <c r="AW75">
        <v>2.3431893549999998</v>
      </c>
      <c r="AX75">
        <v>2.3900531420000002</v>
      </c>
    </row>
    <row r="76" spans="2:50" x14ac:dyDescent="0.25">
      <c r="B76" s="2"/>
      <c r="C76" t="s">
        <v>21</v>
      </c>
      <c r="D76">
        <v>-11606.321700709599</v>
      </c>
      <c r="E76">
        <v>-11792.6649497856</v>
      </c>
      <c r="F76">
        <v>-11982.00092</v>
      </c>
      <c r="G76">
        <v>-12291.55602</v>
      </c>
      <c r="H76">
        <v>-12105.510840000001</v>
      </c>
      <c r="I76">
        <v>-11538.965330000001</v>
      </c>
      <c r="J76">
        <v>-11945.4223</v>
      </c>
      <c r="K76">
        <v>-11977.845670000001</v>
      </c>
      <c r="L76">
        <v>-11974.10901</v>
      </c>
      <c r="M76">
        <v>-11882.05459</v>
      </c>
      <c r="N76">
        <v>-12070.504000000001</v>
      </c>
      <c r="O76">
        <v>-11765.77024</v>
      </c>
      <c r="P76">
        <v>-12014.79859</v>
      </c>
      <c r="Q76">
        <v>-12297.14003</v>
      </c>
      <c r="R76">
        <v>-12607.84779</v>
      </c>
      <c r="S76">
        <v>-12891.20815</v>
      </c>
      <c r="T76">
        <v>-12991.280049999999</v>
      </c>
      <c r="U76">
        <v>-13056.292100000001</v>
      </c>
      <c r="V76">
        <v>-13123.679190000001</v>
      </c>
      <c r="W76">
        <v>-13228.436820000001</v>
      </c>
      <c r="X76">
        <v>-13373.96859</v>
      </c>
      <c r="Y76">
        <v>-13502.977370000001</v>
      </c>
      <c r="Z76">
        <v>-13582.63659</v>
      </c>
      <c r="AA76">
        <v>-13667.77405</v>
      </c>
      <c r="AB76">
        <v>-13766.00143</v>
      </c>
      <c r="AC76">
        <v>-13871.58596</v>
      </c>
      <c r="AD76">
        <v>-13987.77348</v>
      </c>
      <c r="AE76">
        <v>-14106.96905</v>
      </c>
      <c r="AF76">
        <v>-14234.941080000001</v>
      </c>
      <c r="AG76">
        <v>-14370.372100000001</v>
      </c>
      <c r="AH76">
        <v>-14512.250309999999</v>
      </c>
      <c r="AI76">
        <v>-14661.16646</v>
      </c>
      <c r="AJ76">
        <v>-14814.62839</v>
      </c>
      <c r="AK76">
        <v>-14972.72567</v>
      </c>
      <c r="AL76">
        <v>-15136.512360000001</v>
      </c>
      <c r="AM76">
        <v>-15304.65006</v>
      </c>
      <c r="AN76">
        <v>-15476.38781</v>
      </c>
      <c r="AO76">
        <v>-15657.10727</v>
      </c>
      <c r="AP76">
        <v>-15841.67463</v>
      </c>
      <c r="AQ76">
        <v>-16029.139789999999</v>
      </c>
      <c r="AR76">
        <v>-16220.28649</v>
      </c>
      <c r="AS76">
        <v>-16412.15742</v>
      </c>
      <c r="AT76">
        <v>-16612.224910000001</v>
      </c>
      <c r="AU76">
        <v>-16814.311000000002</v>
      </c>
      <c r="AV76">
        <v>-17017.403060000001</v>
      </c>
      <c r="AW76">
        <v>-17221.85916</v>
      </c>
      <c r="AX76">
        <v>-17433.925039999998</v>
      </c>
    </row>
    <row r="77" spans="2:50" x14ac:dyDescent="0.25">
      <c r="B77" s="2"/>
      <c r="C77" t="s">
        <v>22</v>
      </c>
      <c r="D77">
        <v>0.96116878123798499</v>
      </c>
      <c r="E77">
        <v>0.98039215686274495</v>
      </c>
      <c r="F77">
        <v>1</v>
      </c>
      <c r="G77">
        <v>1.02</v>
      </c>
      <c r="H77">
        <v>1.0404</v>
      </c>
      <c r="I77">
        <v>1.0612079999999999</v>
      </c>
      <c r="J77">
        <v>1.08243216</v>
      </c>
      <c r="K77">
        <v>1.104080803</v>
      </c>
      <c r="L77">
        <v>1.1261624189999999</v>
      </c>
      <c r="M77">
        <v>1.1486856679999999</v>
      </c>
      <c r="N77">
        <v>1.171659381</v>
      </c>
      <c r="O77">
        <v>1.195092569</v>
      </c>
      <c r="P77">
        <v>1.21899442</v>
      </c>
      <c r="Q77">
        <v>1.2433743079999999</v>
      </c>
      <c r="R77">
        <v>1.268241795</v>
      </c>
      <c r="S77">
        <v>1.29360663</v>
      </c>
      <c r="T77">
        <v>1.319478763</v>
      </c>
      <c r="U77">
        <v>1.3458683380000001</v>
      </c>
      <c r="V77">
        <v>1.3727857050000001</v>
      </c>
      <c r="W77">
        <v>1.4002414190000001</v>
      </c>
      <c r="X77">
        <v>1.428246248</v>
      </c>
      <c r="Y77">
        <v>1.456811173</v>
      </c>
      <c r="Z77">
        <v>1.485947396</v>
      </c>
      <c r="AA77">
        <v>1.515666344</v>
      </c>
      <c r="AB77">
        <v>1.545979671</v>
      </c>
      <c r="AC77">
        <v>1.5768992639999999</v>
      </c>
      <c r="AD77">
        <v>1.6084372490000001</v>
      </c>
      <c r="AE77">
        <v>1.640605994</v>
      </c>
      <c r="AF77">
        <v>1.673418114</v>
      </c>
      <c r="AG77">
        <v>1.7068864770000001</v>
      </c>
      <c r="AH77">
        <v>1.7410242060000001</v>
      </c>
      <c r="AI77">
        <v>1.77584469</v>
      </c>
      <c r="AJ77">
        <v>1.8113615839999999</v>
      </c>
      <c r="AK77">
        <v>1.847588816</v>
      </c>
      <c r="AL77">
        <v>1.884540592</v>
      </c>
      <c r="AM77">
        <v>1.9222314039999999</v>
      </c>
      <c r="AN77">
        <v>1.9606760320000001</v>
      </c>
      <c r="AO77">
        <v>1.999889553</v>
      </c>
      <c r="AP77">
        <v>2.0398873439999998</v>
      </c>
      <c r="AQ77">
        <v>2.0806850909999999</v>
      </c>
      <c r="AR77">
        <v>2.122298792</v>
      </c>
      <c r="AS77">
        <v>2.1647447679999998</v>
      </c>
      <c r="AT77">
        <v>2.2080396640000002</v>
      </c>
      <c r="AU77">
        <v>2.2522004569999998</v>
      </c>
      <c r="AV77">
        <v>2.297244466</v>
      </c>
      <c r="AW77">
        <v>2.3431893549999998</v>
      </c>
      <c r="AX77">
        <v>2.3900531420000002</v>
      </c>
    </row>
    <row r="78" spans="2:50" x14ac:dyDescent="0.25">
      <c r="B78" s="2"/>
      <c r="C78" t="s">
        <v>23</v>
      </c>
      <c r="D78">
        <v>-2830.3849114900199</v>
      </c>
      <c r="E78">
        <v>-2875.8276567579301</v>
      </c>
      <c r="F78">
        <v>-2922.000004</v>
      </c>
      <c r="G78">
        <v>-2992.9971690000002</v>
      </c>
      <c r="H78">
        <v>-2934.860709</v>
      </c>
      <c r="I78">
        <v>-2910.4375020000002</v>
      </c>
      <c r="J78">
        <v>-3049.2549469999999</v>
      </c>
      <c r="K78">
        <v>-3001.2961909999999</v>
      </c>
      <c r="L78">
        <v>-3028.7911749999998</v>
      </c>
      <c r="M78">
        <v>-2914.1566590000002</v>
      </c>
      <c r="N78">
        <v>-3047.7489190000001</v>
      </c>
      <c r="O78">
        <v>-3022.4286459999998</v>
      </c>
      <c r="P78">
        <v>-3064.3621779999999</v>
      </c>
      <c r="Q78">
        <v>-3106.957848</v>
      </c>
      <c r="R78">
        <v>-3150.2273369999998</v>
      </c>
      <c r="S78">
        <v>-3194.1608799999999</v>
      </c>
      <c r="T78">
        <v>-3187.5106580000001</v>
      </c>
      <c r="U78">
        <v>-3210.526421</v>
      </c>
      <c r="V78">
        <v>-3234.6275260000002</v>
      </c>
      <c r="W78">
        <v>-3269.1900810000002</v>
      </c>
      <c r="X78">
        <v>-3296.9344110000002</v>
      </c>
      <c r="Y78">
        <v>-3319.4393890000001</v>
      </c>
      <c r="Z78">
        <v>-3341.8683569999998</v>
      </c>
      <c r="AA78">
        <v>-3367.450225</v>
      </c>
      <c r="AB78">
        <v>-3396.8046629999999</v>
      </c>
      <c r="AC78">
        <v>-3429.1811710000002</v>
      </c>
      <c r="AD78">
        <v>-3464.283672</v>
      </c>
      <c r="AE78">
        <v>-3502.3133979999998</v>
      </c>
      <c r="AF78">
        <v>-3541.9252259999998</v>
      </c>
      <c r="AG78">
        <v>-3582.7718490000002</v>
      </c>
      <c r="AH78">
        <v>-3624.5937880000001</v>
      </c>
      <c r="AI78">
        <v>-3667.5722930000002</v>
      </c>
      <c r="AJ78">
        <v>-3711.0108409999998</v>
      </c>
      <c r="AK78">
        <v>-3755.3158579999999</v>
      </c>
      <c r="AL78">
        <v>-3800.7985530000001</v>
      </c>
      <c r="AM78">
        <v>-3847.2180090000002</v>
      </c>
      <c r="AN78">
        <v>-3894.562316</v>
      </c>
      <c r="AO78">
        <v>-3943.0971129999998</v>
      </c>
      <c r="AP78">
        <v>-3992.69767</v>
      </c>
      <c r="AQ78">
        <v>-4043.3139980000001</v>
      </c>
      <c r="AR78">
        <v>-4095.1275260000002</v>
      </c>
      <c r="AS78">
        <v>-4147.4632099999999</v>
      </c>
      <c r="AT78">
        <v>-4200.5189849999997</v>
      </c>
      <c r="AU78">
        <v>-4254.2284570000002</v>
      </c>
      <c r="AV78">
        <v>-4308.4174519999997</v>
      </c>
      <c r="AW78">
        <v>-4363.1619620000001</v>
      </c>
      <c r="AX78">
        <v>-4419.7213860000002</v>
      </c>
    </row>
    <row r="79" spans="2:50" x14ac:dyDescent="0.25">
      <c r="B79" s="2"/>
      <c r="C79" t="s">
        <v>24</v>
      </c>
      <c r="D79">
        <v>0.96116878123798499</v>
      </c>
      <c r="E79">
        <v>0.98039215686274495</v>
      </c>
      <c r="F79">
        <v>0.99998363530000001</v>
      </c>
      <c r="G79">
        <v>1.028828928</v>
      </c>
      <c r="H79">
        <v>1.062999912</v>
      </c>
      <c r="I79">
        <v>1.0710343790000001</v>
      </c>
      <c r="J79">
        <v>1.0832138520000001</v>
      </c>
      <c r="K79">
        <v>1.0997543949999999</v>
      </c>
      <c r="L79">
        <v>1.1173012790000001</v>
      </c>
      <c r="M79">
        <v>1.133070163</v>
      </c>
      <c r="N79">
        <v>1.1446981409999999</v>
      </c>
      <c r="O79">
        <v>1.155126455</v>
      </c>
      <c r="P79">
        <v>1.1673615079999999</v>
      </c>
      <c r="Q79">
        <v>1.185663371</v>
      </c>
      <c r="R79">
        <v>1.2123438959999999</v>
      </c>
      <c r="S79">
        <v>1.244320184</v>
      </c>
      <c r="T79">
        <v>1.275747586</v>
      </c>
      <c r="U79">
        <v>1.315760654</v>
      </c>
      <c r="V79">
        <v>1.3625871409999999</v>
      </c>
      <c r="W79">
        <v>1.415188323</v>
      </c>
      <c r="X79">
        <v>1.473271912</v>
      </c>
      <c r="Y79">
        <v>1.5360464460000001</v>
      </c>
      <c r="Z79">
        <v>1.597741952</v>
      </c>
      <c r="AA79">
        <v>1.657054984</v>
      </c>
      <c r="AB79">
        <v>1.7128538520000001</v>
      </c>
      <c r="AC79">
        <v>1.764552353</v>
      </c>
      <c r="AD79">
        <v>1.8117825750000001</v>
      </c>
      <c r="AE79">
        <v>1.854680222</v>
      </c>
      <c r="AF79">
        <v>1.8934497180000001</v>
      </c>
      <c r="AG79">
        <v>1.928421776</v>
      </c>
      <c r="AH79">
        <v>1.9599538270000001</v>
      </c>
      <c r="AI79">
        <v>1.988523743</v>
      </c>
      <c r="AJ79">
        <v>2.0145242579999998</v>
      </c>
      <c r="AK79">
        <v>2.0381023190000001</v>
      </c>
      <c r="AL79">
        <v>2.059886267</v>
      </c>
      <c r="AM79">
        <v>2.0801840070000002</v>
      </c>
      <c r="AN79">
        <v>2.0993527680000001</v>
      </c>
      <c r="AO79">
        <v>2.1177043630000001</v>
      </c>
      <c r="AP79">
        <v>2.1355913059999998</v>
      </c>
      <c r="AQ79">
        <v>2.1535813109999999</v>
      </c>
      <c r="AR79">
        <v>2.1722791460000002</v>
      </c>
      <c r="AS79">
        <v>2.1920336140000001</v>
      </c>
      <c r="AT79">
        <v>2.21338686</v>
      </c>
      <c r="AU79">
        <v>2.2366696840000002</v>
      </c>
      <c r="AV79">
        <v>2.2620792999999999</v>
      </c>
      <c r="AW79">
        <v>2.2898528310000001</v>
      </c>
      <c r="AX79">
        <v>2.3205723439999999</v>
      </c>
    </row>
    <row r="80" spans="2:50" x14ac:dyDescent="0.25">
      <c r="B80" s="2"/>
      <c r="C80" t="s">
        <v>25</v>
      </c>
      <c r="D80">
        <v>-22288.5546931504</v>
      </c>
      <c r="E80">
        <v>-22646.404648186199</v>
      </c>
      <c r="F80">
        <v>-23010.002120000001</v>
      </c>
      <c r="G80">
        <v>-23590.115460000001</v>
      </c>
      <c r="H80">
        <v>-23459.80416</v>
      </c>
      <c r="I80">
        <v>-22738.461749999999</v>
      </c>
      <c r="J80">
        <v>-23443.834269999999</v>
      </c>
      <c r="K80">
        <v>-23635.104039999998</v>
      </c>
      <c r="L80">
        <v>-23726.289570000001</v>
      </c>
      <c r="M80">
        <v>-23545.19371</v>
      </c>
      <c r="N80">
        <v>-24058.035619999999</v>
      </c>
      <c r="O80">
        <v>-24229.747619999998</v>
      </c>
      <c r="P80">
        <v>-24848.59765</v>
      </c>
      <c r="Q80">
        <v>-25479.690070000001</v>
      </c>
      <c r="R80">
        <v>-26123.820650000001</v>
      </c>
      <c r="S80">
        <v>-26790.00016</v>
      </c>
      <c r="T80">
        <v>-27278.580440000002</v>
      </c>
      <c r="U80">
        <v>-27705.43333</v>
      </c>
      <c r="V80">
        <v>-28066.318190000002</v>
      </c>
      <c r="W80">
        <v>-28496.497429999999</v>
      </c>
      <c r="X80">
        <v>-28834.144649999998</v>
      </c>
      <c r="Y80">
        <v>-29094.50202</v>
      </c>
      <c r="Z80">
        <v>-29339.551200000002</v>
      </c>
      <c r="AA80">
        <v>-29603.552199999998</v>
      </c>
      <c r="AB80">
        <v>-29897.3681</v>
      </c>
      <c r="AC80">
        <v>-30214.502039999999</v>
      </c>
      <c r="AD80">
        <v>-30554.85858</v>
      </c>
      <c r="AE80">
        <v>-30925.305680000001</v>
      </c>
      <c r="AF80">
        <v>-31309.504819999998</v>
      </c>
      <c r="AG80">
        <v>-31706.666529999999</v>
      </c>
      <c r="AH80">
        <v>-32115.743600000002</v>
      </c>
      <c r="AI80">
        <v>-32541.153119999999</v>
      </c>
      <c r="AJ80">
        <v>-32973.691619999998</v>
      </c>
      <c r="AK80">
        <v>-33419.219219999999</v>
      </c>
      <c r="AL80">
        <v>-33882.153939999997</v>
      </c>
      <c r="AM80">
        <v>-34357.31151</v>
      </c>
      <c r="AN80">
        <v>-34843.180339999999</v>
      </c>
      <c r="AO80">
        <v>-35342.88061</v>
      </c>
      <c r="AP80">
        <v>-35854.917099999999</v>
      </c>
      <c r="AQ80">
        <v>-36377.63162</v>
      </c>
      <c r="AR80">
        <v>-36913.677300000003</v>
      </c>
      <c r="AS80">
        <v>-37453.044739999998</v>
      </c>
      <c r="AT80">
        <v>-38000.738230000003</v>
      </c>
      <c r="AU80">
        <v>-38554.312330000001</v>
      </c>
      <c r="AV80">
        <v>-39111.875240000001</v>
      </c>
      <c r="AW80">
        <v>-39674.824679999998</v>
      </c>
      <c r="AX80">
        <v>-40262.212939999998</v>
      </c>
    </row>
    <row r="81" spans="2:50" x14ac:dyDescent="0.25">
      <c r="B81" s="2"/>
      <c r="C81" t="s">
        <v>26</v>
      </c>
      <c r="D81">
        <v>-21423.0629499715</v>
      </c>
      <c r="E81">
        <v>-22202.3574982217</v>
      </c>
      <c r="F81">
        <v>-23009.6255682183</v>
      </c>
      <c r="G81">
        <v>-24270.193200107999</v>
      </c>
      <c r="H81">
        <v>-24937.7697576172</v>
      </c>
      <c r="I81">
        <v>-24353.674259826501</v>
      </c>
      <c r="J81">
        <v>-25394.686025256298</v>
      </c>
      <c r="K81">
        <v>-25992.809544272201</v>
      </c>
      <c r="L81">
        <v>-26509.413682485301</v>
      </c>
      <c r="M81">
        <v>-26678.356474856198</v>
      </c>
      <c r="N81">
        <v>-27539.188650325701</v>
      </c>
      <c r="O81">
        <v>-27988.422473835199</v>
      </c>
      <c r="P81">
        <v>-29007.296424389198</v>
      </c>
      <c r="Q81">
        <v>-30210.3352204314</v>
      </c>
      <c r="R81">
        <v>-31671.054505226199</v>
      </c>
      <c r="S81">
        <v>-33335.337928451198</v>
      </c>
      <c r="T81">
        <v>-34800.583145836797</v>
      </c>
      <c r="U81">
        <v>-36453.719077634203</v>
      </c>
      <c r="V81">
        <v>-38242.8042609084</v>
      </c>
      <c r="W81">
        <v>-40327.910409335498</v>
      </c>
      <c r="X81">
        <v>-42480.535419389998</v>
      </c>
      <c r="Y81">
        <v>-44690.506425960797</v>
      </c>
      <c r="Z81">
        <v>-46877.031805091901</v>
      </c>
      <c r="AA81">
        <v>-49054.7137171141</v>
      </c>
      <c r="AB81">
        <v>-51209.822114746901</v>
      </c>
      <c r="AC81">
        <v>-53315.070669405301</v>
      </c>
      <c r="AD81">
        <v>-55358.760356833198</v>
      </c>
      <c r="AE81">
        <v>-57356.552804000203</v>
      </c>
      <c r="AF81">
        <v>-59282.973072148598</v>
      </c>
      <c r="AG81">
        <v>-61143.826180822303</v>
      </c>
      <c r="AH81">
        <v>-62945.3745757707</v>
      </c>
      <c r="AI81">
        <v>-64708.855603718497</v>
      </c>
      <c r="AJ81">
        <v>-66426.301644301304</v>
      </c>
      <c r="AK81">
        <v>-68111.788191451298</v>
      </c>
      <c r="AL81">
        <v>-69793.383597385895</v>
      </c>
      <c r="AM81">
        <v>-71469.529926618998</v>
      </c>
      <c r="AN81">
        <v>-73148.127092702096</v>
      </c>
      <c r="AO81">
        <v>-74845.772468785101</v>
      </c>
      <c r="AP81">
        <v>-76571.449236110697</v>
      </c>
      <c r="AQ81">
        <v>-78342.187595274605</v>
      </c>
      <c r="AR81">
        <v>-80186.811400963605</v>
      </c>
      <c r="AS81">
        <v>-82098.333016725795</v>
      </c>
      <c r="AT81">
        <v>-84110.334668581607</v>
      </c>
      <c r="AU81">
        <v>-86233.261575978395</v>
      </c>
      <c r="AV81">
        <v>-88474.163364586493</v>
      </c>
      <c r="AW81">
        <v>-90849.509612926602</v>
      </c>
      <c r="AX81">
        <v>-93431.377856802894</v>
      </c>
    </row>
    <row r="82" spans="2:50" x14ac:dyDescent="0.25">
      <c r="B82" s="2"/>
      <c r="C82" t="s">
        <v>27</v>
      </c>
      <c r="D82">
        <v>0.96116878123798499</v>
      </c>
      <c r="E82">
        <v>0.98039215686274495</v>
      </c>
      <c r="F82">
        <v>1.0000000360000001</v>
      </c>
      <c r="G82">
        <v>1.0242741040000001</v>
      </c>
      <c r="H82">
        <v>1.0613213370000001</v>
      </c>
      <c r="I82">
        <v>1.061752958</v>
      </c>
      <c r="J82">
        <v>1.06488289</v>
      </c>
      <c r="K82">
        <v>1.0878244340000001</v>
      </c>
      <c r="L82">
        <v>1.100204959</v>
      </c>
      <c r="M82">
        <v>1.1208919909999999</v>
      </c>
      <c r="N82">
        <v>1.126618847</v>
      </c>
      <c r="O82">
        <v>1.1359926929999999</v>
      </c>
      <c r="P82">
        <v>1.1481031850000001</v>
      </c>
      <c r="Q82">
        <v>1.170597533</v>
      </c>
      <c r="R82">
        <v>1.20416967</v>
      </c>
      <c r="S82">
        <v>1.2403954230000001</v>
      </c>
      <c r="T82">
        <v>1.268329794</v>
      </c>
      <c r="U82">
        <v>1.307223783</v>
      </c>
      <c r="V82">
        <v>1.354851671</v>
      </c>
      <c r="W82">
        <v>1.40940702</v>
      </c>
      <c r="X82">
        <v>1.4704075919999999</v>
      </c>
      <c r="Y82">
        <v>1.537108618</v>
      </c>
      <c r="Z82">
        <v>1.600949696</v>
      </c>
      <c r="AA82">
        <v>1.661676613</v>
      </c>
      <c r="AB82">
        <v>1.7188523330000001</v>
      </c>
      <c r="AC82">
        <v>1.7723967810000001</v>
      </c>
      <c r="AD82">
        <v>1.822303209</v>
      </c>
      <c r="AE82">
        <v>1.868809843</v>
      </c>
      <c r="AF82">
        <v>1.9122449269999999</v>
      </c>
      <c r="AG82">
        <v>1.9529572449999999</v>
      </c>
      <c r="AH82">
        <v>1.991286203</v>
      </c>
      <c r="AI82">
        <v>2.0276304860000001</v>
      </c>
      <c r="AJ82">
        <v>2.0625834219999999</v>
      </c>
      <c r="AK82">
        <v>2.0961361589999998</v>
      </c>
      <c r="AL82">
        <v>2.1286763849999999</v>
      </c>
      <c r="AM82">
        <v>2.160411539</v>
      </c>
      <c r="AN82">
        <v>2.1915803070000002</v>
      </c>
      <c r="AO82">
        <v>2.2225699730000001</v>
      </c>
      <c r="AP82">
        <v>2.2535431400000001</v>
      </c>
      <c r="AQ82">
        <v>2.2848684750000001</v>
      </c>
      <c r="AR82">
        <v>2.316957446</v>
      </c>
      <c r="AS82">
        <v>2.350123757</v>
      </c>
      <c r="AT82">
        <v>2.3848870849999999</v>
      </c>
      <c r="AU82">
        <v>2.4214791739999999</v>
      </c>
      <c r="AV82">
        <v>2.4600533599999999</v>
      </c>
      <c r="AW82">
        <v>2.500774694</v>
      </c>
      <c r="AX82">
        <v>2.5439936990000001</v>
      </c>
    </row>
    <row r="83" spans="2:50" x14ac:dyDescent="0.25">
      <c r="B83" s="2"/>
      <c r="C83" t="s">
        <v>28</v>
      </c>
      <c r="D83">
        <v>-7110.8335507352103</v>
      </c>
      <c r="E83">
        <v>-7225.0002834565403</v>
      </c>
      <c r="F83">
        <v>-7340.9995319999998</v>
      </c>
      <c r="G83">
        <v>-7515.3461580000003</v>
      </c>
      <c r="H83">
        <v>-7372.9646599999996</v>
      </c>
      <c r="I83">
        <v>-7310.5702289999999</v>
      </c>
      <c r="J83">
        <v>-7632.5620250000002</v>
      </c>
      <c r="K83">
        <v>-7539.6492630000002</v>
      </c>
      <c r="L83">
        <v>-7588.2987659999999</v>
      </c>
      <c r="M83">
        <v>-7323.7208339999997</v>
      </c>
      <c r="N83">
        <v>-7638.4335039999996</v>
      </c>
      <c r="O83">
        <v>-7592.5638170000002</v>
      </c>
      <c r="P83">
        <v>-7698.9971679999999</v>
      </c>
      <c r="Q83">
        <v>-7802.6777819999998</v>
      </c>
      <c r="R83">
        <v>-7903.4325449999997</v>
      </c>
      <c r="S83">
        <v>-8006.958052</v>
      </c>
      <c r="T83">
        <v>-8015.8072609999999</v>
      </c>
      <c r="U83">
        <v>-8088.1250540000001</v>
      </c>
      <c r="V83">
        <v>-8156.9410109999999</v>
      </c>
      <c r="W83">
        <v>-8248.0984189999999</v>
      </c>
      <c r="X83">
        <v>-8320.189676</v>
      </c>
      <c r="Y83">
        <v>-8378.3163650000006</v>
      </c>
      <c r="Z83">
        <v>-8436.4844190000003</v>
      </c>
      <c r="AA83">
        <v>-8503.7154090000004</v>
      </c>
      <c r="AB83">
        <v>-8581.3015250000008</v>
      </c>
      <c r="AC83">
        <v>-8667.0997260000004</v>
      </c>
      <c r="AD83">
        <v>-8760.0480549999902</v>
      </c>
      <c r="AE83">
        <v>-8861.2337829999997</v>
      </c>
      <c r="AF83">
        <v>-8966.323977</v>
      </c>
      <c r="AG83">
        <v>-9074.3137910000005</v>
      </c>
      <c r="AH83">
        <v>-9184.4818360000008</v>
      </c>
      <c r="AI83">
        <v>-9297.2317760000005</v>
      </c>
      <c r="AJ83">
        <v>-9411.2393909999901</v>
      </c>
      <c r="AK83">
        <v>-9527.3082109999996</v>
      </c>
      <c r="AL83">
        <v>-9646.1378700000005</v>
      </c>
      <c r="AM83">
        <v>-9767.2450040000003</v>
      </c>
      <c r="AN83">
        <v>-9890.66165</v>
      </c>
      <c r="AO83">
        <v>-10016.34792</v>
      </c>
      <c r="AP83">
        <v>-10144.754290000001</v>
      </c>
      <c r="AQ83">
        <v>-10275.764709999999</v>
      </c>
      <c r="AR83">
        <v>-10409.78688</v>
      </c>
      <c r="AS83">
        <v>-10545.244570000001</v>
      </c>
      <c r="AT83">
        <v>-10682.899299999999</v>
      </c>
      <c r="AU83">
        <v>-10822.32048</v>
      </c>
      <c r="AV83">
        <v>-10963.105970000001</v>
      </c>
      <c r="AW83">
        <v>-11105.438469999999</v>
      </c>
      <c r="AX83">
        <v>-11252.292229999999</v>
      </c>
    </row>
    <row r="84" spans="2:50" x14ac:dyDescent="0.25">
      <c r="B84" s="2"/>
      <c r="C84" t="s">
        <v>29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</row>
    <row r="85" spans="2:50" x14ac:dyDescent="0.25">
      <c r="B85" s="2"/>
      <c r="C85" t="s">
        <v>30</v>
      </c>
      <c r="D85">
        <v>225891.81435188401</v>
      </c>
      <c r="E85">
        <v>234108.95210804199</v>
      </c>
      <c r="F85">
        <v>242625.000627834</v>
      </c>
      <c r="G85">
        <v>251939.30907846801</v>
      </c>
      <c r="H85">
        <v>261325.47059323799</v>
      </c>
      <c r="I85">
        <v>270740.23413739097</v>
      </c>
      <c r="J85">
        <v>274743.74289381597</v>
      </c>
      <c r="K85">
        <v>278214.43453919201</v>
      </c>
      <c r="L85">
        <v>283011.10696656897</v>
      </c>
      <c r="M85">
        <v>288411.19836923602</v>
      </c>
      <c r="N85">
        <v>292063.18302523397</v>
      </c>
      <c r="O85">
        <v>295290.93088503298</v>
      </c>
      <c r="P85">
        <v>300051.561392023</v>
      </c>
      <c r="Q85">
        <v>307948.92622105201</v>
      </c>
      <c r="R85">
        <v>319995.00387066702</v>
      </c>
      <c r="S85">
        <v>336994.52409942698</v>
      </c>
      <c r="T85">
        <v>357818.20896287798</v>
      </c>
      <c r="U85">
        <v>381084.60422445001</v>
      </c>
      <c r="V85">
        <v>406165.55776961002</v>
      </c>
      <c r="W85">
        <v>432896.13662742398</v>
      </c>
      <c r="X85">
        <v>461009.562817837</v>
      </c>
      <c r="Y85">
        <v>489851.94280815398</v>
      </c>
      <c r="Z85">
        <v>519151.03532896802</v>
      </c>
      <c r="AA85">
        <v>548233.77898769698</v>
      </c>
      <c r="AB85">
        <v>576697.234504194</v>
      </c>
      <c r="AC85">
        <v>604305.50471399794</v>
      </c>
      <c r="AD85">
        <v>630959.60791360098</v>
      </c>
      <c r="AE85">
        <v>656701.22802815703</v>
      </c>
      <c r="AF85">
        <v>681656.46277532505</v>
      </c>
      <c r="AG85">
        <v>705930.92220925295</v>
      </c>
      <c r="AH85">
        <v>729658.74755881901</v>
      </c>
      <c r="AI85">
        <v>753010.61590111896</v>
      </c>
      <c r="AJ85">
        <v>776176.346398797</v>
      </c>
      <c r="AK85">
        <v>799276.30287126801</v>
      </c>
      <c r="AL85">
        <v>822343.05054802401</v>
      </c>
      <c r="AM85">
        <v>845510.78854228102</v>
      </c>
      <c r="AN85">
        <v>868886.15877852903</v>
      </c>
      <c r="AO85">
        <v>892612.75238105899</v>
      </c>
      <c r="AP85">
        <v>916859.24575691798</v>
      </c>
      <c r="AQ85">
        <v>941720.277306812</v>
      </c>
      <c r="AR85">
        <v>967348.82831243996</v>
      </c>
      <c r="AS85">
        <v>993952.836420001</v>
      </c>
      <c r="AT85">
        <v>1021701.70394853</v>
      </c>
      <c r="AU85">
        <v>1050816.2121520799</v>
      </c>
      <c r="AV85">
        <v>1081497.3903013</v>
      </c>
      <c r="AW85">
        <v>1113877.2284236599</v>
      </c>
      <c r="AX85">
        <v>1148131.21517899</v>
      </c>
    </row>
    <row r="86" spans="2:50" x14ac:dyDescent="0.25">
      <c r="B86" s="2"/>
      <c r="C86" t="s">
        <v>31</v>
      </c>
      <c r="E86">
        <v>41668.560924012403</v>
      </c>
      <c r="F86">
        <v>43184.314410679799</v>
      </c>
      <c r="G86">
        <v>44755.247424879897</v>
      </c>
      <c r="H86">
        <v>47643.577475764301</v>
      </c>
      <c r="I86">
        <v>52619.685453117403</v>
      </c>
      <c r="J86">
        <v>40903.881387392903</v>
      </c>
      <c r="K86">
        <v>47707.020450402197</v>
      </c>
      <c r="L86">
        <v>53056.184633836499</v>
      </c>
      <c r="M86">
        <v>55705.157893599397</v>
      </c>
      <c r="N86">
        <v>53646.281241827201</v>
      </c>
      <c r="O86">
        <v>55727.847373189397</v>
      </c>
      <c r="P86">
        <v>54999.043062819299</v>
      </c>
      <c r="Q86">
        <v>57009.2073389301</v>
      </c>
      <c r="R86">
        <v>66867.961836404196</v>
      </c>
      <c r="S86">
        <v>80069.805791609397</v>
      </c>
      <c r="T86">
        <v>87192.766953084298</v>
      </c>
      <c r="U86">
        <v>90062.070474543201</v>
      </c>
      <c r="V86">
        <v>103812.863882287</v>
      </c>
      <c r="W86">
        <v>117649.334322063</v>
      </c>
      <c r="X86">
        <v>135083.93380369601</v>
      </c>
      <c r="Y86">
        <v>151678.58813373899</v>
      </c>
      <c r="Z86">
        <v>167393.686168582</v>
      </c>
      <c r="AA86">
        <v>175518.77250535999</v>
      </c>
      <c r="AB86">
        <v>180066.18668106801</v>
      </c>
      <c r="AC86">
        <v>181731.44003828001</v>
      </c>
      <c r="AD86">
        <v>181229.49415923801</v>
      </c>
      <c r="AE86">
        <v>179319.41898451999</v>
      </c>
      <c r="AF86">
        <v>176956.85343648601</v>
      </c>
      <c r="AG86">
        <v>174561.40726833401</v>
      </c>
      <c r="AH86">
        <v>172565.15027405199</v>
      </c>
      <c r="AI86">
        <v>171069.53777543799</v>
      </c>
      <c r="AJ86">
        <v>170253.417572317</v>
      </c>
      <c r="AK86">
        <v>169501.024028257</v>
      </c>
      <c r="AL86">
        <v>168229.26637526101</v>
      </c>
      <c r="AM86">
        <v>167191.76457734799</v>
      </c>
      <c r="AN86">
        <v>166219.56510700501</v>
      </c>
      <c r="AO86">
        <v>165471.991006433</v>
      </c>
      <c r="AP86">
        <v>165336.199405728</v>
      </c>
      <c r="AQ86">
        <v>165578.08534516901</v>
      </c>
      <c r="AR86">
        <v>166836.04689952001</v>
      </c>
      <c r="AS86">
        <v>169835.88445300699</v>
      </c>
      <c r="AT86">
        <v>174351.59251016399</v>
      </c>
      <c r="AU86">
        <v>180849.59000912399</v>
      </c>
      <c r="AV86">
        <v>189211.633112521</v>
      </c>
      <c r="AW86">
        <v>199005.51618002</v>
      </c>
      <c r="AX86">
        <v>210217.40048137499</v>
      </c>
    </row>
    <row r="87" spans="2:50" x14ac:dyDescent="0.25">
      <c r="B87" s="2"/>
      <c r="C87" t="s">
        <v>32</v>
      </c>
      <c r="D87">
        <v>5997.7127998138503</v>
      </c>
      <c r="E87">
        <v>6215.8881792066404</v>
      </c>
      <c r="F87">
        <v>6441.9987295956498</v>
      </c>
      <c r="G87">
        <v>6669.3437319722198</v>
      </c>
      <c r="H87">
        <v>7088.0493733794801</v>
      </c>
      <c r="I87">
        <v>6882.1057971250602</v>
      </c>
      <c r="J87">
        <v>7161.2568776151302</v>
      </c>
      <c r="K87">
        <v>7546.5018078970697</v>
      </c>
      <c r="L87">
        <v>7844.7756976453202</v>
      </c>
      <c r="M87">
        <v>7847.7280365202596</v>
      </c>
      <c r="N87">
        <v>7787.7562970130002</v>
      </c>
      <c r="O87">
        <v>7624.4087905685001</v>
      </c>
      <c r="P87">
        <v>7441.8639473845096</v>
      </c>
      <c r="Q87">
        <v>7486.97650565607</v>
      </c>
      <c r="R87">
        <v>7579.60240524848</v>
      </c>
      <c r="S87">
        <v>7333.79162676333</v>
      </c>
      <c r="T87">
        <v>6870.9210863520002</v>
      </c>
      <c r="U87">
        <v>6924.5500609492901</v>
      </c>
      <c r="V87">
        <v>7102.1870350372801</v>
      </c>
      <c r="W87">
        <v>7417.3959583017004</v>
      </c>
      <c r="X87">
        <v>7828.3935130599302</v>
      </c>
      <c r="Y87">
        <v>8319.8889418042309</v>
      </c>
      <c r="Z87">
        <v>8628.9438711896291</v>
      </c>
      <c r="AA87">
        <v>8917.3999777646004</v>
      </c>
      <c r="AB87">
        <v>9209.8482751935499</v>
      </c>
      <c r="AC87">
        <v>9512.5159854039593</v>
      </c>
      <c r="AD87">
        <v>9820.7358143518904</v>
      </c>
      <c r="AE87">
        <v>10111.1023082057</v>
      </c>
      <c r="AF87">
        <v>10390.480048075</v>
      </c>
      <c r="AG87">
        <v>10659.964490853299</v>
      </c>
      <c r="AH87">
        <v>10920.8131889383</v>
      </c>
      <c r="AI87">
        <v>11177.1789174684</v>
      </c>
      <c r="AJ87">
        <v>11445.417367551699</v>
      </c>
      <c r="AK87">
        <v>11715.0903583911</v>
      </c>
      <c r="AL87">
        <v>11984.125015375201</v>
      </c>
      <c r="AM87">
        <v>12249.5478961998</v>
      </c>
      <c r="AN87">
        <v>12510.1480880852</v>
      </c>
      <c r="AO87">
        <v>12779.9494639729</v>
      </c>
      <c r="AP87">
        <v>13050.073773854199</v>
      </c>
      <c r="AQ87">
        <v>13320.0077048864</v>
      </c>
      <c r="AR87">
        <v>13593.2877807529</v>
      </c>
      <c r="AS87">
        <v>13870.3984631032</v>
      </c>
      <c r="AT87">
        <v>14169.704259718201</v>
      </c>
      <c r="AU87">
        <v>14486.638777828</v>
      </c>
      <c r="AV87">
        <v>14822.247013559499</v>
      </c>
      <c r="AW87">
        <v>15179.642362083499</v>
      </c>
      <c r="AX87">
        <v>15571.113313018201</v>
      </c>
    </row>
    <row r="88" spans="2:50" x14ac:dyDescent="0.25">
      <c r="B88" s="2"/>
      <c r="C88" t="s">
        <v>33</v>
      </c>
      <c r="D88">
        <v>79234.608835044695</v>
      </c>
      <c r="E88">
        <v>82116.881031232799</v>
      </c>
      <c r="F88">
        <v>85104.004936031997</v>
      </c>
      <c r="G88">
        <v>89657.488436354601</v>
      </c>
      <c r="H88">
        <v>91273.750760065304</v>
      </c>
      <c r="I88">
        <v>85671.466579227999</v>
      </c>
      <c r="J88">
        <v>89884.012257616603</v>
      </c>
      <c r="K88">
        <v>92640.031145248606</v>
      </c>
      <c r="L88">
        <v>93513.572764083394</v>
      </c>
      <c r="M88">
        <v>94906.391796525902</v>
      </c>
      <c r="N88">
        <v>97423.954950806394</v>
      </c>
      <c r="O88">
        <v>101224.659841592</v>
      </c>
      <c r="P88">
        <v>106275.91999778</v>
      </c>
      <c r="Q88">
        <v>111817.851639004</v>
      </c>
      <c r="R88">
        <v>118109.1706591</v>
      </c>
      <c r="S88">
        <v>125181.066921641</v>
      </c>
      <c r="T88">
        <v>130569.37813868999</v>
      </c>
      <c r="U88">
        <v>136604.10759351199</v>
      </c>
      <c r="V88">
        <v>143211.144358455</v>
      </c>
      <c r="W88">
        <v>150813.61227525599</v>
      </c>
      <c r="X88">
        <v>158873.661068371</v>
      </c>
      <c r="Y88">
        <v>167089.11829965</v>
      </c>
      <c r="Z88">
        <v>175346.052149261</v>
      </c>
      <c r="AA88">
        <v>183619.08863428101</v>
      </c>
      <c r="AB88">
        <v>191850.81159864599</v>
      </c>
      <c r="AC88">
        <v>199953.23128345999</v>
      </c>
      <c r="AD88">
        <v>207889.72257149499</v>
      </c>
      <c r="AE88">
        <v>215701.61468786999</v>
      </c>
      <c r="AF88">
        <v>223373.049829856</v>
      </c>
      <c r="AG88">
        <v>230943.50032989099</v>
      </c>
      <c r="AH88">
        <v>238475.91531029801</v>
      </c>
      <c r="AI88">
        <v>246063.71267187901</v>
      </c>
      <c r="AJ88">
        <v>253748.04200486399</v>
      </c>
      <c r="AK88">
        <v>261592.92123212799</v>
      </c>
      <c r="AL88">
        <v>269626.843401113</v>
      </c>
      <c r="AM88">
        <v>277847.17128893902</v>
      </c>
      <c r="AN88">
        <v>286249.030869724</v>
      </c>
      <c r="AO88">
        <v>294878.661521564</v>
      </c>
      <c r="AP88">
        <v>303759.71124919102</v>
      </c>
      <c r="AQ88">
        <v>312895.12037287402</v>
      </c>
      <c r="AR88">
        <v>322328.78574801597</v>
      </c>
      <c r="AS88">
        <v>332053.07609768002</v>
      </c>
      <c r="AT88">
        <v>342134.35915972601</v>
      </c>
      <c r="AU88">
        <v>352633.48328251799</v>
      </c>
      <c r="AV88">
        <v>363594.54386757198</v>
      </c>
      <c r="AW88">
        <v>375063.51474675798</v>
      </c>
      <c r="AX88">
        <v>387186.85488719901</v>
      </c>
    </row>
    <row r="89" spans="2:50" x14ac:dyDescent="0.25">
      <c r="B89" s="2"/>
      <c r="C89" t="s">
        <v>34</v>
      </c>
      <c r="D89">
        <v>7105.6417398601898</v>
      </c>
      <c r="E89">
        <v>7364.1196187061596</v>
      </c>
      <c r="F89">
        <v>7632.0000935839998</v>
      </c>
      <c r="G89">
        <v>7930.6922624871804</v>
      </c>
      <c r="H89">
        <v>8161.6069888086304</v>
      </c>
      <c r="I89">
        <v>8333.2897743921094</v>
      </c>
      <c r="J89">
        <v>8519.1545431884406</v>
      </c>
      <c r="K89">
        <v>8708.1303466016707</v>
      </c>
      <c r="L89">
        <v>8898.5117360347904</v>
      </c>
      <c r="M89">
        <v>9081.6658260527001</v>
      </c>
      <c r="N89">
        <v>9214.8179199964397</v>
      </c>
      <c r="O89">
        <v>9372.9932940907802</v>
      </c>
      <c r="P89">
        <v>9656.7259465933294</v>
      </c>
      <c r="Q89">
        <v>9986.7846307280597</v>
      </c>
      <c r="R89">
        <v>10408.380200916699</v>
      </c>
      <c r="S89">
        <v>10933.742761422</v>
      </c>
      <c r="T89">
        <v>11481.366389839301</v>
      </c>
      <c r="U89">
        <v>12102.4204589608</v>
      </c>
      <c r="V89">
        <v>12794.5855448073</v>
      </c>
      <c r="W89">
        <v>13565.0831142158</v>
      </c>
      <c r="X89">
        <v>14383.6542658334</v>
      </c>
      <c r="Y89">
        <v>15223.4965937701</v>
      </c>
      <c r="Z89">
        <v>16071.910977867101</v>
      </c>
      <c r="AA89">
        <v>16918.979805926399</v>
      </c>
      <c r="AB89">
        <v>17754.493331329799</v>
      </c>
      <c r="AC89">
        <v>18568.563656510301</v>
      </c>
      <c r="AD89">
        <v>19356.7943471783</v>
      </c>
      <c r="AE89">
        <v>20121.271405941901</v>
      </c>
      <c r="AF89">
        <v>20863.981467709302</v>
      </c>
      <c r="AG89">
        <v>21589.634910869801</v>
      </c>
      <c r="AH89">
        <v>22304.3838748741</v>
      </c>
      <c r="AI89">
        <v>23016.235401873699</v>
      </c>
      <c r="AJ89">
        <v>23730.643929849401</v>
      </c>
      <c r="AK89">
        <v>24452.4692741254</v>
      </c>
      <c r="AL89">
        <v>25182.472510030701</v>
      </c>
      <c r="AM89">
        <v>25921.340283908801</v>
      </c>
      <c r="AN89">
        <v>26669.7758920448</v>
      </c>
      <c r="AO89">
        <v>27432.222438450201</v>
      </c>
      <c r="AP89">
        <v>28212.263227802501</v>
      </c>
      <c r="AQ89">
        <v>29011.205033287399</v>
      </c>
      <c r="AR89">
        <v>29833.3736280714</v>
      </c>
      <c r="AS89">
        <v>30682.239331252698</v>
      </c>
      <c r="AT89">
        <v>31564.411395310799</v>
      </c>
      <c r="AU89">
        <v>32487.046683155</v>
      </c>
      <c r="AV89">
        <v>33456.343600909102</v>
      </c>
      <c r="AW89">
        <v>34476.881159231503</v>
      </c>
      <c r="AX89">
        <v>35557.1535387904</v>
      </c>
    </row>
    <row r="90" spans="2:50" x14ac:dyDescent="0.25">
      <c r="B90" s="2"/>
      <c r="C90" t="s">
        <v>35</v>
      </c>
      <c r="D90">
        <v>56421.514030040198</v>
      </c>
      <c r="E90">
        <v>58473.927281605298</v>
      </c>
      <c r="F90">
        <v>60601.001575626004</v>
      </c>
      <c r="G90">
        <v>62913.526436614397</v>
      </c>
      <c r="H90">
        <v>63158.108777771798</v>
      </c>
      <c r="I90">
        <v>65653.922932357702</v>
      </c>
      <c r="J90">
        <v>67138.815261761498</v>
      </c>
      <c r="K90">
        <v>65599.620134908997</v>
      </c>
      <c r="L90">
        <v>68974.150401624895</v>
      </c>
      <c r="M90">
        <v>69056.794317290303</v>
      </c>
      <c r="N90">
        <v>67514.165863603805</v>
      </c>
      <c r="O90">
        <v>67479.041840817707</v>
      </c>
      <c r="P90">
        <v>72308.847671906406</v>
      </c>
      <c r="Q90">
        <v>77337.021900519903</v>
      </c>
      <c r="R90">
        <v>82654.705906456802</v>
      </c>
      <c r="S90">
        <v>88281.134086962498</v>
      </c>
      <c r="T90">
        <v>92609.808393143307</v>
      </c>
      <c r="U90">
        <v>96654.140433161694</v>
      </c>
      <c r="V90">
        <v>100937.533393901</v>
      </c>
      <c r="W90">
        <v>106427.167396377</v>
      </c>
      <c r="X90">
        <v>112436.305615369</v>
      </c>
      <c r="Y90">
        <v>118625.395117476</v>
      </c>
      <c r="Z90">
        <v>124868.860843854</v>
      </c>
      <c r="AA90">
        <v>131121.008132469</v>
      </c>
      <c r="AB90">
        <v>137420.476246287</v>
      </c>
      <c r="AC90">
        <v>143706.80872880699</v>
      </c>
      <c r="AD90">
        <v>149961.783232699</v>
      </c>
      <c r="AE90">
        <v>156253.55454999499</v>
      </c>
      <c r="AF90">
        <v>162465.26440922401</v>
      </c>
      <c r="AG90">
        <v>168584.91544709599</v>
      </c>
      <c r="AH90">
        <v>174640.526757151</v>
      </c>
      <c r="AI90">
        <v>180756.72709601599</v>
      </c>
      <c r="AJ90">
        <v>186824.980605916</v>
      </c>
      <c r="AK90">
        <v>192912.62569343499</v>
      </c>
      <c r="AL90">
        <v>199220.237451072</v>
      </c>
      <c r="AM90">
        <v>205696.13586521699</v>
      </c>
      <c r="AN90">
        <v>212303.44462671501</v>
      </c>
      <c r="AO90">
        <v>219173.172821657</v>
      </c>
      <c r="AP90">
        <v>226247.74142298201</v>
      </c>
      <c r="AQ90">
        <v>233579.48154531</v>
      </c>
      <c r="AR90">
        <v>241297.205306666</v>
      </c>
      <c r="AS90">
        <v>249226.57172304401</v>
      </c>
      <c r="AT90">
        <v>257441.41747007301</v>
      </c>
      <c r="AU90">
        <v>265999.78111005703</v>
      </c>
      <c r="AV90">
        <v>274838.91165834002</v>
      </c>
      <c r="AW90">
        <v>284007.59924297401</v>
      </c>
      <c r="AX90">
        <v>294025.64136308699</v>
      </c>
    </row>
    <row r="91" spans="2:50" x14ac:dyDescent="0.25">
      <c r="B91" s="2"/>
      <c r="C91" t="s">
        <v>36</v>
      </c>
      <c r="D91">
        <v>107619.00345285299</v>
      </c>
      <c r="E91">
        <v>111533.798590915</v>
      </c>
      <c r="F91">
        <v>115591.015961393</v>
      </c>
      <c r="G91">
        <v>121472.98551803701</v>
      </c>
      <c r="H91">
        <v>129187.350010657</v>
      </c>
      <c r="I91">
        <v>133651.30287984901</v>
      </c>
      <c r="J91">
        <v>140416.261822181</v>
      </c>
      <c r="K91">
        <v>144113.65948135799</v>
      </c>
      <c r="L91">
        <v>149824.711409763</v>
      </c>
      <c r="M91">
        <v>156271.232274729</v>
      </c>
      <c r="N91">
        <v>161880.170528396</v>
      </c>
      <c r="O91">
        <v>167007.19376954701</v>
      </c>
      <c r="P91">
        <v>171953.574505906</v>
      </c>
      <c r="Q91">
        <v>177528.367348411</v>
      </c>
      <c r="R91">
        <v>184154.74893582199</v>
      </c>
      <c r="S91">
        <v>191905.292395956</v>
      </c>
      <c r="T91">
        <v>199718.09152217599</v>
      </c>
      <c r="U91">
        <v>208771.835146956</v>
      </c>
      <c r="V91">
        <v>218930.73934989201</v>
      </c>
      <c r="W91">
        <v>230614.40333928299</v>
      </c>
      <c r="X91">
        <v>243131.97731673799</v>
      </c>
      <c r="Y91">
        <v>255929.855422255</v>
      </c>
      <c r="Z91">
        <v>268811.30160066998</v>
      </c>
      <c r="AA91">
        <v>281678.21732620097</v>
      </c>
      <c r="AB91">
        <v>294407.37263911701</v>
      </c>
      <c r="AC91">
        <v>306849.139125221</v>
      </c>
      <c r="AD91">
        <v>318942.97932294902</v>
      </c>
      <c r="AE91">
        <v>330735.96137261298</v>
      </c>
      <c r="AF91">
        <v>342253.97229944402</v>
      </c>
      <c r="AG91">
        <v>353581.488299713</v>
      </c>
      <c r="AH91">
        <v>364838.71035179298</v>
      </c>
      <c r="AI91">
        <v>376170.61150108499</v>
      </c>
      <c r="AJ91">
        <v>387695.37066336302</v>
      </c>
      <c r="AK91">
        <v>399512.99221390299</v>
      </c>
      <c r="AL91">
        <v>411617.24781187502</v>
      </c>
      <c r="AM91">
        <v>424016.749442311</v>
      </c>
      <c r="AN91">
        <v>436704.6294408</v>
      </c>
      <c r="AO91">
        <v>449735.76334010198</v>
      </c>
      <c r="AP91">
        <v>463156.65080753301</v>
      </c>
      <c r="AQ91">
        <v>476949.841750519</v>
      </c>
      <c r="AR91">
        <v>491151.61780521198</v>
      </c>
      <c r="AS91">
        <v>505793.73085394199</v>
      </c>
      <c r="AT91">
        <v>520966.06875509798</v>
      </c>
      <c r="AU91">
        <v>536766.12928568898</v>
      </c>
      <c r="AV91">
        <v>553287.57464801997</v>
      </c>
      <c r="AW91">
        <v>570596.44013340306</v>
      </c>
      <c r="AX91">
        <v>588809.16585143295</v>
      </c>
    </row>
    <row r="92" spans="2:50" x14ac:dyDescent="0.25">
      <c r="B92" s="2"/>
      <c r="C92" t="s">
        <v>122</v>
      </c>
      <c r="D92">
        <v>8435.1564679157891</v>
      </c>
      <c r="E92">
        <v>8741.9973461055797</v>
      </c>
      <c r="F92">
        <v>9060.0009160000009</v>
      </c>
      <c r="G92">
        <v>9484.5300280199899</v>
      </c>
      <c r="H92">
        <v>9541.1443962924004</v>
      </c>
      <c r="I92">
        <v>9156.6627592962195</v>
      </c>
      <c r="J92">
        <v>9629.4976436292709</v>
      </c>
      <c r="K92">
        <v>9910.8359569435506</v>
      </c>
      <c r="L92">
        <v>10073.880771787401</v>
      </c>
      <c r="M92">
        <v>10301.2958254265</v>
      </c>
      <c r="N92">
        <v>10571.595633118999</v>
      </c>
      <c r="O92">
        <v>10449.102567218</v>
      </c>
      <c r="P92">
        <v>10910.5320427928</v>
      </c>
      <c r="Q92">
        <v>11426.8364109381</v>
      </c>
      <c r="R92">
        <v>11994.5495397414</v>
      </c>
      <c r="S92">
        <v>12544.1646398954</v>
      </c>
      <c r="T92">
        <v>12935.865510093399</v>
      </c>
      <c r="U92">
        <v>13251.104290733099</v>
      </c>
      <c r="V92">
        <v>13575.5487603456</v>
      </c>
      <c r="W92">
        <v>13945.349785988399</v>
      </c>
      <c r="X92">
        <v>14392.486257124499</v>
      </c>
      <c r="Y92">
        <v>14835.4919113906</v>
      </c>
      <c r="Z92">
        <v>15217.2428888658</v>
      </c>
      <c r="AA92">
        <v>15611.854153853799</v>
      </c>
      <c r="AB92">
        <v>16030.5674063809</v>
      </c>
      <c r="AC92">
        <v>16466.6204261641</v>
      </c>
      <c r="AD92">
        <v>16926.372996659</v>
      </c>
      <c r="AE92">
        <v>17398.061626977102</v>
      </c>
      <c r="AF92">
        <v>17893.8864233727</v>
      </c>
      <c r="AG92">
        <v>18413.2089877137</v>
      </c>
      <c r="AH92">
        <v>18955.673551415701</v>
      </c>
      <c r="AI92">
        <v>19522.915825481901</v>
      </c>
      <c r="AJ92">
        <v>20112.666271686801</v>
      </c>
      <c r="AK92">
        <v>20725.1609131398</v>
      </c>
      <c r="AL92">
        <v>21362.612808586298</v>
      </c>
      <c r="AM92">
        <v>22023.835697628299</v>
      </c>
      <c r="AN92">
        <v>22708.207652892299</v>
      </c>
      <c r="AO92">
        <v>23426.7265367201</v>
      </c>
      <c r="AP92">
        <v>24170.578140051501</v>
      </c>
      <c r="AQ92">
        <v>24938.729028737602</v>
      </c>
      <c r="AR92">
        <v>25733.210222105099</v>
      </c>
      <c r="AS92">
        <v>26549.9326222173</v>
      </c>
      <c r="AT92">
        <v>27405.538980303802</v>
      </c>
      <c r="AU92">
        <v>28287.823643302301</v>
      </c>
      <c r="AV92">
        <v>29195.6468564516</v>
      </c>
      <c r="AW92">
        <v>30130.3623935219</v>
      </c>
      <c r="AX92">
        <v>31104.638333870502</v>
      </c>
    </row>
    <row r="93" spans="2:50" x14ac:dyDescent="0.25">
      <c r="B93" s="2"/>
      <c r="C93" t="s">
        <v>123</v>
      </c>
      <c r="D93">
        <v>14588.351732425201</v>
      </c>
      <c r="E93">
        <v>15119.0238869898</v>
      </c>
      <c r="F93">
        <v>15668.625771942299</v>
      </c>
      <c r="G93">
        <v>16572.4187478727</v>
      </c>
      <c r="H93">
        <v>17112.685047012201</v>
      </c>
      <c r="I93">
        <v>16591.654694518998</v>
      </c>
      <c r="J93">
        <v>17266.901317970001</v>
      </c>
      <c r="K93">
        <v>17790.994852190699</v>
      </c>
      <c r="L93">
        <v>18160.729749758499</v>
      </c>
      <c r="M93">
        <v>18469.2564477058</v>
      </c>
      <c r="N93">
        <v>18933.5855031631</v>
      </c>
      <c r="O93">
        <v>19363.325456587099</v>
      </c>
      <c r="P93">
        <v>20168.0532545024</v>
      </c>
      <c r="Q93">
        <v>21076.5398580283</v>
      </c>
      <c r="R93">
        <v>22153.980745646299</v>
      </c>
      <c r="S93">
        <v>23403.543808597398</v>
      </c>
      <c r="T93">
        <v>24633.895973748899</v>
      </c>
      <c r="U93">
        <v>25880.729647167202</v>
      </c>
      <c r="V93">
        <v>27191.359101906601</v>
      </c>
      <c r="W93">
        <v>28702.982595945999</v>
      </c>
      <c r="X93">
        <v>30246.4653529196</v>
      </c>
      <c r="Y93">
        <v>31812.124136988899</v>
      </c>
      <c r="Z93">
        <v>33370.644639185099</v>
      </c>
      <c r="AA93">
        <v>34924.2886983711</v>
      </c>
      <c r="AB93">
        <v>36459.831968324201</v>
      </c>
      <c r="AC93">
        <v>37953.5310144369</v>
      </c>
      <c r="AD93">
        <v>39395.296675212499</v>
      </c>
      <c r="AE93">
        <v>40796.591889205702</v>
      </c>
      <c r="AF93">
        <v>42137.165533291904</v>
      </c>
      <c r="AG93">
        <v>43422.079319285498</v>
      </c>
      <c r="AH93">
        <v>44656.442614039799</v>
      </c>
      <c r="AI93">
        <v>45857.505019292999</v>
      </c>
      <c r="AJ93">
        <v>47014.835295951299</v>
      </c>
      <c r="AK93">
        <v>48141.252952436596</v>
      </c>
      <c r="AL93">
        <v>49259.877707062697</v>
      </c>
      <c r="AM93">
        <v>50368.261115737303</v>
      </c>
      <c r="AN93">
        <v>51471.947797362001</v>
      </c>
      <c r="AO93">
        <v>52583.738342672099</v>
      </c>
      <c r="AP93">
        <v>53709.807798895599</v>
      </c>
      <c r="AQ93">
        <v>54863.416752878104</v>
      </c>
      <c r="AR93">
        <v>56067.778178074499</v>
      </c>
      <c r="AS93">
        <v>57315.703229393599</v>
      </c>
      <c r="AT93">
        <v>58632.8260976561</v>
      </c>
      <c r="AU93">
        <v>60027.237919304702</v>
      </c>
      <c r="AV93">
        <v>61504.337687051899</v>
      </c>
      <c r="AW93">
        <v>63077.310121376599</v>
      </c>
      <c r="AX93">
        <v>64805.617324376202</v>
      </c>
    </row>
    <row r="94" spans="2:50" x14ac:dyDescent="0.25">
      <c r="B94" s="4"/>
      <c r="C94" t="s">
        <v>37</v>
      </c>
      <c r="F94">
        <v>906069.88119999995</v>
      </c>
      <c r="G94">
        <v>951688.61380000005</v>
      </c>
      <c r="H94">
        <v>988801.61399999994</v>
      </c>
      <c r="I94">
        <v>993570.03850000002</v>
      </c>
      <c r="J94">
        <v>1010357.6580000001</v>
      </c>
      <c r="K94">
        <v>1043110.65</v>
      </c>
      <c r="L94">
        <v>1070983.666</v>
      </c>
      <c r="M94">
        <v>1093134.392</v>
      </c>
      <c r="N94">
        <v>1114958.425</v>
      </c>
      <c r="O94">
        <v>1137646.8189999999</v>
      </c>
      <c r="P94">
        <v>1173416.7150000001</v>
      </c>
      <c r="Q94">
        <v>1221578.1440000001</v>
      </c>
      <c r="R94">
        <v>1280019.5009999999</v>
      </c>
      <c r="S94">
        <v>1345948.148</v>
      </c>
      <c r="T94">
        <v>1421857.3389999999</v>
      </c>
      <c r="U94">
        <v>1504257.4720000001</v>
      </c>
      <c r="V94">
        <v>1585039.328</v>
      </c>
      <c r="W94">
        <v>1676111.1370000001</v>
      </c>
      <c r="X94">
        <v>1770335.672</v>
      </c>
      <c r="Y94">
        <v>1864794.075</v>
      </c>
      <c r="Z94">
        <v>1959458.432</v>
      </c>
      <c r="AA94">
        <v>2055565.4469999999</v>
      </c>
      <c r="AB94">
        <v>2151589.7149999999</v>
      </c>
      <c r="AC94">
        <v>2246431.1209999998</v>
      </c>
      <c r="AD94">
        <v>2339571.4079999998</v>
      </c>
      <c r="AE94">
        <v>2431537.4180000001</v>
      </c>
      <c r="AF94">
        <v>2521552.7349999999</v>
      </c>
      <c r="AG94">
        <v>2609513.9840000002</v>
      </c>
      <c r="AH94">
        <v>2695758.9339999999</v>
      </c>
      <c r="AI94">
        <v>2781471.9580000001</v>
      </c>
      <c r="AJ94">
        <v>2865869.406</v>
      </c>
      <c r="AK94">
        <v>2949165.2239999999</v>
      </c>
      <c r="AL94">
        <v>3033013.3650000002</v>
      </c>
      <c r="AM94">
        <v>3117514.764</v>
      </c>
      <c r="AN94">
        <v>3202716.8160000001</v>
      </c>
      <c r="AO94">
        <v>3289967.3709999998</v>
      </c>
      <c r="AP94">
        <v>3378956.0660000001</v>
      </c>
      <c r="AQ94">
        <v>3470360.182</v>
      </c>
      <c r="AR94">
        <v>3565747.412</v>
      </c>
      <c r="AS94">
        <v>3664586.3629999999</v>
      </c>
      <c r="AT94">
        <v>3767877.8539999998</v>
      </c>
      <c r="AU94">
        <v>3876618.4759999998</v>
      </c>
      <c r="AV94">
        <v>3990722.4640000002</v>
      </c>
      <c r="AW94">
        <v>4110757.1340000001</v>
      </c>
      <c r="AX94">
        <v>4241131.7</v>
      </c>
    </row>
    <row r="95" spans="2:50" x14ac:dyDescent="0.25">
      <c r="B95" s="4"/>
      <c r="C95" t="s">
        <v>38</v>
      </c>
      <c r="D95">
        <v>6736.0217489371698</v>
      </c>
      <c r="E95">
        <v>6981.0541720832098</v>
      </c>
      <c r="F95">
        <v>7235</v>
      </c>
      <c r="G95">
        <v>7498.1876899999997</v>
      </c>
      <c r="H95">
        <v>7885.703974</v>
      </c>
      <c r="I95">
        <v>7970.4350169999998</v>
      </c>
      <c r="J95">
        <v>7558.1150539999999</v>
      </c>
      <c r="K95">
        <v>7687.2522419999996</v>
      </c>
      <c r="L95">
        <v>8075.8142440000001</v>
      </c>
      <c r="M95">
        <v>8332.7783149999996</v>
      </c>
      <c r="N95">
        <v>8569.3209879999995</v>
      </c>
      <c r="O95">
        <v>8908.1092640000006</v>
      </c>
      <c r="P95">
        <v>9278.6630829999995</v>
      </c>
      <c r="Q95">
        <v>9875.1486710000008</v>
      </c>
      <c r="R95">
        <v>10480.215</v>
      </c>
      <c r="S95">
        <v>11059.063260000001</v>
      </c>
      <c r="T95">
        <v>11711.827590000001</v>
      </c>
      <c r="U95">
        <v>12429.250470000001</v>
      </c>
      <c r="V95">
        <v>12875.14877</v>
      </c>
      <c r="W95">
        <v>13177.00678</v>
      </c>
      <c r="X95">
        <v>13551.979300000001</v>
      </c>
      <c r="Y95">
        <v>13983.329089999999</v>
      </c>
      <c r="Z95">
        <v>14461.229160000001</v>
      </c>
      <c r="AA95">
        <v>15056.71962</v>
      </c>
      <c r="AB95">
        <v>15727.70743</v>
      </c>
      <c r="AC95">
        <v>16448.612239999999</v>
      </c>
      <c r="AD95">
        <v>17189.282879999999</v>
      </c>
      <c r="AE95">
        <v>17927.26856</v>
      </c>
      <c r="AF95">
        <v>18652.27605</v>
      </c>
      <c r="AG95">
        <v>19339.67812</v>
      </c>
      <c r="AH95">
        <v>19980.6623</v>
      </c>
      <c r="AI95">
        <v>20575.588609999999</v>
      </c>
      <c r="AJ95">
        <v>21141.304670000001</v>
      </c>
      <c r="AK95">
        <v>21669.058140000001</v>
      </c>
      <c r="AL95">
        <v>22173.315269999999</v>
      </c>
      <c r="AM95">
        <v>22685.6201</v>
      </c>
      <c r="AN95">
        <v>23215.013350000001</v>
      </c>
      <c r="AO95">
        <v>23764.853220000001</v>
      </c>
      <c r="AP95">
        <v>24343.028969999999</v>
      </c>
      <c r="AQ95">
        <v>24950.694439999999</v>
      </c>
      <c r="AR95">
        <v>25592.481449999999</v>
      </c>
      <c r="AS95">
        <v>26282.52851</v>
      </c>
      <c r="AT95">
        <v>27008.154910000001</v>
      </c>
      <c r="AU95">
        <v>27777.102589999999</v>
      </c>
      <c r="AV95">
        <v>28592.4895</v>
      </c>
      <c r="AW95">
        <v>29451.25027</v>
      </c>
      <c r="AX95">
        <v>30358.27478</v>
      </c>
    </row>
    <row r="96" spans="2:50" x14ac:dyDescent="0.25">
      <c r="B96" s="4"/>
      <c r="C96" t="s">
        <v>39</v>
      </c>
      <c r="D96">
        <v>130354.82254187101</v>
      </c>
      <c r="E96">
        <v>135096.665609888</v>
      </c>
      <c r="F96">
        <v>140011.01029999999</v>
      </c>
      <c r="G96">
        <v>152250.89369999999</v>
      </c>
      <c r="H96">
        <v>164468.08840000001</v>
      </c>
      <c r="I96">
        <v>172194.67980000001</v>
      </c>
      <c r="J96">
        <v>179435.67559999999</v>
      </c>
      <c r="K96">
        <v>189380.35879999999</v>
      </c>
      <c r="L96">
        <v>200455.54089999999</v>
      </c>
      <c r="M96">
        <v>210715.0099</v>
      </c>
      <c r="N96">
        <v>214122.7573</v>
      </c>
      <c r="O96">
        <v>217822.4184</v>
      </c>
      <c r="P96">
        <v>222413.43340000001</v>
      </c>
      <c r="Q96">
        <v>230060.2948</v>
      </c>
      <c r="R96">
        <v>239281.3652</v>
      </c>
      <c r="S96">
        <v>251745.6476</v>
      </c>
      <c r="T96">
        <v>266004.40100000001</v>
      </c>
      <c r="U96">
        <v>282220.29019999999</v>
      </c>
      <c r="V96">
        <v>298134.04190000001</v>
      </c>
      <c r="W96">
        <v>315192.17619999999</v>
      </c>
      <c r="X96">
        <v>332921.58350000001</v>
      </c>
      <c r="Y96">
        <v>350893.93729999999</v>
      </c>
      <c r="Z96">
        <v>368923.49329999997</v>
      </c>
      <c r="AA96">
        <v>387371.94429999997</v>
      </c>
      <c r="AB96">
        <v>405979.41409999999</v>
      </c>
      <c r="AC96">
        <v>424477.36680000002</v>
      </c>
      <c r="AD96">
        <v>442723.38199999998</v>
      </c>
      <c r="AE96">
        <v>460725.40990000003</v>
      </c>
      <c r="AF96">
        <v>478388.11940000003</v>
      </c>
      <c r="AG96">
        <v>495659.53730000003</v>
      </c>
      <c r="AH96">
        <v>512575.91269999999</v>
      </c>
      <c r="AI96">
        <v>529280.5723</v>
      </c>
      <c r="AJ96">
        <v>545825.8456</v>
      </c>
      <c r="AK96">
        <v>562225.99919999996</v>
      </c>
      <c r="AL96">
        <v>578586.3702</v>
      </c>
      <c r="AM96">
        <v>595083.56359999999</v>
      </c>
      <c r="AN96">
        <v>611789.30680000002</v>
      </c>
      <c r="AO96">
        <v>628897.40789999999</v>
      </c>
      <c r="AP96">
        <v>646460.84450000001</v>
      </c>
      <c r="AQ96">
        <v>664532.44310000003</v>
      </c>
      <c r="AR96">
        <v>683323.09329999995</v>
      </c>
      <c r="AS96">
        <v>702911.30090000003</v>
      </c>
      <c r="AT96">
        <v>723419.42429999996</v>
      </c>
      <c r="AU96">
        <v>745019.08660000004</v>
      </c>
      <c r="AV96">
        <v>767778.55570000003</v>
      </c>
      <c r="AW96">
        <v>791758.25170000002</v>
      </c>
      <c r="AX96">
        <v>817394.28590000002</v>
      </c>
    </row>
    <row r="97" spans="2:50" x14ac:dyDescent="0.25">
      <c r="B97" s="4"/>
      <c r="C97" t="s">
        <v>40</v>
      </c>
      <c r="D97">
        <v>16317.279498531099</v>
      </c>
      <c r="E97">
        <v>16910.843872830701</v>
      </c>
      <c r="F97">
        <v>17526.00129</v>
      </c>
      <c r="G97">
        <v>18254.105500000001</v>
      </c>
      <c r="H97">
        <v>19033.010569999999</v>
      </c>
      <c r="I97">
        <v>19257.346829999999</v>
      </c>
      <c r="J97">
        <v>19414.551719999999</v>
      </c>
      <c r="K97">
        <v>19845.173429999999</v>
      </c>
      <c r="L97">
        <v>20364.345389999999</v>
      </c>
      <c r="M97">
        <v>20772.338390000001</v>
      </c>
      <c r="N97">
        <v>21201.200830000002</v>
      </c>
      <c r="O97">
        <v>21656.96761</v>
      </c>
      <c r="P97">
        <v>22210.492620000001</v>
      </c>
      <c r="Q97">
        <v>23063.685949999999</v>
      </c>
      <c r="R97">
        <v>24130.072950000002</v>
      </c>
      <c r="S97">
        <v>25342.948850000001</v>
      </c>
      <c r="T97">
        <v>26747.1198</v>
      </c>
      <c r="U97">
        <v>28337.235690000001</v>
      </c>
      <c r="V97">
        <v>29896.243640000001</v>
      </c>
      <c r="W97">
        <v>31566.750489999999</v>
      </c>
      <c r="X97">
        <v>33301.669450000001</v>
      </c>
      <c r="Y97">
        <v>35059.175580000003</v>
      </c>
      <c r="Z97">
        <v>36825.073600000003</v>
      </c>
      <c r="AA97">
        <v>38632.782570000003</v>
      </c>
      <c r="AB97">
        <v>40456.661160000003</v>
      </c>
      <c r="AC97">
        <v>42270.085830000004</v>
      </c>
      <c r="AD97">
        <v>44058.868309999998</v>
      </c>
      <c r="AE97">
        <v>45823.461770000002</v>
      </c>
      <c r="AF97">
        <v>47554.38379</v>
      </c>
      <c r="AG97">
        <v>49246.515979999996</v>
      </c>
      <c r="AH97">
        <v>50903.395750000003</v>
      </c>
      <c r="AI97">
        <v>52539.194080000001</v>
      </c>
      <c r="AJ97">
        <v>54159.344510000003</v>
      </c>
      <c r="AK97">
        <v>55764.967239999998</v>
      </c>
      <c r="AL97">
        <v>57366.493670000003</v>
      </c>
      <c r="AM97">
        <v>58981.358560000001</v>
      </c>
      <c r="AN97">
        <v>60616.686240000003</v>
      </c>
      <c r="AO97">
        <v>62291.511610000001</v>
      </c>
      <c r="AP97">
        <v>64011.26154</v>
      </c>
      <c r="AQ97">
        <v>65781.193620000005</v>
      </c>
      <c r="AR97">
        <v>67622.168059999996</v>
      </c>
      <c r="AS97">
        <v>69541.960930000001</v>
      </c>
      <c r="AT97">
        <v>71552.667130000002</v>
      </c>
      <c r="AU97">
        <v>73671.267359999998</v>
      </c>
      <c r="AV97">
        <v>75904.514840000003</v>
      </c>
      <c r="AW97">
        <v>78258.393840000004</v>
      </c>
      <c r="AX97">
        <v>80775.987349999996</v>
      </c>
    </row>
    <row r="98" spans="2:50" x14ac:dyDescent="0.25">
      <c r="B98" s="4"/>
      <c r="C98" t="s">
        <v>1</v>
      </c>
      <c r="D98">
        <v>39.375694686332501</v>
      </c>
      <c r="E98">
        <v>40.163208580059099</v>
      </c>
      <c r="F98">
        <v>40.966472830000001</v>
      </c>
      <c r="G98">
        <v>41.883322730000003</v>
      </c>
      <c r="H98">
        <v>42.978686089999997</v>
      </c>
      <c r="I98">
        <v>44.031568559999997</v>
      </c>
      <c r="J98">
        <v>44.182759310000002</v>
      </c>
      <c r="K98">
        <v>44.181753129999997</v>
      </c>
      <c r="L98">
        <v>44.293059880000001</v>
      </c>
      <c r="M98">
        <v>44.451565719999998</v>
      </c>
      <c r="N98">
        <v>44.442613860000002</v>
      </c>
      <c r="O98">
        <v>44.39627754</v>
      </c>
      <c r="P98">
        <v>44.336527709999999</v>
      </c>
      <c r="Q98">
        <v>44.595349470000002</v>
      </c>
      <c r="R98">
        <v>45.353278240000002</v>
      </c>
      <c r="S98">
        <v>46.72728901</v>
      </c>
      <c r="T98">
        <v>48.669294960000002</v>
      </c>
      <c r="U98">
        <v>50.990727049999997</v>
      </c>
      <c r="V98">
        <v>53.561494770000003</v>
      </c>
      <c r="W98">
        <v>56.143667059999999</v>
      </c>
      <c r="X98">
        <v>59.046255029999998</v>
      </c>
      <c r="Y98">
        <v>62.17383822</v>
      </c>
      <c r="Z98">
        <v>65.284201800000005</v>
      </c>
      <c r="AA98">
        <v>68.307204290000001</v>
      </c>
      <c r="AB98">
        <v>71.184240149999894</v>
      </c>
      <c r="AC98">
        <v>73.901077360000002</v>
      </c>
      <c r="AD98">
        <v>76.427589330000004</v>
      </c>
      <c r="AE98">
        <v>78.756950119999999</v>
      </c>
      <c r="AF98">
        <v>80.914210650000001</v>
      </c>
      <c r="AG98">
        <v>82.901371729999994</v>
      </c>
      <c r="AH98">
        <v>84.722289860000004</v>
      </c>
      <c r="AI98">
        <v>86.389961600000007</v>
      </c>
      <c r="AJ98">
        <v>87.912860030000004</v>
      </c>
      <c r="AK98">
        <v>89.29190681</v>
      </c>
      <c r="AL98">
        <v>90.581913200000002</v>
      </c>
      <c r="AM98">
        <v>91.789950829999995</v>
      </c>
      <c r="AN98">
        <v>92.940806260000002</v>
      </c>
      <c r="AO98">
        <v>94.041882090000001</v>
      </c>
      <c r="AP98">
        <v>95.116368190000003</v>
      </c>
      <c r="AQ98">
        <v>96.206422979999999</v>
      </c>
      <c r="AR98">
        <v>97.332635060000001</v>
      </c>
      <c r="AS98">
        <v>98.515801510000003</v>
      </c>
      <c r="AT98">
        <v>99.767307209999998</v>
      </c>
      <c r="AU98">
        <v>101.1041129</v>
      </c>
      <c r="AV98">
        <v>102.53501730000001</v>
      </c>
      <c r="AW98">
        <v>104.07290279999999</v>
      </c>
      <c r="AX98">
        <v>105.72417830000001</v>
      </c>
    </row>
    <row r="99" spans="2:50" x14ac:dyDescent="0.25">
      <c r="B99" s="4"/>
      <c r="C99" t="s">
        <v>2</v>
      </c>
      <c r="D99">
        <v>5875.3438678479197</v>
      </c>
      <c r="E99">
        <v>5898.8877609486599</v>
      </c>
      <c r="F99">
        <v>5922.5260040000003</v>
      </c>
      <c r="G99">
        <v>5943.9383079999998</v>
      </c>
      <c r="H99">
        <v>5937.0072829999999</v>
      </c>
      <c r="I99">
        <v>5932.627845</v>
      </c>
      <c r="J99">
        <v>5928.6105879999996</v>
      </c>
      <c r="K99">
        <v>5932.4508859999996</v>
      </c>
      <c r="L99">
        <v>5948.1884769999997</v>
      </c>
      <c r="M99">
        <v>5968.4487470000004</v>
      </c>
      <c r="N99">
        <v>5973.5584849999996</v>
      </c>
      <c r="O99">
        <v>5974.1887379999998</v>
      </c>
      <c r="P99">
        <v>6006.6052090000003</v>
      </c>
      <c r="Q99">
        <v>6056.2456860000002</v>
      </c>
      <c r="R99">
        <v>6114.6043840000002</v>
      </c>
      <c r="S99">
        <v>6175.97595</v>
      </c>
      <c r="T99">
        <v>6221.2865830000001</v>
      </c>
      <c r="U99">
        <v>6255.3536610000001</v>
      </c>
      <c r="V99">
        <v>6277.9943169999997</v>
      </c>
      <c r="W99">
        <v>6286.096665</v>
      </c>
      <c r="X99">
        <v>6295.9201880000001</v>
      </c>
      <c r="Y99">
        <v>6311.9960709999996</v>
      </c>
      <c r="Z99">
        <v>6326.2667810000003</v>
      </c>
      <c r="AA99">
        <v>6337.7351259999996</v>
      </c>
      <c r="AB99">
        <v>6347.0728159999999</v>
      </c>
      <c r="AC99">
        <v>6355.7616170000001</v>
      </c>
      <c r="AD99">
        <v>6363.9334470000003</v>
      </c>
      <c r="AE99">
        <v>6371.6180590000004</v>
      </c>
      <c r="AF99">
        <v>6379.0139689999996</v>
      </c>
      <c r="AG99">
        <v>6385.7304969999996</v>
      </c>
      <c r="AH99">
        <v>6391.20795</v>
      </c>
      <c r="AI99">
        <v>6395.3929870000002</v>
      </c>
      <c r="AJ99">
        <v>6397.8707670000003</v>
      </c>
      <c r="AK99">
        <v>6398.2768919999999</v>
      </c>
      <c r="AL99">
        <v>6398.3572100000001</v>
      </c>
      <c r="AM99">
        <v>6398.4035160000003</v>
      </c>
      <c r="AN99">
        <v>6398.6034659999996</v>
      </c>
      <c r="AO99">
        <v>6398.6541660000003</v>
      </c>
      <c r="AP99">
        <v>6398.3710520000004</v>
      </c>
      <c r="AQ99">
        <v>6398.3677049999997</v>
      </c>
      <c r="AR99">
        <v>6398.9329090000001</v>
      </c>
      <c r="AS99">
        <v>6399.7828559999998</v>
      </c>
      <c r="AT99">
        <v>6400.5445650000001</v>
      </c>
      <c r="AU99">
        <v>6400.9863640000003</v>
      </c>
      <c r="AV99">
        <v>6400.812457</v>
      </c>
      <c r="AW99">
        <v>6400.0907180000004</v>
      </c>
      <c r="AX99">
        <v>6399.0170049999997</v>
      </c>
    </row>
    <row r="100" spans="2:50" x14ac:dyDescent="0.25">
      <c r="B100" s="4"/>
      <c r="C100" t="s">
        <v>3</v>
      </c>
      <c r="D100">
        <v>0.97642519020762697</v>
      </c>
      <c r="E100">
        <v>0.98814229249011798</v>
      </c>
      <c r="F100">
        <v>1</v>
      </c>
      <c r="G100">
        <v>1.012</v>
      </c>
      <c r="H100">
        <v>1.0241439999999999</v>
      </c>
      <c r="I100">
        <v>1.036433728</v>
      </c>
      <c r="J100">
        <v>1.0488709329999999</v>
      </c>
      <c r="K100">
        <v>1.0614573839999999</v>
      </c>
      <c r="L100">
        <v>1.0741948729999999</v>
      </c>
      <c r="M100">
        <v>1.087085211</v>
      </c>
      <c r="N100">
        <v>1.1001302340000001</v>
      </c>
      <c r="O100">
        <v>1.113331796</v>
      </c>
      <c r="P100">
        <v>1.1266917780000001</v>
      </c>
      <c r="Q100">
        <v>1.1402120790000001</v>
      </c>
      <c r="R100">
        <v>1.1538946240000001</v>
      </c>
      <c r="S100">
        <v>1.16774136</v>
      </c>
      <c r="T100">
        <v>1.1817542560000001</v>
      </c>
      <c r="U100">
        <v>1.194753553</v>
      </c>
      <c r="V100">
        <v>1.2078958420000001</v>
      </c>
      <c r="W100">
        <v>1.226596947</v>
      </c>
      <c r="X100">
        <v>1.2401047249999999</v>
      </c>
      <c r="Y100">
        <v>1.248217986</v>
      </c>
      <c r="Z100">
        <v>1.257008237</v>
      </c>
      <c r="AA100">
        <v>1.2663833600000001</v>
      </c>
      <c r="AB100">
        <v>1.2764109889999999</v>
      </c>
      <c r="AC100">
        <v>1.286584102</v>
      </c>
      <c r="AD100">
        <v>1.297256237</v>
      </c>
      <c r="AE100">
        <v>1.3086671599999999</v>
      </c>
      <c r="AF100">
        <v>1.3206483760000001</v>
      </c>
      <c r="AG100">
        <v>1.333490431</v>
      </c>
      <c r="AH100">
        <v>1.3475322249999999</v>
      </c>
      <c r="AI100">
        <v>1.3629206810000001</v>
      </c>
      <c r="AJ100">
        <v>1.379979171</v>
      </c>
      <c r="AK100">
        <v>1.39901319</v>
      </c>
      <c r="AL100">
        <v>1.4188714659999999</v>
      </c>
      <c r="AM100">
        <v>1.439634981</v>
      </c>
      <c r="AN100">
        <v>1.46107075</v>
      </c>
      <c r="AO100">
        <v>1.483382451</v>
      </c>
      <c r="AP100">
        <v>1.5065307050000001</v>
      </c>
      <c r="AQ100">
        <v>1.5298493259999999</v>
      </c>
      <c r="AR100">
        <v>1.5531631290000001</v>
      </c>
      <c r="AS100">
        <v>1.5765024270000001</v>
      </c>
      <c r="AT100">
        <v>1.599996164</v>
      </c>
      <c r="AU100">
        <v>1.623719624</v>
      </c>
      <c r="AV100">
        <v>1.647851851</v>
      </c>
      <c r="AW100">
        <v>1.6722974500000001</v>
      </c>
      <c r="AX100">
        <v>1.697086356</v>
      </c>
    </row>
    <row r="101" spans="2:50" x14ac:dyDescent="0.25">
      <c r="B101" s="4"/>
      <c r="C101" t="s">
        <v>41</v>
      </c>
      <c r="D101">
        <v>0.96116878123798499</v>
      </c>
      <c r="E101">
        <v>0.98039215686274495</v>
      </c>
      <c r="F101">
        <v>1.0000000120000001</v>
      </c>
      <c r="G101">
        <v>1.0234577650000001</v>
      </c>
      <c r="H101">
        <v>1.0463864089999999</v>
      </c>
      <c r="I101">
        <v>1.055043105</v>
      </c>
      <c r="J101">
        <v>1.066089541</v>
      </c>
      <c r="K101">
        <v>1.075135991</v>
      </c>
      <c r="L101">
        <v>1.0815930460000001</v>
      </c>
      <c r="M101">
        <v>1.087405782</v>
      </c>
      <c r="N101">
        <v>1.093158318</v>
      </c>
      <c r="O101">
        <v>1.1005570309999999</v>
      </c>
      <c r="P101">
        <v>1.110441354</v>
      </c>
      <c r="Q101">
        <v>1.1246481209999999</v>
      </c>
      <c r="R101">
        <v>1.147933066</v>
      </c>
      <c r="S101">
        <v>1.1810616819999999</v>
      </c>
      <c r="T101">
        <v>1.2204629</v>
      </c>
      <c r="U101">
        <v>1.267569215</v>
      </c>
      <c r="V101">
        <v>1.322095566</v>
      </c>
      <c r="W101">
        <v>1.3803365169999999</v>
      </c>
      <c r="X101">
        <v>1.4435873370000001</v>
      </c>
      <c r="Y101">
        <v>1.511255453</v>
      </c>
      <c r="Z101">
        <v>1.579853521</v>
      </c>
      <c r="AA101">
        <v>1.6471775900000001</v>
      </c>
      <c r="AB101">
        <v>1.7116335709999999</v>
      </c>
      <c r="AC101">
        <v>1.7724050170000001</v>
      </c>
      <c r="AD101">
        <v>1.828995143</v>
      </c>
      <c r="AE101">
        <v>1.8813613250000001</v>
      </c>
      <c r="AF101">
        <v>1.929879884</v>
      </c>
      <c r="AG101">
        <v>1.9749120069999999</v>
      </c>
      <c r="AH101">
        <v>2.0167917989999999</v>
      </c>
      <c r="AI101">
        <v>2.0559306369999999</v>
      </c>
      <c r="AJ101">
        <v>2.0925891619999999</v>
      </c>
      <c r="AK101">
        <v>2.1268419289999998</v>
      </c>
      <c r="AL101">
        <v>2.1592611850000001</v>
      </c>
      <c r="AM101">
        <v>2.1901505819999998</v>
      </c>
      <c r="AN101">
        <v>2.2198742669999998</v>
      </c>
      <c r="AO101">
        <v>2.2487459620000001</v>
      </c>
      <c r="AP101">
        <v>2.277113393</v>
      </c>
      <c r="AQ101">
        <v>2.30555939</v>
      </c>
      <c r="AR101">
        <v>2.3346597870000001</v>
      </c>
      <c r="AS101">
        <v>2.3648788289999998</v>
      </c>
      <c r="AT101">
        <v>2.3966396940000001</v>
      </c>
      <c r="AU101">
        <v>2.4303370389999999</v>
      </c>
      <c r="AV101">
        <v>2.4662136440000002</v>
      </c>
      <c r="AW101">
        <v>2.5044915329999999</v>
      </c>
      <c r="AX101">
        <v>2.5455412059999998</v>
      </c>
    </row>
    <row r="102" spans="2:50" x14ac:dyDescent="0.25">
      <c r="B102" s="4"/>
      <c r="C102" t="s">
        <v>42</v>
      </c>
      <c r="D102">
        <v>364929.79887904698</v>
      </c>
      <c r="E102">
        <v>370788.864839938</v>
      </c>
      <c r="F102">
        <v>376742.0001</v>
      </c>
      <c r="G102">
        <v>382513.57290000003</v>
      </c>
      <c r="H102">
        <v>385025.29759999999</v>
      </c>
      <c r="I102">
        <v>389898.853</v>
      </c>
      <c r="J102">
        <v>394465.01459999999</v>
      </c>
      <c r="K102">
        <v>399822.47009999998</v>
      </c>
      <c r="L102">
        <v>406124.48019999999</v>
      </c>
      <c r="M102">
        <v>412267.9338</v>
      </c>
      <c r="N102">
        <v>416111.1678</v>
      </c>
      <c r="O102">
        <v>420408.44459999999</v>
      </c>
      <c r="P102">
        <v>429279.30949999997</v>
      </c>
      <c r="Q102">
        <v>438343.6298</v>
      </c>
      <c r="R102">
        <v>447581.636</v>
      </c>
      <c r="S102">
        <v>456985.0048</v>
      </c>
      <c r="T102">
        <v>464381.24479999999</v>
      </c>
      <c r="U102">
        <v>471309.54060000001</v>
      </c>
      <c r="V102">
        <v>477715.19010000001</v>
      </c>
      <c r="W102">
        <v>485113.27470000001</v>
      </c>
      <c r="X102">
        <v>491849.0637</v>
      </c>
      <c r="Y102">
        <v>497258.49440000003</v>
      </c>
      <c r="Z102">
        <v>502176.48540000001</v>
      </c>
      <c r="AA102">
        <v>507036.73369999998</v>
      </c>
      <c r="AB102">
        <v>512039.1458</v>
      </c>
      <c r="AC102">
        <v>517155.34490000003</v>
      </c>
      <c r="AD102">
        <v>522428.13949999999</v>
      </c>
      <c r="AE102">
        <v>527945.24679999996</v>
      </c>
      <c r="AF102">
        <v>533669.75</v>
      </c>
      <c r="AG102">
        <v>539638.87159999995</v>
      </c>
      <c r="AH102">
        <v>545927.33649999998</v>
      </c>
      <c r="AI102">
        <v>552626.24919999996</v>
      </c>
      <c r="AJ102">
        <v>559797.85290000006</v>
      </c>
      <c r="AK102">
        <v>567535.70030000003</v>
      </c>
      <c r="AL102">
        <v>575703.49739999999</v>
      </c>
      <c r="AM102">
        <v>584237.13139999995</v>
      </c>
      <c r="AN102">
        <v>593057.31480000005</v>
      </c>
      <c r="AO102">
        <v>602179.92669999995</v>
      </c>
      <c r="AP102">
        <v>611587.98800000001</v>
      </c>
      <c r="AQ102">
        <v>621148.05799999996</v>
      </c>
      <c r="AR102">
        <v>630789.47950000002</v>
      </c>
      <c r="AS102">
        <v>640447.94579999999</v>
      </c>
      <c r="AT102">
        <v>650130.62509999995</v>
      </c>
      <c r="AU102">
        <v>659856.35580000002</v>
      </c>
      <c r="AV102">
        <v>669658.61</v>
      </c>
      <c r="AW102">
        <v>679538.52220000001</v>
      </c>
      <c r="AX102">
        <v>689528.99430000002</v>
      </c>
    </row>
    <row r="103" spans="2:50" x14ac:dyDescent="0.25">
      <c r="B103" s="4"/>
      <c r="C103" t="s">
        <v>43</v>
      </c>
      <c r="D103">
        <v>0.96116878123798499</v>
      </c>
      <c r="E103">
        <v>0.98039215686274495</v>
      </c>
      <c r="F103">
        <v>1.0000000520000001</v>
      </c>
      <c r="G103">
        <v>1.0196051189999999</v>
      </c>
      <c r="H103">
        <v>1.0449605390000001</v>
      </c>
      <c r="I103">
        <v>1.044341639</v>
      </c>
      <c r="J103">
        <v>1.0648955410000001</v>
      </c>
      <c r="K103">
        <v>1.0868252949999999</v>
      </c>
      <c r="L103">
        <v>1.1060175269999999</v>
      </c>
      <c r="M103">
        <v>1.117374876</v>
      </c>
      <c r="N103">
        <v>1.152388618</v>
      </c>
      <c r="O103">
        <v>1.169440391</v>
      </c>
      <c r="P103">
        <v>1.1899764719999999</v>
      </c>
      <c r="Q103">
        <v>1.2201921010000001</v>
      </c>
      <c r="R103">
        <v>1.2619149919999999</v>
      </c>
      <c r="S103">
        <v>1.285008607</v>
      </c>
      <c r="T103">
        <v>1.3061176130000001</v>
      </c>
      <c r="U103">
        <v>1.33977535</v>
      </c>
      <c r="V103">
        <v>1.37900361</v>
      </c>
      <c r="W103">
        <v>1.4250456469999999</v>
      </c>
      <c r="X103">
        <v>1.4756259329999999</v>
      </c>
      <c r="Y103">
        <v>1.5303469030000001</v>
      </c>
      <c r="Z103">
        <v>1.581458872</v>
      </c>
      <c r="AA103">
        <v>1.631290664</v>
      </c>
      <c r="AB103">
        <v>1.6795098310000001</v>
      </c>
      <c r="AC103">
        <v>1.7256934559999999</v>
      </c>
      <c r="AD103">
        <v>1.7696026760000001</v>
      </c>
      <c r="AE103">
        <v>1.8112496600000001</v>
      </c>
      <c r="AF103">
        <v>1.8505463740000001</v>
      </c>
      <c r="AG103">
        <v>1.8877266770000001</v>
      </c>
      <c r="AH103">
        <v>1.923056103</v>
      </c>
      <c r="AI103">
        <v>1.957081396</v>
      </c>
      <c r="AJ103">
        <v>1.989889534</v>
      </c>
      <c r="AK103">
        <v>2.0214604600000001</v>
      </c>
      <c r="AL103">
        <v>2.0525614430000001</v>
      </c>
      <c r="AM103">
        <v>2.0831636219999998</v>
      </c>
      <c r="AN103">
        <v>2.1133988619999999</v>
      </c>
      <c r="AO103">
        <v>2.1437769929999999</v>
      </c>
      <c r="AP103">
        <v>2.1741949329999999</v>
      </c>
      <c r="AQ103">
        <v>2.2050702719999999</v>
      </c>
      <c r="AR103">
        <v>2.2369692099999998</v>
      </c>
      <c r="AS103">
        <v>2.2697401450000001</v>
      </c>
      <c r="AT103">
        <v>2.3039147409999998</v>
      </c>
      <c r="AU103">
        <v>2.339702688</v>
      </c>
      <c r="AV103">
        <v>2.3770548480000002</v>
      </c>
      <c r="AW103">
        <v>2.4161814860000002</v>
      </c>
      <c r="AX103">
        <v>2.4582383640000001</v>
      </c>
    </row>
    <row r="104" spans="2:50" x14ac:dyDescent="0.25">
      <c r="B104" s="4"/>
      <c r="C104" t="s">
        <v>44</v>
      </c>
      <c r="D104">
        <v>198321.64173969199</v>
      </c>
      <c r="E104">
        <v>201505.75984677501</v>
      </c>
      <c r="F104">
        <v>204740.9712</v>
      </c>
      <c r="G104">
        <v>210014.96</v>
      </c>
      <c r="H104">
        <v>209307.6508</v>
      </c>
      <c r="I104">
        <v>204810.9178</v>
      </c>
      <c r="J104">
        <v>207566.64920000001</v>
      </c>
      <c r="K104">
        <v>209540.99309999999</v>
      </c>
      <c r="L104">
        <v>207933.5099</v>
      </c>
      <c r="M104">
        <v>207538.0858</v>
      </c>
      <c r="N104">
        <v>209394.33910000001</v>
      </c>
      <c r="O104">
        <v>212391.99069999999</v>
      </c>
      <c r="P104">
        <v>217046.14199999999</v>
      </c>
      <c r="Q104">
        <v>221384.54870000001</v>
      </c>
      <c r="R104">
        <v>225590.83929999999</v>
      </c>
      <c r="S104">
        <v>230185.285</v>
      </c>
      <c r="T104">
        <v>235738.84719999999</v>
      </c>
      <c r="U104">
        <v>241011.79829999999</v>
      </c>
      <c r="V104">
        <v>244525.69589999999</v>
      </c>
      <c r="W104">
        <v>249575.0202</v>
      </c>
      <c r="X104">
        <v>252524.75320000001</v>
      </c>
      <c r="Y104">
        <v>254167.44099999999</v>
      </c>
      <c r="Z104">
        <v>256010.11290000001</v>
      </c>
      <c r="AA104">
        <v>257902.83050000001</v>
      </c>
      <c r="AB104">
        <v>260044.28419999999</v>
      </c>
      <c r="AC104">
        <v>262258.35729999997</v>
      </c>
      <c r="AD104">
        <v>264601.58480000001</v>
      </c>
      <c r="AE104">
        <v>267165.31400000001</v>
      </c>
      <c r="AF104">
        <v>269725.09860000003</v>
      </c>
      <c r="AG104">
        <v>272294.36330000003</v>
      </c>
      <c r="AH104">
        <v>274874.40019999997</v>
      </c>
      <c r="AI104">
        <v>277623.40399999998</v>
      </c>
      <c r="AJ104">
        <v>280179.44660000002</v>
      </c>
      <c r="AK104">
        <v>282687.89669999998</v>
      </c>
      <c r="AL104">
        <v>285383.2255</v>
      </c>
      <c r="AM104">
        <v>288088.61229999998</v>
      </c>
      <c r="AN104">
        <v>290779.70890000003</v>
      </c>
      <c r="AO104">
        <v>293676.35080000001</v>
      </c>
      <c r="AP104">
        <v>296529.67200000002</v>
      </c>
      <c r="AQ104">
        <v>299422.14299999998</v>
      </c>
      <c r="AR104">
        <v>302518.11180000001</v>
      </c>
      <c r="AS104">
        <v>305534.45679999999</v>
      </c>
      <c r="AT104">
        <v>308631.21580000001</v>
      </c>
      <c r="AU104">
        <v>311846.67170000001</v>
      </c>
      <c r="AV104">
        <v>315056.59830000001</v>
      </c>
      <c r="AW104">
        <v>318319.06430000003</v>
      </c>
      <c r="AX104">
        <v>322283.69290000002</v>
      </c>
    </row>
    <row r="105" spans="2:50" x14ac:dyDescent="0.25">
      <c r="B105" s="4"/>
      <c r="C105" t="s">
        <v>45</v>
      </c>
      <c r="D105">
        <v>0.96116878123798499</v>
      </c>
      <c r="E105">
        <v>0.98039215686274495</v>
      </c>
      <c r="F105">
        <v>1.000000091</v>
      </c>
      <c r="G105">
        <v>1.0229387700000001</v>
      </c>
      <c r="H105">
        <v>1.047105497</v>
      </c>
      <c r="I105">
        <v>1.054197904</v>
      </c>
      <c r="J105">
        <v>1.070874801</v>
      </c>
      <c r="K105">
        <v>1.0864680339999999</v>
      </c>
      <c r="L105">
        <v>1.1005908120000001</v>
      </c>
      <c r="M105">
        <v>1.1121510290000001</v>
      </c>
      <c r="N105">
        <v>1.1234060349999999</v>
      </c>
      <c r="O105">
        <v>1.135520672</v>
      </c>
      <c r="P105">
        <v>1.147757881</v>
      </c>
      <c r="Q105">
        <v>1.1650907129999999</v>
      </c>
      <c r="R105">
        <v>1.1894869340000001</v>
      </c>
      <c r="S105">
        <v>1.219183122</v>
      </c>
      <c r="T105">
        <v>1.2510996190000001</v>
      </c>
      <c r="U105">
        <v>1.2915459229999999</v>
      </c>
      <c r="V105">
        <v>1.338885766</v>
      </c>
      <c r="W105">
        <v>1.3921539890000001</v>
      </c>
      <c r="X105">
        <v>1.450783793</v>
      </c>
      <c r="Y105">
        <v>1.514091622</v>
      </c>
      <c r="Z105">
        <v>1.577084597</v>
      </c>
      <c r="AA105">
        <v>1.6386759980000001</v>
      </c>
      <c r="AB105">
        <v>1.69780156</v>
      </c>
      <c r="AC105">
        <v>1.753805681</v>
      </c>
      <c r="AD105">
        <v>1.8062600849999999</v>
      </c>
      <c r="AE105">
        <v>1.855006315</v>
      </c>
      <c r="AF105">
        <v>1.900284423</v>
      </c>
      <c r="AG105">
        <v>1.9424447819999999</v>
      </c>
      <c r="AH105">
        <v>1.981848171</v>
      </c>
      <c r="AI105">
        <v>2.0189970239999999</v>
      </c>
      <c r="AJ105">
        <v>2.054184931</v>
      </c>
      <c r="AK105">
        <v>2.0875260739999999</v>
      </c>
      <c r="AL105">
        <v>2.119656263</v>
      </c>
      <c r="AM105">
        <v>2.1507927859999998</v>
      </c>
      <c r="AN105">
        <v>2.1812024999999999</v>
      </c>
      <c r="AO105">
        <v>2.2112484499999998</v>
      </c>
      <c r="AP105">
        <v>2.2411188200000001</v>
      </c>
      <c r="AQ105">
        <v>2.2712749369999998</v>
      </c>
      <c r="AR105">
        <v>2.3022504220000002</v>
      </c>
      <c r="AS105">
        <v>2.3342724439999998</v>
      </c>
      <c r="AT105">
        <v>2.3678251160000001</v>
      </c>
      <c r="AU105">
        <v>2.4031775550000001</v>
      </c>
      <c r="AV105">
        <v>2.4404654620000001</v>
      </c>
      <c r="AW105">
        <v>2.4799028879999998</v>
      </c>
      <c r="AX105">
        <v>2.5221287559999999</v>
      </c>
    </row>
    <row r="106" spans="2:50" x14ac:dyDescent="0.25">
      <c r="B106" s="4"/>
      <c r="C106" t="s">
        <v>46</v>
      </c>
      <c r="D106">
        <v>72992.352842344597</v>
      </c>
      <c r="E106">
        <v>74164.268677273896</v>
      </c>
      <c r="F106">
        <v>75355.013519999906</v>
      </c>
      <c r="G106">
        <v>77358.06611</v>
      </c>
      <c r="H106">
        <v>77257.870169999995</v>
      </c>
      <c r="I106">
        <v>73433.960070000001</v>
      </c>
      <c r="J106">
        <v>75463.337929999994</v>
      </c>
      <c r="K106">
        <v>76874.741099999999</v>
      </c>
      <c r="L106">
        <v>76874.266409999997</v>
      </c>
      <c r="M106">
        <v>77012.972240000003</v>
      </c>
      <c r="N106">
        <v>77981.180189999999</v>
      </c>
      <c r="O106">
        <v>79023.181559999997</v>
      </c>
      <c r="P106">
        <v>81401.061489999905</v>
      </c>
      <c r="Q106">
        <v>83856.839110000001</v>
      </c>
      <c r="R106">
        <v>86384.973270000002</v>
      </c>
      <c r="S106">
        <v>88975.180479999995</v>
      </c>
      <c r="T106">
        <v>91270.653779999906</v>
      </c>
      <c r="U106">
        <v>92874.529559999995</v>
      </c>
      <c r="V106">
        <v>94177.531780000005</v>
      </c>
      <c r="W106">
        <v>95748.970310000004</v>
      </c>
      <c r="X106">
        <v>97013.116959999999</v>
      </c>
      <c r="Y106">
        <v>97973.268100000001</v>
      </c>
      <c r="Z106">
        <v>98824.656520000004</v>
      </c>
      <c r="AA106">
        <v>99728.709170000002</v>
      </c>
      <c r="AB106">
        <v>100736.0091</v>
      </c>
      <c r="AC106">
        <v>101819.33990000001</v>
      </c>
      <c r="AD106">
        <v>102986.9042</v>
      </c>
      <c r="AE106">
        <v>104260.94160000001</v>
      </c>
      <c r="AF106">
        <v>105584.75199999999</v>
      </c>
      <c r="AG106">
        <v>106958.5877</v>
      </c>
      <c r="AH106">
        <v>108378.5658</v>
      </c>
      <c r="AI106">
        <v>109865.2415</v>
      </c>
      <c r="AJ106">
        <v>111370.0095</v>
      </c>
      <c r="AK106">
        <v>112917.0857</v>
      </c>
      <c r="AL106">
        <v>114533.3331</v>
      </c>
      <c r="AM106">
        <v>116192.5704</v>
      </c>
      <c r="AN106">
        <v>117887.982</v>
      </c>
      <c r="AO106">
        <v>119639.4483</v>
      </c>
      <c r="AP106">
        <v>121432.1779</v>
      </c>
      <c r="AQ106">
        <v>123263.15700000001</v>
      </c>
      <c r="AR106">
        <v>125148.78939999999</v>
      </c>
      <c r="AS106">
        <v>127041.7981</v>
      </c>
      <c r="AT106">
        <v>128974.67509999999</v>
      </c>
      <c r="AU106">
        <v>130929.5019</v>
      </c>
      <c r="AV106">
        <v>132894.8461</v>
      </c>
      <c r="AW106">
        <v>134877.92540000001</v>
      </c>
      <c r="AX106">
        <v>136972.98579999999</v>
      </c>
    </row>
    <row r="107" spans="2:50" x14ac:dyDescent="0.25">
      <c r="B107" s="4"/>
      <c r="C107" t="s">
        <v>47</v>
      </c>
      <c r="D107">
        <v>0.96116878123798499</v>
      </c>
      <c r="E107">
        <v>0.98039215686274495</v>
      </c>
      <c r="F107">
        <v>1</v>
      </c>
      <c r="G107">
        <v>1.0199996929999999</v>
      </c>
      <c r="H107">
        <v>1.044640655</v>
      </c>
      <c r="I107">
        <v>1.0617191610000001</v>
      </c>
      <c r="J107">
        <v>1.0818594610000001</v>
      </c>
      <c r="K107">
        <v>1.0805773380000001</v>
      </c>
      <c r="L107">
        <v>1.092170227</v>
      </c>
      <c r="M107">
        <v>1.093706428</v>
      </c>
      <c r="N107">
        <v>1.10636848</v>
      </c>
      <c r="O107">
        <v>1.11918297</v>
      </c>
      <c r="P107">
        <v>1.134562552</v>
      </c>
      <c r="Q107">
        <v>1.1341119529999999</v>
      </c>
      <c r="R107">
        <v>1.1405937939999999</v>
      </c>
      <c r="S107">
        <v>1.147811465</v>
      </c>
      <c r="T107">
        <v>1.1989563160000001</v>
      </c>
      <c r="U107">
        <v>1.2508935590000001</v>
      </c>
      <c r="V107">
        <v>1.30173023</v>
      </c>
      <c r="W107">
        <v>1.3550669900000001</v>
      </c>
      <c r="X107">
        <v>1.4214811860000001</v>
      </c>
      <c r="Y107">
        <v>1.4952467119999999</v>
      </c>
      <c r="Z107">
        <v>1.575907851</v>
      </c>
      <c r="AA107">
        <v>1.6664367689999999</v>
      </c>
      <c r="AB107">
        <v>1.750488966</v>
      </c>
      <c r="AC107">
        <v>1.828850412</v>
      </c>
      <c r="AD107">
        <v>1.9003582859999999</v>
      </c>
      <c r="AE107">
        <v>1.9648226259999999</v>
      </c>
      <c r="AF107">
        <v>2.0217013160000001</v>
      </c>
      <c r="AG107">
        <v>2.0718695409999999</v>
      </c>
      <c r="AH107">
        <v>2.1159083910000001</v>
      </c>
      <c r="AI107">
        <v>2.1545073989999999</v>
      </c>
      <c r="AJ107">
        <v>2.1887644229999998</v>
      </c>
      <c r="AK107">
        <v>2.2184743170000001</v>
      </c>
      <c r="AL107">
        <v>2.2445599170000001</v>
      </c>
      <c r="AM107">
        <v>2.2685346339999999</v>
      </c>
      <c r="AN107">
        <v>2.2906698840000002</v>
      </c>
      <c r="AO107">
        <v>2.3114130519999998</v>
      </c>
      <c r="AP107">
        <v>2.3314692749999999</v>
      </c>
      <c r="AQ107">
        <v>2.35127555</v>
      </c>
      <c r="AR107">
        <v>2.3717303599999999</v>
      </c>
      <c r="AS107">
        <v>2.3939735130000002</v>
      </c>
      <c r="AT107">
        <v>2.417924046</v>
      </c>
      <c r="AU107">
        <v>2.4443059539999998</v>
      </c>
      <c r="AV107">
        <v>2.4738618200000002</v>
      </c>
      <c r="AW107">
        <v>2.5065214830000002</v>
      </c>
      <c r="AX107">
        <v>2.542653477</v>
      </c>
    </row>
    <row r="108" spans="2:50" x14ac:dyDescent="0.25">
      <c r="B108" s="4"/>
      <c r="C108" t="s">
        <v>48</v>
      </c>
      <c r="F108">
        <v>41720</v>
      </c>
      <c r="G108">
        <v>42389.896209999999</v>
      </c>
      <c r="H108">
        <v>44457.220800000003</v>
      </c>
      <c r="I108">
        <v>42244.766190000002</v>
      </c>
      <c r="J108">
        <v>36887.275500000003</v>
      </c>
      <c r="K108">
        <v>40861.939259999999</v>
      </c>
      <c r="L108">
        <v>44242.347900000001</v>
      </c>
      <c r="M108">
        <v>44297.067000000003</v>
      </c>
      <c r="N108">
        <v>44762.016230000001</v>
      </c>
      <c r="O108">
        <v>46635.150029999997</v>
      </c>
      <c r="P108">
        <v>47696.635289999998</v>
      </c>
      <c r="Q108">
        <v>51494.792450000001</v>
      </c>
      <c r="R108">
        <v>54047.67308</v>
      </c>
      <c r="S108">
        <v>56176.827060000003</v>
      </c>
      <c r="T108">
        <v>57087.945350000002</v>
      </c>
      <c r="U108">
        <v>57950.560089999999</v>
      </c>
      <c r="V108">
        <v>56497.772709999997</v>
      </c>
      <c r="W108">
        <v>55004.12444</v>
      </c>
      <c r="X108">
        <v>54604.50131</v>
      </c>
      <c r="Y108">
        <v>53994.783770000002</v>
      </c>
      <c r="Z108">
        <v>53273.606919999998</v>
      </c>
      <c r="AA108">
        <v>52958.830569999998</v>
      </c>
      <c r="AB108">
        <v>52828.426090000001</v>
      </c>
      <c r="AC108">
        <v>52930.85368</v>
      </c>
      <c r="AD108">
        <v>53156.85914</v>
      </c>
      <c r="AE108">
        <v>53481.418720000001</v>
      </c>
      <c r="AF108">
        <v>53946.877030000003</v>
      </c>
      <c r="AG108">
        <v>54412.004280000001</v>
      </c>
      <c r="AH108">
        <v>54900.571960000001</v>
      </c>
      <c r="AI108">
        <v>55425.662989999997</v>
      </c>
      <c r="AJ108">
        <v>56051.304940000002</v>
      </c>
      <c r="AK108">
        <v>56658.550880000003</v>
      </c>
      <c r="AL108">
        <v>57343.860070000002</v>
      </c>
      <c r="AM108">
        <v>58189.679380000001</v>
      </c>
      <c r="AN108">
        <v>59118.751369999998</v>
      </c>
      <c r="AO108">
        <v>60108.156320000002</v>
      </c>
      <c r="AP108">
        <v>61177.09403</v>
      </c>
      <c r="AQ108">
        <v>62291.047420000003</v>
      </c>
      <c r="AR108">
        <v>63450.196640000002</v>
      </c>
      <c r="AS108">
        <v>64684.265010000003</v>
      </c>
      <c r="AT108">
        <v>65875.165160000004</v>
      </c>
      <c r="AU108">
        <v>67081.888189999998</v>
      </c>
      <c r="AV108">
        <v>68273.735539999994</v>
      </c>
      <c r="AW108">
        <v>69426.925510000001</v>
      </c>
      <c r="AX108">
        <v>70567.008149999994</v>
      </c>
    </row>
    <row r="109" spans="2:50" x14ac:dyDescent="0.25">
      <c r="B109" s="4"/>
      <c r="C109" t="s">
        <v>49</v>
      </c>
      <c r="D109">
        <v>0.96116878123798499</v>
      </c>
      <c r="E109">
        <v>0.98039215686274495</v>
      </c>
      <c r="F109">
        <v>1.000000277</v>
      </c>
      <c r="G109">
        <v>1.0231567779999999</v>
      </c>
      <c r="H109">
        <v>1.044835462</v>
      </c>
      <c r="I109">
        <v>1.0523436749999999</v>
      </c>
      <c r="J109">
        <v>1.0672753370000001</v>
      </c>
      <c r="K109">
        <v>1.0798689159999999</v>
      </c>
      <c r="L109">
        <v>1.092850117</v>
      </c>
      <c r="M109">
        <v>1.1038615869999999</v>
      </c>
      <c r="N109">
        <v>1.11734471</v>
      </c>
      <c r="O109">
        <v>1.1301944530000001</v>
      </c>
      <c r="P109">
        <v>1.140993473</v>
      </c>
      <c r="Q109">
        <v>1.1545280280000001</v>
      </c>
      <c r="R109">
        <v>1.1738736759999999</v>
      </c>
      <c r="S109">
        <v>1.199775765</v>
      </c>
      <c r="T109">
        <v>1.230557049</v>
      </c>
      <c r="U109">
        <v>1.27151181</v>
      </c>
      <c r="V109">
        <v>1.3192482569999999</v>
      </c>
      <c r="W109">
        <v>1.371951854</v>
      </c>
      <c r="X109">
        <v>1.4297536850000001</v>
      </c>
      <c r="Y109">
        <v>1.492033787</v>
      </c>
      <c r="Z109">
        <v>1.5554083830000001</v>
      </c>
      <c r="AA109">
        <v>1.61804701</v>
      </c>
      <c r="AB109">
        <v>1.6784292329999999</v>
      </c>
      <c r="AC109">
        <v>1.7356181559999999</v>
      </c>
      <c r="AD109">
        <v>1.7890332179999999</v>
      </c>
      <c r="AE109">
        <v>1.83858918</v>
      </c>
      <c r="AF109">
        <v>1.8845263759999999</v>
      </c>
      <c r="AG109">
        <v>1.9271901659999999</v>
      </c>
      <c r="AH109">
        <v>1.9669559599999999</v>
      </c>
      <c r="AI109">
        <v>2.0042891319999998</v>
      </c>
      <c r="AJ109">
        <v>2.0395081199999998</v>
      </c>
      <c r="AK109">
        <v>2.0727736609999998</v>
      </c>
      <c r="AL109">
        <v>2.1046708199999999</v>
      </c>
      <c r="AM109">
        <v>2.1355083000000001</v>
      </c>
      <c r="AN109">
        <v>2.1655986839999999</v>
      </c>
      <c r="AO109">
        <v>2.195221938</v>
      </c>
      <c r="AP109">
        <v>2.224638793</v>
      </c>
      <c r="AQ109">
        <v>2.2543125509999999</v>
      </c>
      <c r="AR109">
        <v>2.2847309939999998</v>
      </c>
      <c r="AS109">
        <v>2.316241432</v>
      </c>
      <c r="AT109">
        <v>2.3492204239999999</v>
      </c>
      <c r="AU109">
        <v>2.3839815870000001</v>
      </c>
      <c r="AV109">
        <v>2.4207315789999999</v>
      </c>
      <c r="AW109">
        <v>2.4596850429999999</v>
      </c>
      <c r="AX109">
        <v>2.5012537419999998</v>
      </c>
    </row>
    <row r="110" spans="2:50" x14ac:dyDescent="0.25">
      <c r="B110" s="4"/>
      <c r="C110" t="s">
        <v>50</v>
      </c>
      <c r="D110">
        <v>241263.67592729401</v>
      </c>
      <c r="E110">
        <v>245137.24228325399</v>
      </c>
      <c r="F110">
        <v>249072.95869999999</v>
      </c>
      <c r="G110">
        <v>254359.01699999999</v>
      </c>
      <c r="H110">
        <v>257813.26689999999</v>
      </c>
      <c r="I110">
        <v>256415.372</v>
      </c>
      <c r="J110">
        <v>254580.67300000001</v>
      </c>
      <c r="K110">
        <v>254951.91889999999</v>
      </c>
      <c r="L110">
        <v>254591.0405</v>
      </c>
      <c r="M110">
        <v>254839.95699999999</v>
      </c>
      <c r="N110">
        <v>254314.94029999999</v>
      </c>
      <c r="O110">
        <v>254260.614</v>
      </c>
      <c r="P110">
        <v>257724.92079999999</v>
      </c>
      <c r="Q110">
        <v>263691.07990000001</v>
      </c>
      <c r="R110">
        <v>271891.48460000003</v>
      </c>
      <c r="S110">
        <v>282530.89760000003</v>
      </c>
      <c r="T110">
        <v>295191.33409999998</v>
      </c>
      <c r="U110">
        <v>305338.60479999997</v>
      </c>
      <c r="V110">
        <v>313877.22690000001</v>
      </c>
      <c r="W110">
        <v>322164.0674</v>
      </c>
      <c r="X110">
        <v>329155.56959999999</v>
      </c>
      <c r="Y110">
        <v>334711.83049999998</v>
      </c>
      <c r="Z110">
        <v>339736.61570000002</v>
      </c>
      <c r="AA110">
        <v>344350.99180000002</v>
      </c>
      <c r="AB110">
        <v>348843.38140000001</v>
      </c>
      <c r="AC110">
        <v>353314.95059999998</v>
      </c>
      <c r="AD110">
        <v>357891.79639999999</v>
      </c>
      <c r="AE110">
        <v>362743.86619999999</v>
      </c>
      <c r="AF110">
        <v>367751.73820000002</v>
      </c>
      <c r="AG110">
        <v>372874.12400000001</v>
      </c>
      <c r="AH110">
        <v>378073.43780000001</v>
      </c>
      <c r="AI110">
        <v>383386.53230000002</v>
      </c>
      <c r="AJ110">
        <v>388649.81</v>
      </c>
      <c r="AK110">
        <v>393885.73690000002</v>
      </c>
      <c r="AL110">
        <v>399160.21370000002</v>
      </c>
      <c r="AM110">
        <v>404445.47090000001</v>
      </c>
      <c r="AN110">
        <v>409742.84499999997</v>
      </c>
      <c r="AO110">
        <v>415143.08990000002</v>
      </c>
      <c r="AP110">
        <v>420620.56030000001</v>
      </c>
      <c r="AQ110">
        <v>426190.8982</v>
      </c>
      <c r="AR110">
        <v>431939.67129999999</v>
      </c>
      <c r="AS110">
        <v>437772.27179999999</v>
      </c>
      <c r="AT110">
        <v>443725.01510000002</v>
      </c>
      <c r="AU110">
        <v>449822.54499999998</v>
      </c>
      <c r="AV110">
        <v>456021.86430000002</v>
      </c>
      <c r="AW110">
        <v>462328.07380000001</v>
      </c>
      <c r="AX110">
        <v>469046.1079</v>
      </c>
    </row>
    <row r="111" spans="2:50" x14ac:dyDescent="0.25">
      <c r="B111" s="4"/>
      <c r="C111" t="s">
        <v>51</v>
      </c>
      <c r="D111">
        <v>0.96116878123798499</v>
      </c>
      <c r="E111">
        <v>0.98039215686274495</v>
      </c>
      <c r="F111">
        <v>1.000000277</v>
      </c>
      <c r="G111">
        <v>1.0231567779999999</v>
      </c>
      <c r="H111">
        <v>1.044835462</v>
      </c>
      <c r="I111">
        <v>1.0523436749999999</v>
      </c>
      <c r="J111">
        <v>1.0672753370000001</v>
      </c>
      <c r="K111">
        <v>1.0798689159999999</v>
      </c>
      <c r="L111">
        <v>1.092850117</v>
      </c>
      <c r="M111">
        <v>1.1038615869999999</v>
      </c>
      <c r="N111">
        <v>1.11734471</v>
      </c>
      <c r="O111">
        <v>1.1301944530000001</v>
      </c>
      <c r="P111">
        <v>1.140993473</v>
      </c>
      <c r="Q111">
        <v>1.1545280280000001</v>
      </c>
      <c r="R111">
        <v>1.1738736759999999</v>
      </c>
      <c r="S111">
        <v>1.199775765</v>
      </c>
      <c r="T111">
        <v>1.230557049</v>
      </c>
      <c r="U111">
        <v>1.27151181</v>
      </c>
      <c r="V111">
        <v>1.3192482569999999</v>
      </c>
      <c r="W111">
        <v>1.371951854</v>
      </c>
      <c r="X111">
        <v>1.4297536850000001</v>
      </c>
      <c r="Y111">
        <v>1.492033787</v>
      </c>
      <c r="Z111">
        <v>1.5554083830000001</v>
      </c>
      <c r="AA111">
        <v>1.61804701</v>
      </c>
      <c r="AB111">
        <v>1.6784292329999999</v>
      </c>
      <c r="AC111">
        <v>1.7356181559999999</v>
      </c>
      <c r="AD111">
        <v>1.7890332179999999</v>
      </c>
      <c r="AE111">
        <v>1.83858918</v>
      </c>
      <c r="AF111">
        <v>1.8845263759999999</v>
      </c>
      <c r="AG111">
        <v>1.9271901659999999</v>
      </c>
      <c r="AH111">
        <v>1.9669559599999999</v>
      </c>
      <c r="AI111">
        <v>2.0042891319999998</v>
      </c>
      <c r="AJ111">
        <v>2.0395081199999998</v>
      </c>
      <c r="AK111">
        <v>2.0727736609999998</v>
      </c>
      <c r="AL111">
        <v>2.1046708199999999</v>
      </c>
      <c r="AM111">
        <v>2.1355083000000001</v>
      </c>
      <c r="AN111">
        <v>2.1655986839999999</v>
      </c>
      <c r="AO111">
        <v>2.195221938</v>
      </c>
      <c r="AP111">
        <v>2.224638793</v>
      </c>
      <c r="AQ111">
        <v>2.2543125509999999</v>
      </c>
      <c r="AR111">
        <v>2.2847309939999998</v>
      </c>
      <c r="AS111">
        <v>2.316241432</v>
      </c>
      <c r="AT111">
        <v>2.3492204239999999</v>
      </c>
      <c r="AU111">
        <v>2.3839815870000001</v>
      </c>
      <c r="AV111">
        <v>2.4207315789999999</v>
      </c>
      <c r="AW111">
        <v>2.4596850429999999</v>
      </c>
      <c r="AX111">
        <v>2.5012537419999998</v>
      </c>
    </row>
    <row r="112" spans="2:50" x14ac:dyDescent="0.25">
      <c r="B112" s="4"/>
      <c r="C112" t="s">
        <v>52</v>
      </c>
      <c r="D112">
        <v>117275.962355893</v>
      </c>
      <c r="E112">
        <v>119158.865865502</v>
      </c>
      <c r="F112">
        <v>121071.976</v>
      </c>
      <c r="G112">
        <v>123854.4066</v>
      </c>
      <c r="H112">
        <v>125842.24950000001</v>
      </c>
      <c r="I112">
        <v>125806.81329999999</v>
      </c>
      <c r="J112">
        <v>125224.8964</v>
      </c>
      <c r="K112">
        <v>125481.6967</v>
      </c>
      <c r="L112">
        <v>125469.14969999999</v>
      </c>
      <c r="M112">
        <v>126343.3043</v>
      </c>
      <c r="N112">
        <v>126128.2322</v>
      </c>
      <c r="O112">
        <v>126138.05929999999</v>
      </c>
      <c r="P112">
        <v>127769.0407</v>
      </c>
      <c r="Q112">
        <v>130646.598</v>
      </c>
      <c r="R112">
        <v>134663.06899999999</v>
      </c>
      <c r="S112">
        <v>139930.23430000001</v>
      </c>
      <c r="T112">
        <v>146147.90979999999</v>
      </c>
      <c r="U112">
        <v>151297.71369999999</v>
      </c>
      <c r="V112">
        <v>155693.53589999999</v>
      </c>
      <c r="W112">
        <v>159872.2464</v>
      </c>
      <c r="X112">
        <v>163405.45139999999</v>
      </c>
      <c r="Y112">
        <v>166234.8646</v>
      </c>
      <c r="Z112">
        <v>168800.1532</v>
      </c>
      <c r="AA112">
        <v>171167.46539999999</v>
      </c>
      <c r="AB112">
        <v>173468.1776</v>
      </c>
      <c r="AC112">
        <v>175756.20420000001</v>
      </c>
      <c r="AD112">
        <v>178090.3492</v>
      </c>
      <c r="AE112">
        <v>180540.27480000001</v>
      </c>
      <c r="AF112">
        <v>183062.75700000001</v>
      </c>
      <c r="AG112">
        <v>185638.06830000001</v>
      </c>
      <c r="AH112">
        <v>188247.6606</v>
      </c>
      <c r="AI112">
        <v>190901.639</v>
      </c>
      <c r="AJ112">
        <v>193538.15830000001</v>
      </c>
      <c r="AK112">
        <v>196165.4786</v>
      </c>
      <c r="AL112">
        <v>198799.81099999999</v>
      </c>
      <c r="AM112">
        <v>201435.8769</v>
      </c>
      <c r="AN112">
        <v>204077.60010000001</v>
      </c>
      <c r="AO112">
        <v>206762.96520000001</v>
      </c>
      <c r="AP112">
        <v>209489.11489999999</v>
      </c>
      <c r="AQ112">
        <v>212259.82610000001</v>
      </c>
      <c r="AR112">
        <v>215107.96919999999</v>
      </c>
      <c r="AS112">
        <v>218003.0191</v>
      </c>
      <c r="AT112">
        <v>220959.81539999999</v>
      </c>
      <c r="AU112">
        <v>223988.4903</v>
      </c>
      <c r="AV112">
        <v>227074.93179999999</v>
      </c>
      <c r="AW112">
        <v>230219.1171</v>
      </c>
      <c r="AX112">
        <v>233533.7304</v>
      </c>
    </row>
    <row r="113" spans="2:50" x14ac:dyDescent="0.25">
      <c r="B113" s="4"/>
      <c r="C113" t="s">
        <v>8</v>
      </c>
      <c r="D113">
        <v>0.96116878123798499</v>
      </c>
      <c r="E113">
        <v>0.98039215686274495</v>
      </c>
      <c r="F113">
        <v>0.99999971990000003</v>
      </c>
      <c r="G113">
        <v>1.0189816060000001</v>
      </c>
      <c r="H113">
        <v>1.0862229379999999</v>
      </c>
      <c r="I113">
        <v>1.0318707979999999</v>
      </c>
      <c r="J113">
        <v>1.0714150229999999</v>
      </c>
      <c r="K113">
        <v>1.137638294</v>
      </c>
      <c r="L113">
        <v>1.1953490520000001</v>
      </c>
      <c r="M113">
        <v>1.2006422969999999</v>
      </c>
      <c r="N113">
        <v>1.1941892750000001</v>
      </c>
      <c r="O113">
        <v>1.1566090630000001</v>
      </c>
      <c r="P113">
        <v>1.136962966</v>
      </c>
      <c r="Q113">
        <v>1.190897198</v>
      </c>
      <c r="R113">
        <v>1.280448518</v>
      </c>
      <c r="S113">
        <v>1.3156577899999999</v>
      </c>
      <c r="T113">
        <v>1.302966689</v>
      </c>
      <c r="U113">
        <v>1.3654074009999999</v>
      </c>
      <c r="V113">
        <v>1.439636855</v>
      </c>
      <c r="W113">
        <v>1.5284247419999999</v>
      </c>
      <c r="X113">
        <v>1.631070638</v>
      </c>
      <c r="Y113">
        <v>1.749418565</v>
      </c>
      <c r="Z113">
        <v>1.8188599480000001</v>
      </c>
      <c r="AA113">
        <v>1.872866564</v>
      </c>
      <c r="AB113">
        <v>1.9185845589999999</v>
      </c>
      <c r="AC113">
        <v>1.96033298</v>
      </c>
      <c r="AD113">
        <v>1.9993623380000001</v>
      </c>
      <c r="AE113">
        <v>2.0315875650000002</v>
      </c>
      <c r="AF113">
        <v>2.05964824</v>
      </c>
      <c r="AG113">
        <v>2.0843991630000001</v>
      </c>
      <c r="AH113">
        <v>2.106300192</v>
      </c>
      <c r="AI113">
        <v>2.1261043260000001</v>
      </c>
      <c r="AJ113">
        <v>2.147387653</v>
      </c>
      <c r="AK113">
        <v>2.1680305739999999</v>
      </c>
      <c r="AL113">
        <v>2.188262189</v>
      </c>
      <c r="AM113">
        <v>2.2077793109999999</v>
      </c>
      <c r="AN113">
        <v>2.2266273640000001</v>
      </c>
      <c r="AO113">
        <v>2.2474651849999998</v>
      </c>
      <c r="AP113">
        <v>2.268592698</v>
      </c>
      <c r="AQ113">
        <v>2.2901457569999999</v>
      </c>
      <c r="AR113">
        <v>2.3125980639999999</v>
      </c>
      <c r="AS113">
        <v>2.3357858309999999</v>
      </c>
      <c r="AT113">
        <v>2.3626019650000001</v>
      </c>
      <c r="AU113">
        <v>2.3916533580000001</v>
      </c>
      <c r="AV113">
        <v>2.422432846</v>
      </c>
      <c r="AW113">
        <v>2.4549488780000002</v>
      </c>
      <c r="AX113">
        <v>2.490501321</v>
      </c>
    </row>
    <row r="114" spans="2:50" x14ac:dyDescent="0.25">
      <c r="B114" s="4"/>
      <c r="C114" t="s">
        <v>9</v>
      </c>
      <c r="D114">
        <v>6240.0203969263302</v>
      </c>
      <c r="E114">
        <v>6340.2059427907698</v>
      </c>
      <c r="F114">
        <v>6442.0005339999998</v>
      </c>
      <c r="G114">
        <v>6545.1070879999997</v>
      </c>
      <c r="H114">
        <v>6525.4094029999997</v>
      </c>
      <c r="I114">
        <v>6669.5421660000002</v>
      </c>
      <c r="J114">
        <v>6683.9242720000002</v>
      </c>
      <c r="K114">
        <v>6633.4808240000002</v>
      </c>
      <c r="L114">
        <v>6562.7489180000002</v>
      </c>
      <c r="M114">
        <v>6536.2748389999997</v>
      </c>
      <c r="N114">
        <v>6521.3751789999997</v>
      </c>
      <c r="O114">
        <v>6592.0361810000004</v>
      </c>
      <c r="P114">
        <v>6545.3881700000002</v>
      </c>
      <c r="Q114">
        <v>6286.8369480000001</v>
      </c>
      <c r="R114">
        <v>5919.4901620000001</v>
      </c>
      <c r="S114">
        <v>5574.2395040000001</v>
      </c>
      <c r="T114">
        <v>5273.2899040000002</v>
      </c>
      <c r="U114">
        <v>5071.4168209999998</v>
      </c>
      <c r="V114">
        <v>4933.3184339999998</v>
      </c>
      <c r="W114">
        <v>4852.9677350000002</v>
      </c>
      <c r="X114">
        <v>4799.5429080000004</v>
      </c>
      <c r="Y114">
        <v>4755.802361</v>
      </c>
      <c r="Z114">
        <v>4744.1496969999998</v>
      </c>
      <c r="AA114">
        <v>4761.3642900000004</v>
      </c>
      <c r="AB114">
        <v>4800.3348260000002</v>
      </c>
      <c r="AC114">
        <v>4852.500102</v>
      </c>
      <c r="AD114">
        <v>4911.9339840000002</v>
      </c>
      <c r="AE114">
        <v>4976.9463459999997</v>
      </c>
      <c r="AF114">
        <v>5044.7837870000003</v>
      </c>
      <c r="AG114">
        <v>5114.1665569999996</v>
      </c>
      <c r="AH114">
        <v>5184.8322619999999</v>
      </c>
      <c r="AI114">
        <v>5257.1168690000004</v>
      </c>
      <c r="AJ114">
        <v>5329.9260389999999</v>
      </c>
      <c r="AK114">
        <v>5403.5632610000002</v>
      </c>
      <c r="AL114">
        <v>5476.5489600000001</v>
      </c>
      <c r="AM114">
        <v>5548.3570460000001</v>
      </c>
      <c r="AN114">
        <v>5618.4291499999999</v>
      </c>
      <c r="AO114">
        <v>5686.3837309999999</v>
      </c>
      <c r="AP114">
        <v>5752.4974780000002</v>
      </c>
      <c r="AQ114">
        <v>5816.2270520000002</v>
      </c>
      <c r="AR114">
        <v>5877.9292400000004</v>
      </c>
      <c r="AS114">
        <v>5938.2150019999999</v>
      </c>
      <c r="AT114">
        <v>5997.4995660000004</v>
      </c>
      <c r="AU114">
        <v>6057.1649020000004</v>
      </c>
      <c r="AV114">
        <v>6118.7442359999995</v>
      </c>
      <c r="AW114">
        <v>6183.2824700000001</v>
      </c>
      <c r="AX114">
        <v>6252.2003830000003</v>
      </c>
    </row>
    <row r="115" spans="2:50" x14ac:dyDescent="0.25">
      <c r="B115" s="4"/>
      <c r="C115" t="s">
        <v>10</v>
      </c>
      <c r="D115">
        <v>0.96116878123798499</v>
      </c>
      <c r="E115">
        <v>0.98039215686274495</v>
      </c>
      <c r="F115">
        <v>1.0000000579999999</v>
      </c>
      <c r="G115">
        <v>1.02230669</v>
      </c>
      <c r="H115">
        <v>1.0447820729999999</v>
      </c>
      <c r="I115">
        <v>1.0541799789999999</v>
      </c>
      <c r="J115">
        <v>1.0726322699999999</v>
      </c>
      <c r="K115">
        <v>1.0895862199999999</v>
      </c>
      <c r="L115">
        <v>1.1050744100000001</v>
      </c>
      <c r="M115">
        <v>1.1191607269999999</v>
      </c>
      <c r="N115">
        <v>1.1338857929999999</v>
      </c>
      <c r="O115">
        <v>1.151558723</v>
      </c>
      <c r="P115">
        <v>1.1674941569999999</v>
      </c>
      <c r="Q115">
        <v>1.1861319539999999</v>
      </c>
      <c r="R115">
        <v>1.209732188</v>
      </c>
      <c r="S115">
        <v>1.2379673090000001</v>
      </c>
      <c r="T115">
        <v>1.269374588</v>
      </c>
      <c r="U115">
        <v>1.3066726310000001</v>
      </c>
      <c r="V115">
        <v>1.3494312180000001</v>
      </c>
      <c r="W115">
        <v>1.3975672100000001</v>
      </c>
      <c r="X115">
        <v>1.4502122390000001</v>
      </c>
      <c r="Y115">
        <v>1.506655863</v>
      </c>
      <c r="Z115">
        <v>1.5637742290000001</v>
      </c>
      <c r="AA115">
        <v>1.6201824579999999</v>
      </c>
      <c r="AB115">
        <v>1.674812288</v>
      </c>
      <c r="AC115">
        <v>1.7270045869999999</v>
      </c>
      <c r="AD115">
        <v>1.7763549700000001</v>
      </c>
      <c r="AE115">
        <v>1.8229752379999999</v>
      </c>
      <c r="AF115">
        <v>1.866859002</v>
      </c>
      <c r="AG115">
        <v>1.9082390810000001</v>
      </c>
      <c r="AH115">
        <v>1.947403019</v>
      </c>
      <c r="AI115">
        <v>1.984801351</v>
      </c>
      <c r="AJ115">
        <v>2.0205207390000002</v>
      </c>
      <c r="AK115">
        <v>2.0547124569999999</v>
      </c>
      <c r="AL115">
        <v>2.0880270420000002</v>
      </c>
      <c r="AM115">
        <v>2.120634146</v>
      </c>
      <c r="AN115">
        <v>2.152735034</v>
      </c>
      <c r="AO115">
        <v>2.1845901400000001</v>
      </c>
      <c r="AP115">
        <v>2.2163801219999999</v>
      </c>
      <c r="AQ115">
        <v>2.2485316919999998</v>
      </c>
      <c r="AR115">
        <v>2.2815587659999998</v>
      </c>
      <c r="AS115">
        <v>2.3155615549999999</v>
      </c>
      <c r="AT115">
        <v>2.3509177050000001</v>
      </c>
      <c r="AU115">
        <v>2.3878975260000002</v>
      </c>
      <c r="AV115">
        <v>2.4265841149999998</v>
      </c>
      <c r="AW115">
        <v>2.4671767089999999</v>
      </c>
      <c r="AX115">
        <v>2.5104378669999998</v>
      </c>
    </row>
    <row r="116" spans="2:50" x14ac:dyDescent="0.25">
      <c r="B116" s="4"/>
      <c r="C116" t="s">
        <v>11</v>
      </c>
      <c r="D116">
        <v>82435.687031980502</v>
      </c>
      <c r="E116">
        <v>83759.218651857402</v>
      </c>
      <c r="F116">
        <v>85104</v>
      </c>
      <c r="G116">
        <v>87701.165720000005</v>
      </c>
      <c r="H116">
        <v>87361.520759999999</v>
      </c>
      <c r="I116">
        <v>81268.349130000002</v>
      </c>
      <c r="J116">
        <v>83797.602190000005</v>
      </c>
      <c r="K116">
        <v>85023.130290000001</v>
      </c>
      <c r="L116">
        <v>84621.969270000001</v>
      </c>
      <c r="M116">
        <v>84801.395820000005</v>
      </c>
      <c r="N116">
        <v>85920.430040000007</v>
      </c>
      <c r="O116">
        <v>87902.299570000003</v>
      </c>
      <c r="P116">
        <v>91029.080839999995</v>
      </c>
      <c r="Q116">
        <v>94271.005229999995</v>
      </c>
      <c r="R116">
        <v>97632.494059999997</v>
      </c>
      <c r="S116">
        <v>101118.2331</v>
      </c>
      <c r="T116">
        <v>102861.18799999999</v>
      </c>
      <c r="U116">
        <v>104543.48269999999</v>
      </c>
      <c r="V116">
        <v>106127.0426</v>
      </c>
      <c r="W116">
        <v>107911.52740000001</v>
      </c>
      <c r="X116">
        <v>109552.0068</v>
      </c>
      <c r="Y116">
        <v>110900.6525</v>
      </c>
      <c r="Z116">
        <v>112130.0306</v>
      </c>
      <c r="AA116">
        <v>113332.352</v>
      </c>
      <c r="AB116">
        <v>114550.63529999999</v>
      </c>
      <c r="AC116">
        <v>115780.3707</v>
      </c>
      <c r="AD116">
        <v>117031.63280000001</v>
      </c>
      <c r="AE116">
        <v>118323.9411</v>
      </c>
      <c r="AF116">
        <v>119651.80530000001</v>
      </c>
      <c r="AG116">
        <v>121024.40549999999</v>
      </c>
      <c r="AH116">
        <v>122458.4295</v>
      </c>
      <c r="AI116">
        <v>123973.9748</v>
      </c>
      <c r="AJ116">
        <v>125585.46769999999</v>
      </c>
      <c r="AK116">
        <v>127313.63959999999</v>
      </c>
      <c r="AL116">
        <v>129129.95759999999</v>
      </c>
      <c r="AM116">
        <v>131020.7948</v>
      </c>
      <c r="AN116">
        <v>132969.9319</v>
      </c>
      <c r="AO116">
        <v>134981.22880000001</v>
      </c>
      <c r="AP116">
        <v>137052.1727</v>
      </c>
      <c r="AQ116">
        <v>139155.30809999999</v>
      </c>
      <c r="AR116">
        <v>141275.68859999999</v>
      </c>
      <c r="AS116">
        <v>143400.66899999999</v>
      </c>
      <c r="AT116">
        <v>145532.2568</v>
      </c>
      <c r="AU116">
        <v>147675.29990000001</v>
      </c>
      <c r="AV116">
        <v>149838.01370000001</v>
      </c>
      <c r="AW116">
        <v>152021.34220000001</v>
      </c>
      <c r="AX116">
        <v>154230.8057</v>
      </c>
    </row>
    <row r="117" spans="2:50" x14ac:dyDescent="0.25">
      <c r="B117" s="4"/>
      <c r="C117" t="s">
        <v>12</v>
      </c>
      <c r="D117">
        <v>0.96116878123798499</v>
      </c>
      <c r="E117">
        <v>0.98039215686274495</v>
      </c>
      <c r="F117">
        <v>1.0000000120000001</v>
      </c>
      <c r="G117">
        <v>1.0234577650000001</v>
      </c>
      <c r="H117">
        <v>1.0463864089999999</v>
      </c>
      <c r="I117">
        <v>1.055043105</v>
      </c>
      <c r="J117">
        <v>1.066089541</v>
      </c>
      <c r="K117">
        <v>1.075135991</v>
      </c>
      <c r="L117">
        <v>1.0815930460000001</v>
      </c>
      <c r="M117">
        <v>1.087405782</v>
      </c>
      <c r="N117">
        <v>1.093158318</v>
      </c>
      <c r="O117">
        <v>1.1005570309999999</v>
      </c>
      <c r="P117">
        <v>1.110441354</v>
      </c>
      <c r="Q117">
        <v>1.1246481209999999</v>
      </c>
      <c r="R117">
        <v>1.147933066</v>
      </c>
      <c r="S117">
        <v>1.1810616819999999</v>
      </c>
      <c r="T117">
        <v>1.2204629</v>
      </c>
      <c r="U117">
        <v>1.267569215</v>
      </c>
      <c r="V117">
        <v>1.322095566</v>
      </c>
      <c r="W117">
        <v>1.3803365169999999</v>
      </c>
      <c r="X117">
        <v>1.4435873370000001</v>
      </c>
      <c r="Y117">
        <v>1.511255453</v>
      </c>
      <c r="Z117">
        <v>1.579853521</v>
      </c>
      <c r="AA117">
        <v>1.6471775900000001</v>
      </c>
      <c r="AB117">
        <v>1.7116335709999999</v>
      </c>
      <c r="AC117">
        <v>1.7724050170000001</v>
      </c>
      <c r="AD117">
        <v>1.828995143</v>
      </c>
      <c r="AE117">
        <v>1.8813613250000001</v>
      </c>
      <c r="AF117">
        <v>1.929879884</v>
      </c>
      <c r="AG117">
        <v>1.9749120069999999</v>
      </c>
      <c r="AH117">
        <v>2.0167917989999999</v>
      </c>
      <c r="AI117">
        <v>2.0559306369999999</v>
      </c>
      <c r="AJ117">
        <v>2.0925891619999999</v>
      </c>
      <c r="AK117">
        <v>2.1268419289999998</v>
      </c>
      <c r="AL117">
        <v>2.1592611850000001</v>
      </c>
      <c r="AM117">
        <v>2.1901505819999998</v>
      </c>
      <c r="AN117">
        <v>2.2198742669999998</v>
      </c>
      <c r="AO117">
        <v>2.2487459620000001</v>
      </c>
      <c r="AP117">
        <v>2.277113393</v>
      </c>
      <c r="AQ117">
        <v>2.30555939</v>
      </c>
      <c r="AR117">
        <v>2.3346597870000001</v>
      </c>
      <c r="AS117">
        <v>2.3648788289999998</v>
      </c>
      <c r="AT117">
        <v>2.3966396940000001</v>
      </c>
      <c r="AU117">
        <v>2.4303370389999999</v>
      </c>
      <c r="AV117">
        <v>2.4662136440000002</v>
      </c>
      <c r="AW117">
        <v>2.5044915329999999</v>
      </c>
      <c r="AX117">
        <v>2.5455412059999998</v>
      </c>
    </row>
    <row r="118" spans="2:50" x14ac:dyDescent="0.25">
      <c r="B118" s="4"/>
      <c r="C118" t="s">
        <v>13</v>
      </c>
      <c r="D118">
        <v>7392.7096661505402</v>
      </c>
      <c r="E118">
        <v>7511.4020110802803</v>
      </c>
      <c r="F118">
        <v>7632.0000019999998</v>
      </c>
      <c r="G118">
        <v>7748.9199200000003</v>
      </c>
      <c r="H118">
        <v>7799.8021749999998</v>
      </c>
      <c r="I118">
        <v>7898.5301499999996</v>
      </c>
      <c r="J118">
        <v>7991.0309740000002</v>
      </c>
      <c r="K118">
        <v>8099.5617480000001</v>
      </c>
      <c r="L118">
        <v>8227.2272080000002</v>
      </c>
      <c r="M118">
        <v>8351.6806479999996</v>
      </c>
      <c r="N118">
        <v>8429.5364800000007</v>
      </c>
      <c r="O118">
        <v>8516.590263</v>
      </c>
      <c r="P118">
        <v>8696.2953170000001</v>
      </c>
      <c r="Q118">
        <v>8879.9193670000004</v>
      </c>
      <c r="R118">
        <v>9067.0619299999998</v>
      </c>
      <c r="S118">
        <v>9257.554392</v>
      </c>
      <c r="T118">
        <v>9407.3866479999997</v>
      </c>
      <c r="U118">
        <v>9547.7393389999997</v>
      </c>
      <c r="V118">
        <v>9677.5043150000001</v>
      </c>
      <c r="W118">
        <v>9827.3739389999901</v>
      </c>
      <c r="X118">
        <v>9963.8268480000006</v>
      </c>
      <c r="Y118">
        <v>10073.410529999999</v>
      </c>
      <c r="Z118">
        <v>10173.03868</v>
      </c>
      <c r="AA118">
        <v>10271.497079999999</v>
      </c>
      <c r="AB118">
        <v>10372.835419999999</v>
      </c>
      <c r="AC118">
        <v>10476.47884</v>
      </c>
      <c r="AD118">
        <v>10583.29456</v>
      </c>
      <c r="AE118">
        <v>10695.05955</v>
      </c>
      <c r="AF118">
        <v>10811.02593</v>
      </c>
      <c r="AG118">
        <v>10931.947770000001</v>
      </c>
      <c r="AH118">
        <v>11059.33884</v>
      </c>
      <c r="AI118">
        <v>11195.04471</v>
      </c>
      <c r="AJ118">
        <v>11340.32631</v>
      </c>
      <c r="AK118">
        <v>11497.078810000001</v>
      </c>
      <c r="AL118">
        <v>11662.54119</v>
      </c>
      <c r="AM118">
        <v>11835.414650000001</v>
      </c>
      <c r="AN118">
        <v>12014.093000000001</v>
      </c>
      <c r="AO118">
        <v>12198.897919999999</v>
      </c>
      <c r="AP118">
        <v>12389.48544</v>
      </c>
      <c r="AQ118">
        <v>12583.152340000001</v>
      </c>
      <c r="AR118">
        <v>12778.46725</v>
      </c>
      <c r="AS118">
        <v>12974.12745</v>
      </c>
      <c r="AT118">
        <v>13170.27815</v>
      </c>
      <c r="AU118">
        <v>13367.30098</v>
      </c>
      <c r="AV118">
        <v>13565.874019999999</v>
      </c>
      <c r="AW118">
        <v>13766.02025</v>
      </c>
      <c r="AX118">
        <v>13968.40619</v>
      </c>
    </row>
    <row r="119" spans="2:50" x14ac:dyDescent="0.25">
      <c r="B119" s="4"/>
      <c r="C119" t="s">
        <v>30</v>
      </c>
      <c r="D119">
        <v>225891.81435188401</v>
      </c>
      <c r="E119">
        <v>234108.95210804199</v>
      </c>
      <c r="F119">
        <v>242625.000627834</v>
      </c>
      <c r="G119">
        <v>251939.30907846801</v>
      </c>
      <c r="H119">
        <v>261325.47059323799</v>
      </c>
      <c r="I119">
        <v>270740.23413739097</v>
      </c>
      <c r="J119">
        <v>274743.74289381597</v>
      </c>
      <c r="K119">
        <v>278214.43453919201</v>
      </c>
      <c r="L119">
        <v>283011.10696656897</v>
      </c>
      <c r="M119">
        <v>288411.19836923602</v>
      </c>
      <c r="N119">
        <v>292063.18302523397</v>
      </c>
      <c r="O119">
        <v>295290.93088503298</v>
      </c>
      <c r="P119">
        <v>300051.561392023</v>
      </c>
      <c r="Q119">
        <v>307948.92622105201</v>
      </c>
      <c r="R119">
        <v>319995.00387066702</v>
      </c>
      <c r="S119">
        <v>336994.52409942698</v>
      </c>
      <c r="T119">
        <v>357818.20896287798</v>
      </c>
      <c r="U119">
        <v>381084.60422445001</v>
      </c>
      <c r="V119">
        <v>406165.55776961002</v>
      </c>
      <c r="W119">
        <v>432896.13662742398</v>
      </c>
      <c r="X119">
        <v>461009.562817837</v>
      </c>
      <c r="Y119">
        <v>489851.94280815398</v>
      </c>
      <c r="Z119">
        <v>519151.03532896802</v>
      </c>
      <c r="AA119">
        <v>548233.77898769698</v>
      </c>
      <c r="AB119">
        <v>576697.234504194</v>
      </c>
      <c r="AC119">
        <v>604305.50471399794</v>
      </c>
      <c r="AD119">
        <v>630959.60791360098</v>
      </c>
      <c r="AE119">
        <v>656701.22802815703</v>
      </c>
      <c r="AF119">
        <v>681656.46277532505</v>
      </c>
      <c r="AG119">
        <v>705930.92220925295</v>
      </c>
      <c r="AH119">
        <v>729658.74755881901</v>
      </c>
      <c r="AI119">
        <v>753010.61590111896</v>
      </c>
      <c r="AJ119">
        <v>776176.346398797</v>
      </c>
      <c r="AK119">
        <v>799276.30287126801</v>
      </c>
      <c r="AL119">
        <v>822343.05054802401</v>
      </c>
      <c r="AM119">
        <v>845510.78854228102</v>
      </c>
      <c r="AN119">
        <v>868886.15877852903</v>
      </c>
      <c r="AO119">
        <v>892612.75238105899</v>
      </c>
      <c r="AP119">
        <v>916859.24575691798</v>
      </c>
      <c r="AQ119">
        <v>941720.277306812</v>
      </c>
      <c r="AR119">
        <v>967348.82831243996</v>
      </c>
      <c r="AS119">
        <v>993952.836420001</v>
      </c>
      <c r="AT119">
        <v>1021701.70394853</v>
      </c>
      <c r="AU119">
        <v>1050816.2121520799</v>
      </c>
      <c r="AV119">
        <v>1081497.3903013</v>
      </c>
      <c r="AW119">
        <v>1113877.2284236599</v>
      </c>
      <c r="AX119">
        <v>1148131.21517899</v>
      </c>
    </row>
    <row r="120" spans="2:50" x14ac:dyDescent="0.25">
      <c r="B120" s="4"/>
      <c r="C120" t="s">
        <v>41</v>
      </c>
      <c r="D120">
        <v>0.96116878123798499</v>
      </c>
      <c r="E120">
        <v>0.98039215686274495</v>
      </c>
      <c r="F120">
        <v>1.0000000120000001</v>
      </c>
      <c r="G120">
        <v>1.0234577650000001</v>
      </c>
      <c r="H120">
        <v>1.0463864089999999</v>
      </c>
      <c r="I120">
        <v>1.055043105</v>
      </c>
      <c r="J120">
        <v>1.066089541</v>
      </c>
      <c r="K120">
        <v>1.075135991</v>
      </c>
      <c r="L120">
        <v>1.0815930460000001</v>
      </c>
      <c r="M120">
        <v>1.087405782</v>
      </c>
      <c r="N120">
        <v>1.093158318</v>
      </c>
      <c r="O120">
        <v>1.1005570309999999</v>
      </c>
      <c r="P120">
        <v>1.110441354</v>
      </c>
      <c r="Q120">
        <v>1.1246481209999999</v>
      </c>
      <c r="R120">
        <v>1.147933066</v>
      </c>
      <c r="S120">
        <v>1.1810616819999999</v>
      </c>
      <c r="T120">
        <v>1.2204629</v>
      </c>
      <c r="U120">
        <v>1.267569215</v>
      </c>
      <c r="V120">
        <v>1.322095566</v>
      </c>
      <c r="W120">
        <v>1.3803365169999999</v>
      </c>
      <c r="X120">
        <v>1.4435873370000001</v>
      </c>
      <c r="Y120">
        <v>1.511255453</v>
      </c>
      <c r="Z120">
        <v>1.579853521</v>
      </c>
      <c r="AA120">
        <v>1.6471775900000001</v>
      </c>
      <c r="AB120">
        <v>1.7116335709999999</v>
      </c>
      <c r="AC120">
        <v>1.7724050170000001</v>
      </c>
      <c r="AD120">
        <v>1.828995143</v>
      </c>
      <c r="AE120">
        <v>1.8813613250000001</v>
      </c>
      <c r="AF120">
        <v>1.929879884</v>
      </c>
      <c r="AG120">
        <v>1.9749120069999999</v>
      </c>
      <c r="AH120">
        <v>2.0167917989999999</v>
      </c>
      <c r="AI120">
        <v>2.0559306369999999</v>
      </c>
      <c r="AJ120">
        <v>2.0925891619999999</v>
      </c>
      <c r="AK120">
        <v>2.1268419289999998</v>
      </c>
      <c r="AL120">
        <v>2.1592611850000001</v>
      </c>
      <c r="AM120">
        <v>2.1901505819999998</v>
      </c>
      <c r="AN120">
        <v>2.2198742669999998</v>
      </c>
      <c r="AO120">
        <v>2.2487459620000001</v>
      </c>
      <c r="AP120">
        <v>2.277113393</v>
      </c>
      <c r="AQ120">
        <v>2.30555939</v>
      </c>
      <c r="AR120">
        <v>2.3346597870000001</v>
      </c>
      <c r="AS120">
        <v>2.3648788289999998</v>
      </c>
      <c r="AT120">
        <v>2.3966396940000001</v>
      </c>
      <c r="AU120">
        <v>2.4303370389999999</v>
      </c>
      <c r="AV120">
        <v>2.4662136440000002</v>
      </c>
      <c r="AW120">
        <v>2.5044915329999999</v>
      </c>
      <c r="AX120">
        <v>2.5455412059999998</v>
      </c>
    </row>
    <row r="121" spans="2:50" x14ac:dyDescent="0.25">
      <c r="B121" s="4"/>
      <c r="C121" t="s">
        <v>42</v>
      </c>
      <c r="D121">
        <v>364929.79887904698</v>
      </c>
      <c r="E121">
        <v>370788.864839938</v>
      </c>
      <c r="F121">
        <v>376742.0001</v>
      </c>
      <c r="G121">
        <v>382513.57290000003</v>
      </c>
      <c r="H121">
        <v>385025.29759999999</v>
      </c>
      <c r="I121">
        <v>389898.853</v>
      </c>
      <c r="J121">
        <v>394465.01459999999</v>
      </c>
      <c r="K121">
        <v>399822.47009999998</v>
      </c>
      <c r="L121">
        <v>406124.48019999999</v>
      </c>
      <c r="M121">
        <v>412267.9338</v>
      </c>
      <c r="N121">
        <v>416111.1678</v>
      </c>
      <c r="O121">
        <v>420408.44459999999</v>
      </c>
      <c r="P121">
        <v>429279.30949999997</v>
      </c>
      <c r="Q121">
        <v>438343.6298</v>
      </c>
      <c r="R121">
        <v>447581.636</v>
      </c>
      <c r="S121">
        <v>456985.0048</v>
      </c>
      <c r="T121">
        <v>464381.24479999999</v>
      </c>
      <c r="U121">
        <v>471309.54060000001</v>
      </c>
      <c r="V121">
        <v>477715.19010000001</v>
      </c>
      <c r="W121">
        <v>485113.27470000001</v>
      </c>
      <c r="X121">
        <v>491849.0637</v>
      </c>
      <c r="Y121">
        <v>497258.49440000003</v>
      </c>
      <c r="Z121">
        <v>502176.48540000001</v>
      </c>
      <c r="AA121">
        <v>507036.73369999998</v>
      </c>
      <c r="AB121">
        <v>512039.1458</v>
      </c>
      <c r="AC121">
        <v>517155.34490000003</v>
      </c>
      <c r="AD121">
        <v>522428.13949999999</v>
      </c>
      <c r="AE121">
        <v>527945.24679999996</v>
      </c>
      <c r="AF121">
        <v>533669.75</v>
      </c>
      <c r="AG121">
        <v>539638.87159999995</v>
      </c>
      <c r="AH121">
        <v>545927.33649999998</v>
      </c>
      <c r="AI121">
        <v>552626.24919999996</v>
      </c>
      <c r="AJ121">
        <v>559797.85290000006</v>
      </c>
      <c r="AK121">
        <v>567535.70030000003</v>
      </c>
      <c r="AL121">
        <v>575703.49739999999</v>
      </c>
      <c r="AM121">
        <v>584237.13139999995</v>
      </c>
      <c r="AN121">
        <v>593057.31480000005</v>
      </c>
      <c r="AO121">
        <v>602179.92669999995</v>
      </c>
      <c r="AP121">
        <v>611587.98800000001</v>
      </c>
      <c r="AQ121">
        <v>621148.05799999996</v>
      </c>
      <c r="AR121">
        <v>630789.47950000002</v>
      </c>
      <c r="AS121">
        <v>640447.94579999999</v>
      </c>
      <c r="AT121">
        <v>650130.62509999995</v>
      </c>
      <c r="AU121">
        <v>659856.35580000002</v>
      </c>
      <c r="AV121">
        <v>669658.61</v>
      </c>
      <c r="AW121">
        <v>679538.52220000001</v>
      </c>
      <c r="AX121">
        <v>689528.99430000002</v>
      </c>
    </row>
    <row r="122" spans="2:50" x14ac:dyDescent="0.25">
      <c r="B122" s="4"/>
      <c r="C122" t="s">
        <v>53</v>
      </c>
      <c r="D122">
        <v>190620.570684056</v>
      </c>
      <c r="E122">
        <v>197554.66651644601</v>
      </c>
      <c r="F122">
        <v>204740.98184652999</v>
      </c>
      <c r="G122">
        <v>214132.32828258001</v>
      </c>
      <c r="H122">
        <v>218718.235596791</v>
      </c>
      <c r="I122">
        <v>213892.569580346</v>
      </c>
      <c r="J122">
        <v>221036.79919339099</v>
      </c>
      <c r="K122">
        <v>227734.45164049999</v>
      </c>
      <c r="L122">
        <v>229978.10640002799</v>
      </c>
      <c r="M122">
        <v>231897.84288605201</v>
      </c>
      <c r="N122">
        <v>241303.65305247199</v>
      </c>
      <c r="O122">
        <v>248379.77264947601</v>
      </c>
      <c r="P122">
        <v>258279.80231837099</v>
      </c>
      <c r="Q122">
        <v>270131.67760718899</v>
      </c>
      <c r="R122">
        <v>284676.46217053197</v>
      </c>
      <c r="S122">
        <v>295790.07242974802</v>
      </c>
      <c r="T122">
        <v>307902.66039623501</v>
      </c>
      <c r="U122">
        <v>322901.66642151203</v>
      </c>
      <c r="V122">
        <v>337201.81738386198</v>
      </c>
      <c r="W122">
        <v>355655.79613594699</v>
      </c>
      <c r="X122">
        <v>372632.074546344</v>
      </c>
      <c r="Y122">
        <v>388964.35617778503</v>
      </c>
      <c r="Z122">
        <v>404869.464367426</v>
      </c>
      <c r="AA122">
        <v>420714.47961382399</v>
      </c>
      <c r="AB122">
        <v>436746.93180925801</v>
      </c>
      <c r="AC122">
        <v>452577.53097391903</v>
      </c>
      <c r="AD122">
        <v>468239.67253592098</v>
      </c>
      <c r="AE122">
        <v>483903.084146293</v>
      </c>
      <c r="AF122">
        <v>499138.80319102202</v>
      </c>
      <c r="AG122">
        <v>514017.333598139</v>
      </c>
      <c r="AH122">
        <v>528598.89286307397</v>
      </c>
      <c r="AI122">
        <v>543331.59906259202</v>
      </c>
      <c r="AJ122">
        <v>557526.14843125199</v>
      </c>
      <c r="AK122">
        <v>571442.40569961397</v>
      </c>
      <c r="AL122">
        <v>585766.60514027404</v>
      </c>
      <c r="AM122">
        <v>600135.71705582098</v>
      </c>
      <c r="AN122">
        <v>614533.50588195096</v>
      </c>
      <c r="AO122">
        <v>629576.60423323698</v>
      </c>
      <c r="AP122">
        <v>644713.31034655205</v>
      </c>
      <c r="AQ122">
        <v>660246.86630783195</v>
      </c>
      <c r="AR122">
        <v>676723.70156393701</v>
      </c>
      <c r="AS122">
        <v>693483.82227972802</v>
      </c>
      <c r="AT122">
        <v>711060.00761437195</v>
      </c>
      <c r="AU122">
        <v>729628.49602034304</v>
      </c>
      <c r="AV122">
        <v>748906.81438340305</v>
      </c>
      <c r="AW122">
        <v>769116.62980250304</v>
      </c>
      <c r="AX122">
        <v>792250.13797837403</v>
      </c>
    </row>
    <row r="123" spans="2:50" x14ac:dyDescent="0.25">
      <c r="B123" s="4"/>
      <c r="C123" t="s">
        <v>54</v>
      </c>
      <c r="D123">
        <v>70157.970821169307</v>
      </c>
      <c r="E123">
        <v>72710.067330660706</v>
      </c>
      <c r="F123">
        <v>75355.020377306195</v>
      </c>
      <c r="G123">
        <v>79132.564996141999</v>
      </c>
      <c r="H123">
        <v>80897.1405415193</v>
      </c>
      <c r="I123">
        <v>77413.926788213605</v>
      </c>
      <c r="J123">
        <v>80811.786988584499</v>
      </c>
      <c r="K123">
        <v>83521.948827175904</v>
      </c>
      <c r="L123">
        <v>84607.111290086206</v>
      </c>
      <c r="M123">
        <v>85650.056323064404</v>
      </c>
      <c r="N123">
        <v>87604.528441868402</v>
      </c>
      <c r="O123">
        <v>89732.456228589203</v>
      </c>
      <c r="P123">
        <v>93428.709846913</v>
      </c>
      <c r="Q123">
        <v>97700.824468596096</v>
      </c>
      <c r="R123">
        <v>102753.796998604</v>
      </c>
      <c r="S123">
        <v>108477.038318119</v>
      </c>
      <c r="T123">
        <v>114188.680170038</v>
      </c>
      <c r="U123">
        <v>119951.720003761</v>
      </c>
      <c r="V123">
        <v>126092.956777254</v>
      </c>
      <c r="W123">
        <v>133297.31095970899</v>
      </c>
      <c r="X123">
        <v>140745.05779398099</v>
      </c>
      <c r="Y123">
        <v>148340.504410169</v>
      </c>
      <c r="Z123">
        <v>155854.84360150699</v>
      </c>
      <c r="AA123">
        <v>163423.04202840099</v>
      </c>
      <c r="AB123">
        <v>171029.75339815399</v>
      </c>
      <c r="AC123">
        <v>178571.33675228999</v>
      </c>
      <c r="AD123">
        <v>186021.134334178</v>
      </c>
      <c r="AE123">
        <v>193404.705075846</v>
      </c>
      <c r="AF123">
        <v>200641.059531918</v>
      </c>
      <c r="AG123">
        <v>207761.150567954</v>
      </c>
      <c r="AH123">
        <v>214789.86240633301</v>
      </c>
      <c r="AI123">
        <v>221817.595629541</v>
      </c>
      <c r="AJ123">
        <v>228774.595280226</v>
      </c>
      <c r="AK123">
        <v>235717.360598842</v>
      </c>
      <c r="AL123">
        <v>242771.29682767999</v>
      </c>
      <c r="AM123">
        <v>249906.14220311699</v>
      </c>
      <c r="AN123">
        <v>257137.561058355</v>
      </c>
      <c r="AO123">
        <v>264552.54461222998</v>
      </c>
      <c r="AP123">
        <v>272143.93924527802</v>
      </c>
      <c r="AQ123">
        <v>279964.51914959599</v>
      </c>
      <c r="AR123">
        <v>288123.85320893902</v>
      </c>
      <c r="AS123">
        <v>296550.16854104103</v>
      </c>
      <c r="AT123">
        <v>305389.475029719</v>
      </c>
      <c r="AU123">
        <v>314646.840253409</v>
      </c>
      <c r="AV123">
        <v>324325.28198485501</v>
      </c>
      <c r="AW123">
        <v>334484.156726908</v>
      </c>
      <c r="AX123">
        <v>345463.506281359</v>
      </c>
    </row>
    <row r="124" spans="2:50" x14ac:dyDescent="0.25">
      <c r="B124" s="4"/>
      <c r="C124" t="s">
        <v>55</v>
      </c>
      <c r="F124">
        <v>41720</v>
      </c>
      <c r="G124">
        <v>43237.681120501802</v>
      </c>
      <c r="H124">
        <v>46441.820255991603</v>
      </c>
      <c r="I124">
        <v>44852.077715887899</v>
      </c>
      <c r="J124">
        <v>39906.8479901885</v>
      </c>
      <c r="K124">
        <v>44154.485551088503</v>
      </c>
      <c r="L124">
        <v>48320.175148955903</v>
      </c>
      <c r="M124">
        <v>48447.986919446601</v>
      </c>
      <c r="N124">
        <v>49523.283858120398</v>
      </c>
      <c r="O124">
        <v>52193.265716970898</v>
      </c>
      <c r="P124">
        <v>54114.816256435603</v>
      </c>
      <c r="Q124">
        <v>58400.859634799097</v>
      </c>
      <c r="R124">
        <v>61646.440495188799</v>
      </c>
      <c r="S124">
        <v>64480.406166790199</v>
      </c>
      <c r="T124">
        <v>68445.952644845296</v>
      </c>
      <c r="U124">
        <v>72489.9823570234</v>
      </c>
      <c r="V124">
        <v>73544.858664276006</v>
      </c>
      <c r="W124">
        <v>74534.273342496206</v>
      </c>
      <c r="X124">
        <v>77619.271283077294</v>
      </c>
      <c r="Y124">
        <v>80735.522897243398</v>
      </c>
      <c r="Z124">
        <v>83954.295396315894</v>
      </c>
      <c r="AA124">
        <v>88252.542505089194</v>
      </c>
      <c r="AB124">
        <v>92475.576961691506</v>
      </c>
      <c r="AC124">
        <v>96802.6135601797</v>
      </c>
      <c r="AD124">
        <v>101017.07772443299</v>
      </c>
      <c r="AE124">
        <v>105081.50157163601</v>
      </c>
      <c r="AF124">
        <v>109064.47228564099</v>
      </c>
      <c r="AG124">
        <v>112734.57433249299</v>
      </c>
      <c r="AH124">
        <v>116164.580880863</v>
      </c>
      <c r="AI124">
        <v>119415.00100643501</v>
      </c>
      <c r="AJ124">
        <v>122683.102115396</v>
      </c>
      <c r="AK124">
        <v>125695.53996571701</v>
      </c>
      <c r="AL124">
        <v>128711.72979917801</v>
      </c>
      <c r="AM124">
        <v>132005.30301488499</v>
      </c>
      <c r="AN124">
        <v>135421.54334294199</v>
      </c>
      <c r="AO124">
        <v>138934.77704970399</v>
      </c>
      <c r="AP124">
        <v>142632.51506472999</v>
      </c>
      <c r="AQ124">
        <v>146463.41678253599</v>
      </c>
      <c r="AR124">
        <v>150486.75771905799</v>
      </c>
      <c r="AS124">
        <v>154852.41714181201</v>
      </c>
      <c r="AT124">
        <v>159281.145874585</v>
      </c>
      <c r="AU124">
        <v>163968.65870837899</v>
      </c>
      <c r="AV124">
        <v>168899.78766118301</v>
      </c>
      <c r="AW124">
        <v>174020.08028945501</v>
      </c>
      <c r="AX124">
        <v>179427.44863408399</v>
      </c>
    </row>
    <row r="125" spans="2:50" x14ac:dyDescent="0.25">
      <c r="B125" s="4"/>
      <c r="C125" t="s">
        <v>56</v>
      </c>
      <c r="D125">
        <v>231895.11334803401</v>
      </c>
      <c r="E125">
        <v>240330.62968946499</v>
      </c>
      <c r="F125">
        <v>249073.02769320901</v>
      </c>
      <c r="G125">
        <v>260249.15228896699</v>
      </c>
      <c r="H125">
        <v>269372.44383119</v>
      </c>
      <c r="I125">
        <v>269837.094896972</v>
      </c>
      <c r="J125">
        <v>271707.67356976098</v>
      </c>
      <c r="K125">
        <v>275314.65229466202</v>
      </c>
      <c r="L125">
        <v>278229.84839757602</v>
      </c>
      <c r="M125">
        <v>281308.039365031</v>
      </c>
      <c r="N125">
        <v>284157.45321816998</v>
      </c>
      <c r="O125">
        <v>287363.93555917399</v>
      </c>
      <c r="P125">
        <v>294062.45246224198</v>
      </c>
      <c r="Q125">
        <v>304438.74247813702</v>
      </c>
      <c r="R125">
        <v>319166.25650049897</v>
      </c>
      <c r="S125">
        <v>338973.72380417603</v>
      </c>
      <c r="T125">
        <v>363249.776980469</v>
      </c>
      <c r="U125">
        <v>388241.64205212198</v>
      </c>
      <c r="V125">
        <v>414081.98449981801</v>
      </c>
      <c r="W125">
        <v>441993.58956161101</v>
      </c>
      <c r="X125">
        <v>470611.38857387402</v>
      </c>
      <c r="Y125">
        <v>499401.36001461698</v>
      </c>
      <c r="Z125">
        <v>528429.180071829</v>
      </c>
      <c r="AA125">
        <v>557176.09267252404</v>
      </c>
      <c r="AB125">
        <v>585508.92908032797</v>
      </c>
      <c r="AC125">
        <v>613219.84304760303</v>
      </c>
      <c r="AD125">
        <v>640280.31220929197</v>
      </c>
      <c r="AE125">
        <v>666936.94750668702</v>
      </c>
      <c r="AF125">
        <v>693037.85045774595</v>
      </c>
      <c r="AG125">
        <v>718599.34492866404</v>
      </c>
      <c r="AH125">
        <v>743653.80179839896</v>
      </c>
      <c r="AI125">
        <v>768417.46004405594</v>
      </c>
      <c r="AJ125">
        <v>792654.44333145698</v>
      </c>
      <c r="AK125">
        <v>816435.980889895</v>
      </c>
      <c r="AL125">
        <v>840100.85427935398</v>
      </c>
      <c r="AM125">
        <v>863696.66000435804</v>
      </c>
      <c r="AN125">
        <v>887338.56591041503</v>
      </c>
      <c r="AO125">
        <v>911331.21835758595</v>
      </c>
      <c r="AP125">
        <v>935728.815576775</v>
      </c>
      <c r="AQ125">
        <v>960767.49093422305</v>
      </c>
      <c r="AR125">
        <v>986865.95455728204</v>
      </c>
      <c r="AS125">
        <v>1013986.27372392</v>
      </c>
      <c r="AT125">
        <v>1042407.86811262</v>
      </c>
      <c r="AU125">
        <v>1072368.6646974699</v>
      </c>
      <c r="AV125">
        <v>1103906.5276254599</v>
      </c>
      <c r="AW125">
        <v>1137181.4480848601</v>
      </c>
      <c r="AX125">
        <v>1173203.33255541</v>
      </c>
    </row>
    <row r="126" spans="2:50" x14ac:dyDescent="0.25">
      <c r="B126" s="4"/>
      <c r="C126" t="s">
        <v>57</v>
      </c>
      <c r="D126">
        <v>112721.993806125</v>
      </c>
      <c r="E126">
        <v>116822.417515198</v>
      </c>
      <c r="F126">
        <v>121072.009536937</v>
      </c>
      <c r="G126">
        <v>126722.475597957</v>
      </c>
      <c r="H126">
        <v>131484.44489545099</v>
      </c>
      <c r="I126">
        <v>132392.00424816</v>
      </c>
      <c r="J126">
        <v>133649.44350610001</v>
      </c>
      <c r="K126">
        <v>135503.78379326899</v>
      </c>
      <c r="L126">
        <v>137118.974929535</v>
      </c>
      <c r="M126">
        <v>139465.52039142101</v>
      </c>
      <c r="N126">
        <v>140928.713030321</v>
      </c>
      <c r="O126">
        <v>142560.53493304501</v>
      </c>
      <c r="P126">
        <v>145783.64149017099</v>
      </c>
      <c r="Q126">
        <v>150835.15915384801</v>
      </c>
      <c r="R126">
        <v>158077.43182847099</v>
      </c>
      <c r="S126">
        <v>167884.90390391101</v>
      </c>
      <c r="T126">
        <v>179843.340601006</v>
      </c>
      <c r="U126">
        <v>192376.82979554799</v>
      </c>
      <c r="V126">
        <v>205398.42586224101</v>
      </c>
      <c r="W126">
        <v>219337.02485162401</v>
      </c>
      <c r="X126">
        <v>233629.54628823799</v>
      </c>
      <c r="Y126">
        <v>248028.03456057</v>
      </c>
      <c r="Z126">
        <v>262553.173338964</v>
      </c>
      <c r="AA126">
        <v>276957.00559974799</v>
      </c>
      <c r="AB126">
        <v>291154.060279075</v>
      </c>
      <c r="AC126">
        <v>305045.65903916297</v>
      </c>
      <c r="AD126">
        <v>318609.550524019</v>
      </c>
      <c r="AE126">
        <v>331939.39580150601</v>
      </c>
      <c r="AF126">
        <v>344986.59402977797</v>
      </c>
      <c r="AG126">
        <v>357759.85966299602</v>
      </c>
      <c r="AH126">
        <v>370274.85797322699</v>
      </c>
      <c r="AI126">
        <v>382622.08032868698</v>
      </c>
      <c r="AJ126">
        <v>394722.64538269502</v>
      </c>
      <c r="AK126">
        <v>406606.63723953901</v>
      </c>
      <c r="AL126">
        <v>418408.16123321501</v>
      </c>
      <c r="AM126">
        <v>430167.98703772802</v>
      </c>
      <c r="AN126">
        <v>441950.18221043801</v>
      </c>
      <c r="AO126">
        <v>453890.59717297001</v>
      </c>
      <c r="AP126">
        <v>466037.61171777401</v>
      </c>
      <c r="AQ126">
        <v>478499.99005030701</v>
      </c>
      <c r="AR126">
        <v>491463.84428763698</v>
      </c>
      <c r="AS126">
        <v>504947.62514050701</v>
      </c>
      <c r="AT126">
        <v>519083.31122094899</v>
      </c>
      <c r="AU126">
        <v>533984.436575128</v>
      </c>
      <c r="AV126">
        <v>549687.45820753102</v>
      </c>
      <c r="AW126">
        <v>566266.51894353505</v>
      </c>
      <c r="AX126">
        <v>584127.11704621895</v>
      </c>
    </row>
    <row r="127" spans="2:50" x14ac:dyDescent="0.25">
      <c r="B127" s="4"/>
      <c r="C127" t="s">
        <v>32</v>
      </c>
      <c r="D127">
        <v>5997.7127998138503</v>
      </c>
      <c r="E127">
        <v>6215.8881792066404</v>
      </c>
      <c r="F127">
        <v>6441.9987295956498</v>
      </c>
      <c r="G127">
        <v>6669.3437319722198</v>
      </c>
      <c r="H127">
        <v>7088.0493733794801</v>
      </c>
      <c r="I127">
        <v>6882.1057971250602</v>
      </c>
      <c r="J127">
        <v>7161.2568776151302</v>
      </c>
      <c r="K127">
        <v>7546.5018078970697</v>
      </c>
      <c r="L127">
        <v>7844.7756976453202</v>
      </c>
      <c r="M127">
        <v>7847.7280365202596</v>
      </c>
      <c r="N127">
        <v>7787.7562970130002</v>
      </c>
      <c r="O127">
        <v>7624.4087905685001</v>
      </c>
      <c r="P127">
        <v>7441.8639473845096</v>
      </c>
      <c r="Q127">
        <v>7486.97650565607</v>
      </c>
      <c r="R127">
        <v>7579.60240524848</v>
      </c>
      <c r="S127">
        <v>7333.79162676333</v>
      </c>
      <c r="T127">
        <v>6870.9210863520002</v>
      </c>
      <c r="U127">
        <v>6924.5500609492901</v>
      </c>
      <c r="V127">
        <v>7102.1870350372801</v>
      </c>
      <c r="W127">
        <v>7417.3959583017004</v>
      </c>
      <c r="X127">
        <v>7828.3935130599302</v>
      </c>
      <c r="Y127">
        <v>8319.8889418042309</v>
      </c>
      <c r="Z127">
        <v>8628.9438711896291</v>
      </c>
      <c r="AA127">
        <v>8917.3999777646004</v>
      </c>
      <c r="AB127">
        <v>9209.8482751935499</v>
      </c>
      <c r="AC127">
        <v>9512.5159854039593</v>
      </c>
      <c r="AD127">
        <v>9820.7358143518904</v>
      </c>
      <c r="AE127">
        <v>10111.1023082057</v>
      </c>
      <c r="AF127">
        <v>10390.480048075</v>
      </c>
      <c r="AG127">
        <v>10659.964490853299</v>
      </c>
      <c r="AH127">
        <v>10920.8131889383</v>
      </c>
      <c r="AI127">
        <v>11177.1789174684</v>
      </c>
      <c r="AJ127">
        <v>11445.417367551699</v>
      </c>
      <c r="AK127">
        <v>11715.0903583911</v>
      </c>
      <c r="AL127">
        <v>11984.125015375201</v>
      </c>
      <c r="AM127">
        <v>12249.5478961998</v>
      </c>
      <c r="AN127">
        <v>12510.1480880852</v>
      </c>
      <c r="AO127">
        <v>12779.9494639729</v>
      </c>
      <c r="AP127">
        <v>13050.073773854199</v>
      </c>
      <c r="AQ127">
        <v>13320.0077048864</v>
      </c>
      <c r="AR127">
        <v>13593.2877807529</v>
      </c>
      <c r="AS127">
        <v>13870.3984631032</v>
      </c>
      <c r="AT127">
        <v>14169.704259718201</v>
      </c>
      <c r="AU127">
        <v>14486.638777828</v>
      </c>
      <c r="AV127">
        <v>14822.247013559499</v>
      </c>
      <c r="AW127">
        <v>15179.642362083499</v>
      </c>
      <c r="AX127">
        <v>15571.113313018201</v>
      </c>
    </row>
    <row r="128" spans="2:50" x14ac:dyDescent="0.25">
      <c r="B128" s="4"/>
      <c r="C128" t="s">
        <v>33</v>
      </c>
      <c r="D128">
        <v>79234.608835044695</v>
      </c>
      <c r="E128">
        <v>82116.881031232799</v>
      </c>
      <c r="F128">
        <v>85104.004936031997</v>
      </c>
      <c r="G128">
        <v>89657.488436354601</v>
      </c>
      <c r="H128">
        <v>91273.750760065304</v>
      </c>
      <c r="I128">
        <v>85671.466579227999</v>
      </c>
      <c r="J128">
        <v>89884.012257616603</v>
      </c>
      <c r="K128">
        <v>92640.031145248606</v>
      </c>
      <c r="L128">
        <v>93513.572764083394</v>
      </c>
      <c r="M128">
        <v>94906.391796525902</v>
      </c>
      <c r="N128">
        <v>97423.954950806394</v>
      </c>
      <c r="O128">
        <v>101224.659841592</v>
      </c>
      <c r="P128">
        <v>106275.91999778</v>
      </c>
      <c r="Q128">
        <v>111817.851639004</v>
      </c>
      <c r="R128">
        <v>118109.1706591</v>
      </c>
      <c r="S128">
        <v>125181.066921641</v>
      </c>
      <c r="T128">
        <v>130569.37813868999</v>
      </c>
      <c r="U128">
        <v>136604.10759351199</v>
      </c>
      <c r="V128">
        <v>143211.144358455</v>
      </c>
      <c r="W128">
        <v>150813.61227525599</v>
      </c>
      <c r="X128">
        <v>158873.661068371</v>
      </c>
      <c r="Y128">
        <v>167089.11829965</v>
      </c>
      <c r="Z128">
        <v>175346.052149261</v>
      </c>
      <c r="AA128">
        <v>183619.08863428101</v>
      </c>
      <c r="AB128">
        <v>191850.81159864599</v>
      </c>
      <c r="AC128">
        <v>199953.23128345999</v>
      </c>
      <c r="AD128">
        <v>207889.72257149499</v>
      </c>
      <c r="AE128">
        <v>215701.61468786999</v>
      </c>
      <c r="AF128">
        <v>223373.049829856</v>
      </c>
      <c r="AG128">
        <v>230943.50032989099</v>
      </c>
      <c r="AH128">
        <v>238475.91531029801</v>
      </c>
      <c r="AI128">
        <v>246063.71267187901</v>
      </c>
      <c r="AJ128">
        <v>253748.04200486399</v>
      </c>
      <c r="AK128">
        <v>261592.92123212799</v>
      </c>
      <c r="AL128">
        <v>269626.843401113</v>
      </c>
      <c r="AM128">
        <v>277847.17128893902</v>
      </c>
      <c r="AN128">
        <v>286249.030869724</v>
      </c>
      <c r="AO128">
        <v>294878.661521564</v>
      </c>
      <c r="AP128">
        <v>303759.71124919102</v>
      </c>
      <c r="AQ128">
        <v>312895.12037287402</v>
      </c>
      <c r="AR128">
        <v>322328.78574801597</v>
      </c>
      <c r="AS128">
        <v>332053.07609768002</v>
      </c>
      <c r="AT128">
        <v>342134.35915972601</v>
      </c>
      <c r="AU128">
        <v>352633.48328251799</v>
      </c>
      <c r="AV128">
        <v>363594.54386757198</v>
      </c>
      <c r="AW128">
        <v>375063.51474675798</v>
      </c>
      <c r="AX128">
        <v>387186.85488719901</v>
      </c>
    </row>
    <row r="129" spans="2:50" x14ac:dyDescent="0.25">
      <c r="B129" s="4"/>
      <c r="C129" t="s">
        <v>34</v>
      </c>
      <c r="D129">
        <v>7105.6417398601898</v>
      </c>
      <c r="E129">
        <v>7364.1196187061596</v>
      </c>
      <c r="F129">
        <v>7632.0000935839998</v>
      </c>
      <c r="G129">
        <v>7930.6922624871804</v>
      </c>
      <c r="H129">
        <v>8161.6069888086304</v>
      </c>
      <c r="I129">
        <v>8333.2897743921094</v>
      </c>
      <c r="J129">
        <v>8519.1545431884406</v>
      </c>
      <c r="K129">
        <v>8708.1303466016707</v>
      </c>
      <c r="L129">
        <v>8898.5117360347904</v>
      </c>
      <c r="M129">
        <v>9081.6658260527001</v>
      </c>
      <c r="N129">
        <v>9214.8179199964397</v>
      </c>
      <c r="O129">
        <v>9372.9932940907802</v>
      </c>
      <c r="P129">
        <v>9656.7259465933294</v>
      </c>
      <c r="Q129">
        <v>9986.7846307280597</v>
      </c>
      <c r="R129">
        <v>10408.380200916699</v>
      </c>
      <c r="S129">
        <v>10933.742761422</v>
      </c>
      <c r="T129">
        <v>11481.366389839301</v>
      </c>
      <c r="U129">
        <v>12102.4204589608</v>
      </c>
      <c r="V129">
        <v>12794.5855448073</v>
      </c>
      <c r="W129">
        <v>13565.0831142158</v>
      </c>
      <c r="X129">
        <v>14383.6542658334</v>
      </c>
      <c r="Y129">
        <v>15223.4965937701</v>
      </c>
      <c r="Z129">
        <v>16071.910977867101</v>
      </c>
      <c r="AA129">
        <v>16918.979805926399</v>
      </c>
      <c r="AB129">
        <v>17754.493331329799</v>
      </c>
      <c r="AC129">
        <v>18568.563656510301</v>
      </c>
      <c r="AD129">
        <v>19356.7943471783</v>
      </c>
      <c r="AE129">
        <v>20121.271405941901</v>
      </c>
      <c r="AF129">
        <v>20863.981467709302</v>
      </c>
      <c r="AG129">
        <v>21589.634910869801</v>
      </c>
      <c r="AH129">
        <v>22304.3838748741</v>
      </c>
      <c r="AI129">
        <v>23016.235401873699</v>
      </c>
      <c r="AJ129">
        <v>23730.643929849401</v>
      </c>
      <c r="AK129">
        <v>24452.4692741254</v>
      </c>
      <c r="AL129">
        <v>25182.472510030701</v>
      </c>
      <c r="AM129">
        <v>25921.340283908801</v>
      </c>
      <c r="AN129">
        <v>26669.7758920448</v>
      </c>
      <c r="AO129">
        <v>27432.222438450201</v>
      </c>
      <c r="AP129">
        <v>28212.263227802501</v>
      </c>
      <c r="AQ129">
        <v>29011.205033287399</v>
      </c>
      <c r="AR129">
        <v>29833.3736280714</v>
      </c>
      <c r="AS129">
        <v>30682.239331252698</v>
      </c>
      <c r="AT129">
        <v>31564.411395310799</v>
      </c>
      <c r="AU129">
        <v>32487.046683155</v>
      </c>
      <c r="AV129">
        <v>33456.343600909102</v>
      </c>
      <c r="AW129">
        <v>34476.881159231503</v>
      </c>
      <c r="AX129">
        <v>35557.1535387904</v>
      </c>
    </row>
    <row r="130" spans="2:50" x14ac:dyDescent="0.25">
      <c r="C130" t="s">
        <v>120</v>
      </c>
      <c r="F130">
        <v>39238.101600000002</v>
      </c>
      <c r="G130">
        <v>34085.385999999897</v>
      </c>
      <c r="H130">
        <v>38258.949999999997</v>
      </c>
      <c r="I130">
        <v>62818.4984999999</v>
      </c>
      <c r="J130">
        <v>69911.084000000003</v>
      </c>
      <c r="K130">
        <v>70896.260999999999</v>
      </c>
      <c r="L130">
        <v>81386.837</v>
      </c>
      <c r="M130">
        <v>92026.918000000005</v>
      </c>
      <c r="N130">
        <v>95726.375</v>
      </c>
      <c r="O130">
        <v>100460.209</v>
      </c>
      <c r="P130">
        <v>95366.122999999905</v>
      </c>
      <c r="Q130">
        <v>87823.222999999998</v>
      </c>
      <c r="R130">
        <v>86632.905999999901</v>
      </c>
      <c r="S130">
        <v>89703.641000000003</v>
      </c>
      <c r="T130">
        <v>73519.222999999998</v>
      </c>
      <c r="U130">
        <v>65121.321000000004</v>
      </c>
      <c r="V130">
        <v>71695.950999999797</v>
      </c>
      <c r="W130">
        <v>83623.346999999994</v>
      </c>
      <c r="X130">
        <v>100461.179999999</v>
      </c>
      <c r="Y130">
        <v>117414.63800000001</v>
      </c>
      <c r="Z130">
        <v>133502.622</v>
      </c>
      <c r="AA130">
        <v>140517.663</v>
      </c>
      <c r="AB130">
        <v>143248.652999999</v>
      </c>
      <c r="AC130">
        <v>142249.111</v>
      </c>
      <c r="AD130">
        <v>138519.67699999901</v>
      </c>
      <c r="AE130">
        <v>132646.21599999999</v>
      </c>
      <c r="AF130">
        <v>126234.859</v>
      </c>
      <c r="AG130">
        <v>120384.82399999999</v>
      </c>
      <c r="AH130">
        <v>116036.098</v>
      </c>
      <c r="AI130">
        <v>113201.558</v>
      </c>
      <c r="AJ130">
        <v>113489.52199999899</v>
      </c>
      <c r="AK130">
        <v>116779.8</v>
      </c>
      <c r="AL130">
        <v>120522.356999999</v>
      </c>
      <c r="AM130">
        <v>125495.609999999</v>
      </c>
      <c r="AN130">
        <v>131376.818</v>
      </c>
      <c r="AO130">
        <v>137880.02199999901</v>
      </c>
      <c r="AP130">
        <v>145779.68599999999</v>
      </c>
      <c r="AQ130">
        <v>153891.69199999899</v>
      </c>
      <c r="AR130">
        <v>161855.44399999999</v>
      </c>
      <c r="AS130">
        <v>171001.353999999</v>
      </c>
      <c r="AT130">
        <v>181026.372</v>
      </c>
      <c r="AU130">
        <v>192223.03799999901</v>
      </c>
      <c r="AV130">
        <v>205134.76799999899</v>
      </c>
      <c r="AW130">
        <v>219200.03700000001</v>
      </c>
      <c r="AX130">
        <v>231363.068</v>
      </c>
    </row>
    <row r="131" spans="2:50" x14ac:dyDescent="0.25">
      <c r="C131" t="s">
        <v>121</v>
      </c>
      <c r="F131">
        <v>2.1708938613689801E-2</v>
      </c>
      <c r="G131">
        <v>1.7986607283251299E-2</v>
      </c>
      <c r="H131">
        <v>1.98148099648696E-2</v>
      </c>
      <c r="I131">
        <v>3.3136930807718602E-2</v>
      </c>
      <c r="J131">
        <v>3.5679767092200297E-2</v>
      </c>
      <c r="K131">
        <v>3.5075725213645298E-2</v>
      </c>
      <c r="L131">
        <v>3.9782913274675397E-2</v>
      </c>
      <c r="M131">
        <v>4.43064036383327E-2</v>
      </c>
      <c r="N131">
        <v>4.5044547040669E-2</v>
      </c>
      <c r="O131">
        <v>4.6285052310919797E-2</v>
      </c>
      <c r="P131">
        <v>4.2238041601531301E-2</v>
      </c>
      <c r="Q131">
        <v>3.7393732850209999E-2</v>
      </c>
      <c r="R131">
        <v>3.5227790655002103E-2</v>
      </c>
      <c r="S131">
        <v>3.4510581834428102E-2</v>
      </c>
      <c r="T131">
        <v>2.6618147315093599E-2</v>
      </c>
      <c r="U131">
        <v>2.24357381600673E-2</v>
      </c>
      <c r="V131">
        <v>2.3492197395109899E-2</v>
      </c>
      <c r="W131">
        <v>2.5870092502926299E-2</v>
      </c>
      <c r="X131">
        <v>2.9408878091682501E-2</v>
      </c>
      <c r="Y131">
        <v>3.26021614039292E-2</v>
      </c>
      <c r="Z131">
        <v>3.5167549256138797E-2</v>
      </c>
      <c r="AA131">
        <v>3.5214669064391503E-2</v>
      </c>
      <c r="AB131">
        <v>3.4238744969859201E-2</v>
      </c>
      <c r="AC131">
        <v>3.2522380114510203E-2</v>
      </c>
      <c r="AD131">
        <v>3.0377016949531301E-2</v>
      </c>
      <c r="AE131">
        <v>2.7964339082275198E-2</v>
      </c>
      <c r="AF131">
        <v>2.5649085707236698E-2</v>
      </c>
      <c r="AG131">
        <v>2.3625778118376701E-2</v>
      </c>
      <c r="AH131">
        <v>2.20357203165302E-2</v>
      </c>
      <c r="AI131">
        <v>2.08259838171862E-2</v>
      </c>
      <c r="AJ131">
        <v>2.0261038843181301E-2</v>
      </c>
      <c r="AK131">
        <v>2.0254523912697199E-2</v>
      </c>
      <c r="AL131">
        <v>2.0315775301751399E-2</v>
      </c>
      <c r="AM131">
        <v>2.05712815861883E-2</v>
      </c>
      <c r="AN131">
        <v>2.0952921882036599E-2</v>
      </c>
      <c r="AO131">
        <v>2.1397453823317002E-2</v>
      </c>
      <c r="AP131">
        <v>2.2018105675502098E-2</v>
      </c>
      <c r="AQ131">
        <v>2.2620255488013399E-2</v>
      </c>
      <c r="AR131" s="26">
        <v>2.3140933546349E-2</v>
      </c>
      <c r="AS131">
        <v>2.37788501613296E-2</v>
      </c>
      <c r="AT131">
        <v>2.4470288306177201E-2</v>
      </c>
      <c r="AU131">
        <v>2.5243086465957101E-2</v>
      </c>
      <c r="AV131">
        <v>2.6157978277997498E-2</v>
      </c>
      <c r="AW131">
        <v>2.71242405489058E-2</v>
      </c>
      <c r="AX131">
        <v>2.7729489717906699E-2</v>
      </c>
    </row>
    <row r="132" spans="2:50" x14ac:dyDescent="0.25">
      <c r="B132" s="3"/>
      <c r="C132" t="s">
        <v>92</v>
      </c>
      <c r="E132">
        <v>912128.34170305706</v>
      </c>
      <c r="F132">
        <v>945307.9828</v>
      </c>
      <c r="G132">
        <v>985773.99979999999</v>
      </c>
      <c r="H132">
        <v>1027060.564</v>
      </c>
      <c r="I132">
        <v>1056388.537</v>
      </c>
      <c r="J132">
        <v>1080268.7420000001</v>
      </c>
      <c r="K132">
        <v>1114006.9110000001</v>
      </c>
      <c r="L132">
        <v>1152370.503</v>
      </c>
      <c r="M132">
        <v>1185161.31</v>
      </c>
      <c r="N132">
        <v>1210684.8</v>
      </c>
      <c r="O132">
        <v>1238107.0279999999</v>
      </c>
      <c r="P132">
        <v>1268782.838</v>
      </c>
      <c r="Q132">
        <v>1309401.3670000001</v>
      </c>
      <c r="R132">
        <v>1366652.4069999999</v>
      </c>
      <c r="S132">
        <v>1435651.7890000001</v>
      </c>
      <c r="T132">
        <v>1495378.939</v>
      </c>
      <c r="U132">
        <v>1569359.476</v>
      </c>
      <c r="V132">
        <v>1656636.9339999999</v>
      </c>
      <c r="W132">
        <v>1759500.56</v>
      </c>
      <c r="X132">
        <v>1870383.3219999999</v>
      </c>
      <c r="Y132">
        <v>1981585.84</v>
      </c>
      <c r="Z132">
        <v>2092116.8049999999</v>
      </c>
      <c r="AA132">
        <v>2195009.0690000001</v>
      </c>
      <c r="AB132">
        <v>2293525.6439999999</v>
      </c>
      <c r="AC132">
        <v>2387122.4010000001</v>
      </c>
      <c r="AD132">
        <v>2476284.6609999998</v>
      </c>
      <c r="AE132">
        <v>2562117.3319999999</v>
      </c>
      <c r="AF132">
        <v>2645464.4190000002</v>
      </c>
      <c r="AG132">
        <v>2727340.2910000002</v>
      </c>
      <c r="AH132">
        <v>2809027.003</v>
      </c>
      <c r="AI132">
        <v>2891726.2930000001</v>
      </c>
      <c r="AJ132">
        <v>2976268.4040000001</v>
      </c>
      <c r="AK132">
        <v>3062750.8470000001</v>
      </c>
      <c r="AL132">
        <v>3150279.36</v>
      </c>
      <c r="AM132">
        <v>3239735.1340000001</v>
      </c>
      <c r="AN132">
        <v>3330843.5869999998</v>
      </c>
      <c r="AO132">
        <v>3424665.4479999999</v>
      </c>
      <c r="AP132">
        <v>3521664.0260000001</v>
      </c>
      <c r="AQ132">
        <v>3621330.3629999999</v>
      </c>
      <c r="AR132">
        <v>3724868.4670000002</v>
      </c>
      <c r="AS132">
        <v>3833075.3969999999</v>
      </c>
      <c r="AT132">
        <v>3946645.889</v>
      </c>
      <c r="AU132">
        <v>4066866.2179999999</v>
      </c>
      <c r="AV132">
        <v>4194191.8569999998</v>
      </c>
      <c r="AW132">
        <v>4328626.3090000004</v>
      </c>
      <c r="AX132">
        <v>4471520.2489999998</v>
      </c>
    </row>
    <row r="133" spans="2:50" x14ac:dyDescent="0.25">
      <c r="B133" s="3"/>
      <c r="C133" t="s">
        <v>62</v>
      </c>
      <c r="D133">
        <v>39.375694686332501</v>
      </c>
      <c r="E133">
        <v>40.163208580059099</v>
      </c>
      <c r="F133">
        <v>40.966472830000001</v>
      </c>
      <c r="G133">
        <v>41.883322730000003</v>
      </c>
      <c r="H133">
        <v>42.978686089999997</v>
      </c>
      <c r="I133">
        <v>44.031568559999997</v>
      </c>
      <c r="J133">
        <v>44.182759310000002</v>
      </c>
      <c r="K133">
        <v>44.181753129999997</v>
      </c>
      <c r="L133">
        <v>44.293059880000001</v>
      </c>
      <c r="M133">
        <v>44.451565719999998</v>
      </c>
      <c r="N133">
        <v>44.442613860000002</v>
      </c>
      <c r="O133">
        <v>44.39627754</v>
      </c>
      <c r="P133">
        <v>44.336527709999999</v>
      </c>
      <c r="Q133">
        <v>44.595349470000002</v>
      </c>
      <c r="R133">
        <v>45.353278240000002</v>
      </c>
      <c r="S133">
        <v>46.72728901</v>
      </c>
      <c r="T133">
        <v>48.669328290000003</v>
      </c>
      <c r="U133">
        <v>50.990958800000001</v>
      </c>
      <c r="V133">
        <v>53.56147653</v>
      </c>
      <c r="W133">
        <v>56.14216304</v>
      </c>
      <c r="X133">
        <v>59.041572619999997</v>
      </c>
      <c r="Y133">
        <v>62.164005549999999</v>
      </c>
      <c r="Z133">
        <v>65.267552820000006</v>
      </c>
      <c r="AA133">
        <v>68.282459979999999</v>
      </c>
      <c r="AB133">
        <v>71.150558050000001</v>
      </c>
      <c r="AC133">
        <v>73.858041110000002</v>
      </c>
      <c r="AD133">
        <v>76.375177679999894</v>
      </c>
      <c r="AE133">
        <v>78.695451030000001</v>
      </c>
      <c r="AF133">
        <v>80.844083710000007</v>
      </c>
      <c r="AG133">
        <v>82.823424889999998</v>
      </c>
      <c r="AH133">
        <v>84.63764098</v>
      </c>
      <c r="AI133">
        <v>86.29993709</v>
      </c>
      <c r="AJ133">
        <v>87.818916779999995</v>
      </c>
      <c r="AK133">
        <v>89.195572600000006</v>
      </c>
      <c r="AL133">
        <v>90.484675539999998</v>
      </c>
      <c r="AM133">
        <v>91.693269240000006</v>
      </c>
      <c r="AN133">
        <v>92.846061050000003</v>
      </c>
      <c r="AO133">
        <v>93.950368589999997</v>
      </c>
      <c r="AP133">
        <v>95.029269220000003</v>
      </c>
      <c r="AQ133">
        <v>96.124778140000004</v>
      </c>
      <c r="AR133">
        <v>97.257357769999999</v>
      </c>
      <c r="AS133">
        <v>98.447681869999997</v>
      </c>
      <c r="AT133">
        <v>99.70702249</v>
      </c>
      <c r="AU133">
        <v>101.0522326</v>
      </c>
      <c r="AV133">
        <v>102.4920182</v>
      </c>
      <c r="AW133">
        <v>104.0391777</v>
      </c>
      <c r="AX133">
        <v>105.7000513</v>
      </c>
    </row>
    <row r="134" spans="2:50" x14ac:dyDescent="0.25">
      <c r="B134" s="3"/>
      <c r="C134" t="s">
        <v>63</v>
      </c>
      <c r="D134">
        <v>5875.3438678479197</v>
      </c>
      <c r="E134">
        <v>5898.8877609486599</v>
      </c>
      <c r="F134">
        <v>5922.5260040000003</v>
      </c>
      <c r="G134">
        <v>5943.9383079999998</v>
      </c>
      <c r="H134">
        <v>5937.0072829999999</v>
      </c>
      <c r="I134">
        <v>5932.627845</v>
      </c>
      <c r="J134">
        <v>5928.6105879999996</v>
      </c>
      <c r="K134">
        <v>5932.4508859999996</v>
      </c>
      <c r="L134">
        <v>5948.1884769999997</v>
      </c>
      <c r="M134">
        <v>5968.4487470000004</v>
      </c>
      <c r="N134">
        <v>5973.5584849999996</v>
      </c>
      <c r="O134">
        <v>5974.1887379999998</v>
      </c>
      <c r="P134">
        <v>6006.6052090000003</v>
      </c>
      <c r="Q134">
        <v>6056.2456860000002</v>
      </c>
      <c r="R134">
        <v>6114.6043840000002</v>
      </c>
      <c r="S134">
        <v>6175.97595</v>
      </c>
      <c r="T134">
        <v>6221.2374149999996</v>
      </c>
      <c r="U134">
        <v>6255.1968379999998</v>
      </c>
      <c r="V134">
        <v>6277.7020549999997</v>
      </c>
      <c r="W134">
        <v>6285.6577630000002</v>
      </c>
      <c r="X134">
        <v>6295.3587559999996</v>
      </c>
      <c r="Y134">
        <v>6311.3444909999998</v>
      </c>
      <c r="Z134">
        <v>6325.5540430000001</v>
      </c>
      <c r="AA134">
        <v>6336.984418</v>
      </c>
      <c r="AB134">
        <v>6346.3011340000003</v>
      </c>
      <c r="AC134">
        <v>6354.9799599999997</v>
      </c>
      <c r="AD134">
        <v>6363.1478580000003</v>
      </c>
      <c r="AE134">
        <v>6370.842165</v>
      </c>
      <c r="AF134">
        <v>6378.2606910000004</v>
      </c>
      <c r="AG134">
        <v>6385.0087370000001</v>
      </c>
      <c r="AH134">
        <v>6390.5234339999997</v>
      </c>
      <c r="AI134">
        <v>6394.7494999999999</v>
      </c>
      <c r="AJ134">
        <v>6397.2710930000003</v>
      </c>
      <c r="AK134">
        <v>6397.7233580000002</v>
      </c>
      <c r="AL134">
        <v>6397.8517620000002</v>
      </c>
      <c r="AM134">
        <v>6397.9479799999999</v>
      </c>
      <c r="AN134">
        <v>6398.1995960000004</v>
      </c>
      <c r="AO134">
        <v>6398.3036899999997</v>
      </c>
      <c r="AP134">
        <v>6398.0755710000003</v>
      </c>
      <c r="AQ134">
        <v>6398.1286010000003</v>
      </c>
      <c r="AR134">
        <v>6398.7513630000003</v>
      </c>
      <c r="AS134">
        <v>6399.6598489999997</v>
      </c>
      <c r="AT134">
        <v>6400.480896</v>
      </c>
      <c r="AU134">
        <v>6400.9826560000001</v>
      </c>
      <c r="AV134">
        <v>6400.869154</v>
      </c>
      <c r="AW134">
        <v>6400.2080939999996</v>
      </c>
      <c r="AX134">
        <v>6399.1952149999997</v>
      </c>
    </row>
    <row r="135" spans="2:50" x14ac:dyDescent="0.25">
      <c r="B135" s="3"/>
      <c r="C135" t="s">
        <v>64</v>
      </c>
      <c r="D135">
        <v>0.97642519020762697</v>
      </c>
      <c r="E135">
        <v>0.98814229249011798</v>
      </c>
      <c r="F135">
        <v>1</v>
      </c>
      <c r="G135">
        <v>1.012</v>
      </c>
      <c r="H135">
        <v>1.0241439999999999</v>
      </c>
      <c r="I135">
        <v>1.036433728</v>
      </c>
      <c r="J135">
        <v>1.0488709329999999</v>
      </c>
      <c r="K135">
        <v>1.0614573839999999</v>
      </c>
      <c r="L135">
        <v>1.0741948729999999</v>
      </c>
      <c r="M135">
        <v>1.087085211</v>
      </c>
      <c r="N135">
        <v>1.1001302340000001</v>
      </c>
      <c r="O135">
        <v>1.113331796</v>
      </c>
      <c r="P135">
        <v>1.1266917780000001</v>
      </c>
      <c r="Q135">
        <v>1.1402120790000001</v>
      </c>
      <c r="R135">
        <v>1.1538946240000001</v>
      </c>
      <c r="S135">
        <v>1.16774136</v>
      </c>
      <c r="T135">
        <v>1.1817542560000001</v>
      </c>
      <c r="U135">
        <v>1.194753553</v>
      </c>
      <c r="V135">
        <v>1.2078958420000001</v>
      </c>
      <c r="W135">
        <v>1.226596947</v>
      </c>
      <c r="X135">
        <v>1.2401047249999999</v>
      </c>
      <c r="Y135">
        <v>1.248217986</v>
      </c>
      <c r="Z135">
        <v>1.257008237</v>
      </c>
      <c r="AA135">
        <v>1.2663833600000001</v>
      </c>
      <c r="AB135">
        <v>1.2764109889999999</v>
      </c>
      <c r="AC135">
        <v>1.286584102</v>
      </c>
      <c r="AD135">
        <v>1.297256237</v>
      </c>
      <c r="AE135">
        <v>1.3086671599999999</v>
      </c>
      <c r="AF135">
        <v>1.3206483760000001</v>
      </c>
      <c r="AG135">
        <v>1.333490431</v>
      </c>
      <c r="AH135">
        <v>1.3475322249999999</v>
      </c>
      <c r="AI135">
        <v>1.3629206810000001</v>
      </c>
      <c r="AJ135">
        <v>1.379979171</v>
      </c>
      <c r="AK135">
        <v>1.39901319</v>
      </c>
      <c r="AL135">
        <v>1.4188714659999999</v>
      </c>
      <c r="AM135">
        <v>1.439634981</v>
      </c>
      <c r="AN135">
        <v>1.46107075</v>
      </c>
      <c r="AO135">
        <v>1.483382451</v>
      </c>
      <c r="AP135">
        <v>1.5065307050000001</v>
      </c>
      <c r="AQ135">
        <v>1.5298493259999999</v>
      </c>
      <c r="AR135">
        <v>1.5531631290000001</v>
      </c>
      <c r="AS135">
        <v>1.5765024270000001</v>
      </c>
      <c r="AT135">
        <v>1.599996164</v>
      </c>
      <c r="AU135">
        <v>1.623719624</v>
      </c>
      <c r="AV135">
        <v>1.647851851</v>
      </c>
      <c r="AW135">
        <v>1.6722974500000001</v>
      </c>
      <c r="AX135">
        <v>1.697086356</v>
      </c>
    </row>
    <row r="136" spans="2:50" x14ac:dyDescent="0.25">
      <c r="B136" s="3"/>
      <c r="C136" t="s">
        <v>93</v>
      </c>
      <c r="E136">
        <v>4.0034451147056699E-2</v>
      </c>
      <c r="F136">
        <v>4.0034451147056699E-2</v>
      </c>
      <c r="G136">
        <v>4.0034502299999997E-2</v>
      </c>
      <c r="H136">
        <v>4.1357189400000001E-2</v>
      </c>
      <c r="I136">
        <v>4.4208514099999999E-2</v>
      </c>
      <c r="J136">
        <v>3.2642677600000003E-2</v>
      </c>
      <c r="K136">
        <v>3.6059975500000001E-2</v>
      </c>
      <c r="L136">
        <v>3.8063471000000001E-2</v>
      </c>
      <c r="M136">
        <v>3.77591938E-2</v>
      </c>
      <c r="N136">
        <v>3.4228451200000003E-2</v>
      </c>
      <c r="O136">
        <v>3.3509882499999998E-2</v>
      </c>
      <c r="P136">
        <v>3.1187657800000001E-2</v>
      </c>
      <c r="Q136">
        <v>3.0669014599999999E-2</v>
      </c>
      <c r="R136">
        <v>3.4349801499999999E-2</v>
      </c>
      <c r="S136">
        <v>3.9379050499999999E-2</v>
      </c>
      <c r="T136">
        <v>4.1070280799999997E-2</v>
      </c>
      <c r="U136">
        <v>4.1003492199999998E-2</v>
      </c>
      <c r="V136">
        <v>4.5900153499999999E-2</v>
      </c>
      <c r="W136">
        <v>5.0414058999999997E-2</v>
      </c>
      <c r="X136">
        <v>5.5863707800000002E-2</v>
      </c>
      <c r="Y136">
        <v>6.01969116E-2</v>
      </c>
      <c r="Z136">
        <v>6.3445504999999999E-2</v>
      </c>
      <c r="AA136">
        <v>6.3284504300000002E-2</v>
      </c>
      <c r="AB136">
        <v>6.17566513E-2</v>
      </c>
      <c r="AC136">
        <v>5.9375370099999998E-2</v>
      </c>
      <c r="AD136">
        <v>5.6553392799999998E-2</v>
      </c>
      <c r="AE136">
        <v>5.3617320699999999E-2</v>
      </c>
      <c r="AF136">
        <v>5.0879165300000001E-2</v>
      </c>
      <c r="AG136">
        <v>4.8427500300000002E-2</v>
      </c>
      <c r="AH136">
        <v>4.63294728E-2</v>
      </c>
      <c r="AI136">
        <v>4.45499382E-2</v>
      </c>
      <c r="AJ136">
        <v>4.3082660699999997E-2</v>
      </c>
      <c r="AK136">
        <v>4.1713150800000001E-2</v>
      </c>
      <c r="AL136">
        <v>4.0263813599999997E-2</v>
      </c>
      <c r="AM136">
        <v>3.89154502E-2</v>
      </c>
      <c r="AN136">
        <v>3.76138757E-2</v>
      </c>
      <c r="AO136">
        <v>3.6386902200000001E-2</v>
      </c>
      <c r="AP136">
        <v>3.5310749799999999E-2</v>
      </c>
      <c r="AQ136">
        <v>3.4318153999999997E-2</v>
      </c>
      <c r="AR136">
        <v>3.35332375E-2</v>
      </c>
      <c r="AS136">
        <v>3.3083306399999998E-2</v>
      </c>
      <c r="AT136">
        <v>3.2890025199999999E-2</v>
      </c>
      <c r="AU136">
        <v>3.3010262300000003E-2</v>
      </c>
      <c r="AV136">
        <v>3.3385933600000001E-2</v>
      </c>
      <c r="AW136">
        <v>3.3906744400000001E-2</v>
      </c>
      <c r="AX136">
        <v>3.4546134800000003E-2</v>
      </c>
    </row>
    <row r="137" spans="2:50" x14ac:dyDescent="0.25">
      <c r="B137" s="3"/>
      <c r="C137" t="s">
        <v>94</v>
      </c>
      <c r="E137">
        <v>1040817.58910477</v>
      </c>
      <c r="F137">
        <v>1078678.81720303</v>
      </c>
      <c r="G137">
        <v>1117916.9180000001</v>
      </c>
      <c r="H137">
        <v>1152002.304</v>
      </c>
      <c r="I137">
        <v>1190261.345</v>
      </c>
      <c r="J137">
        <v>1253079.845</v>
      </c>
      <c r="K137">
        <v>1322990.9280000001</v>
      </c>
      <c r="L137">
        <v>1393887.19</v>
      </c>
      <c r="M137">
        <v>1475274.027</v>
      </c>
      <c r="N137">
        <v>1567300.8670000001</v>
      </c>
      <c r="O137">
        <v>1663027.2390000001</v>
      </c>
      <c r="P137">
        <v>1763487.4480000001</v>
      </c>
      <c r="Q137">
        <v>1858853.5719999999</v>
      </c>
      <c r="R137">
        <v>1946676.8049999999</v>
      </c>
      <c r="S137">
        <v>2033309.7109999999</v>
      </c>
      <c r="T137">
        <v>2123013.6549999998</v>
      </c>
      <c r="U137">
        <v>2196532.87</v>
      </c>
      <c r="V137">
        <v>2261654.1869999999</v>
      </c>
      <c r="W137">
        <v>2333350.139</v>
      </c>
      <c r="X137">
        <v>2416973.5180000002</v>
      </c>
      <c r="Y137">
        <v>2517434.6979999999</v>
      </c>
      <c r="Z137">
        <v>2634849.3369999998</v>
      </c>
      <c r="AA137">
        <v>2768351.9610000001</v>
      </c>
      <c r="AB137">
        <v>2908869.625</v>
      </c>
      <c r="AC137">
        <v>3052118.2779999999</v>
      </c>
      <c r="AD137">
        <v>3194367.389</v>
      </c>
      <c r="AE137">
        <v>3332887.0660000001</v>
      </c>
      <c r="AF137">
        <v>3465533.281</v>
      </c>
      <c r="AG137">
        <v>3591768.14</v>
      </c>
      <c r="AH137">
        <v>3712152.9640000002</v>
      </c>
      <c r="AI137">
        <v>3828189.0610000002</v>
      </c>
      <c r="AJ137">
        <v>3941390.6189999999</v>
      </c>
      <c r="AK137">
        <v>4054880.14</v>
      </c>
      <c r="AL137">
        <v>4171659.94</v>
      </c>
      <c r="AM137">
        <v>4292182.2970000003</v>
      </c>
      <c r="AN137">
        <v>4417677.9069999997</v>
      </c>
      <c r="AO137">
        <v>4549054.7259999998</v>
      </c>
      <c r="AP137">
        <v>4686934.7470000004</v>
      </c>
      <c r="AQ137">
        <v>4832714.4330000002</v>
      </c>
      <c r="AR137">
        <v>4986606.1260000002</v>
      </c>
      <c r="AS137">
        <v>5148461.57</v>
      </c>
      <c r="AT137">
        <v>5319462.9239999996</v>
      </c>
      <c r="AU137">
        <v>5500489.2960000001</v>
      </c>
      <c r="AV137">
        <v>5692712.3339999998</v>
      </c>
      <c r="AW137">
        <v>5897847.102</v>
      </c>
      <c r="AX137">
        <v>6117047.1390000004</v>
      </c>
    </row>
    <row r="138" spans="2:50" x14ac:dyDescent="0.25">
      <c r="B138" s="3"/>
      <c r="C138" t="s">
        <v>95</v>
      </c>
      <c r="D138">
        <v>334613.16054844699</v>
      </c>
      <c r="E138">
        <v>346785.19273624098</v>
      </c>
      <c r="F138">
        <v>359400.02</v>
      </c>
      <c r="G138">
        <v>373369.44079999998</v>
      </c>
      <c r="H138">
        <v>391345.2561</v>
      </c>
      <c r="I138">
        <v>405833.75050000002</v>
      </c>
      <c r="J138">
        <v>423618.14539999998</v>
      </c>
      <c r="K138">
        <v>440777.0062</v>
      </c>
      <c r="L138">
        <v>458177.21769999998</v>
      </c>
      <c r="M138">
        <v>473716.576</v>
      </c>
      <c r="N138">
        <v>489743.61</v>
      </c>
      <c r="O138">
        <v>504141.26449999999</v>
      </c>
      <c r="P138">
        <v>515077.89640000003</v>
      </c>
      <c r="Q138">
        <v>528547.11100000003</v>
      </c>
      <c r="R138">
        <v>544785.48750000005</v>
      </c>
      <c r="S138">
        <v>560146.51210000005</v>
      </c>
      <c r="T138">
        <v>576001.69850000006</v>
      </c>
      <c r="U138">
        <v>597976.35719999997</v>
      </c>
      <c r="V138">
        <v>624166.10770000005</v>
      </c>
      <c r="W138">
        <v>658094.25430000003</v>
      </c>
      <c r="X138">
        <v>692959.80729999999</v>
      </c>
      <c r="Y138">
        <v>727545.26520000002</v>
      </c>
      <c r="Z138">
        <v>762087.76150000002</v>
      </c>
      <c r="AA138">
        <v>797003.91810000001</v>
      </c>
      <c r="AB138">
        <v>831967.40529999998</v>
      </c>
      <c r="AC138">
        <v>866212.62150000001</v>
      </c>
      <c r="AD138">
        <v>899689.53949999996</v>
      </c>
      <c r="AE138">
        <v>932534.16570000001</v>
      </c>
      <c r="AF138">
        <v>964619.53859999997</v>
      </c>
      <c r="AG138">
        <v>996316.74860000005</v>
      </c>
      <c r="AH138">
        <v>1028121.216</v>
      </c>
      <c r="AI138">
        <v>1060573.9169999999</v>
      </c>
      <c r="AJ138">
        <v>1094087.5360000001</v>
      </c>
      <c r="AK138">
        <v>1129017.5330000001</v>
      </c>
      <c r="AL138">
        <v>1164784.2620000001</v>
      </c>
      <c r="AM138">
        <v>1201446.9180000001</v>
      </c>
      <c r="AN138">
        <v>1238852.852</v>
      </c>
      <c r="AO138">
        <v>1277477.4950000001</v>
      </c>
      <c r="AP138">
        <v>1317244.047</v>
      </c>
      <c r="AQ138">
        <v>1357746.203</v>
      </c>
      <c r="AR138">
        <v>1399157.0970000001</v>
      </c>
      <c r="AS138">
        <v>1441503.865</v>
      </c>
      <c r="AT138">
        <v>1485240.871</v>
      </c>
      <c r="AU138">
        <v>1530741.524</v>
      </c>
      <c r="AV138">
        <v>1578293.064</v>
      </c>
      <c r="AW138">
        <v>1628016.598</v>
      </c>
      <c r="AX138">
        <v>1680208.8289999999</v>
      </c>
    </row>
    <row r="139" spans="2:50" x14ac:dyDescent="0.25">
      <c r="B139" s="3"/>
      <c r="C139" t="s">
        <v>149</v>
      </c>
      <c r="D139">
        <v>0</v>
      </c>
      <c r="E139">
        <v>0</v>
      </c>
      <c r="F139">
        <v>0</v>
      </c>
      <c r="G139">
        <v>1009.017533</v>
      </c>
      <c r="H139">
        <v>1367.376019</v>
      </c>
      <c r="I139">
        <v>1405.6217830000001</v>
      </c>
      <c r="J139">
        <v>1121.036323</v>
      </c>
      <c r="K139">
        <v>1079.22001320344</v>
      </c>
      <c r="L139">
        <v>859.16655283057105</v>
      </c>
      <c r="M139">
        <v>1207.1566563136</v>
      </c>
      <c r="N139">
        <v>1693.28895545354</v>
      </c>
      <c r="O139">
        <v>2384.4782799500299</v>
      </c>
      <c r="P139">
        <v>1807.30244248501</v>
      </c>
      <c r="Q139">
        <v>1813.20889192865</v>
      </c>
      <c r="R139">
        <v>1345.3474918648501</v>
      </c>
      <c r="S139">
        <v>1929.80197309695</v>
      </c>
      <c r="T139">
        <v>1780.4166295458599</v>
      </c>
      <c r="U139">
        <v>3097.5098893540599</v>
      </c>
      <c r="V139">
        <v>2368.5036247611401</v>
      </c>
      <c r="W139">
        <v>2792.3662122563701</v>
      </c>
      <c r="X139">
        <v>3271.8230940014901</v>
      </c>
      <c r="Y139">
        <v>3753.3465346615199</v>
      </c>
      <c r="Z139">
        <v>4196.4468934347497</v>
      </c>
      <c r="AA139">
        <v>4430.8466408834502</v>
      </c>
      <c r="AB139">
        <v>4526.1591685611202</v>
      </c>
      <c r="AC139">
        <v>4555.83735343234</v>
      </c>
      <c r="AD139">
        <v>4557.80550008099</v>
      </c>
      <c r="AE139">
        <v>4557.6501487026098</v>
      </c>
      <c r="AF139">
        <v>4550.1180628766597</v>
      </c>
      <c r="AG139">
        <v>4533.6549621141903</v>
      </c>
      <c r="AH139">
        <v>4509.6083881764698</v>
      </c>
      <c r="AI139">
        <v>4481.6182121600104</v>
      </c>
      <c r="AJ139">
        <v>4452.08871134321</v>
      </c>
      <c r="AK139">
        <v>4430.4324117900696</v>
      </c>
      <c r="AL139">
        <v>4419.3829767058696</v>
      </c>
      <c r="AM139">
        <v>4415.8312035399904</v>
      </c>
      <c r="AN139">
        <v>4417.1142468307899</v>
      </c>
      <c r="AO139">
        <v>4425.5759687873997</v>
      </c>
      <c r="AP139">
        <v>4443.9651886031497</v>
      </c>
      <c r="AQ139">
        <v>4469.7226284952203</v>
      </c>
      <c r="AR139">
        <v>4502.3014264651201</v>
      </c>
      <c r="AS139">
        <v>4538.4729497744202</v>
      </c>
      <c r="AT139">
        <v>4579.46756412991</v>
      </c>
      <c r="AU139">
        <v>4630.1198885725098</v>
      </c>
      <c r="AV139">
        <v>4688.1847650639602</v>
      </c>
      <c r="AW139">
        <v>4751.4645817652399</v>
      </c>
      <c r="AX139">
        <v>4825.6211250005399</v>
      </c>
    </row>
    <row r="140" spans="2:50" x14ac:dyDescent="0.25">
      <c r="B140" s="3"/>
      <c r="C140" t="s">
        <v>96</v>
      </c>
      <c r="D140">
        <v>0</v>
      </c>
      <c r="E140">
        <v>0</v>
      </c>
      <c r="F140">
        <v>0</v>
      </c>
      <c r="G140">
        <v>0</v>
      </c>
      <c r="H140">
        <v>-143.81178990000001</v>
      </c>
      <c r="I140">
        <v>-151.1597878</v>
      </c>
      <c r="J140">
        <v>-133.96432569999999</v>
      </c>
      <c r="K140">
        <v>-80.544737690000005</v>
      </c>
      <c r="L140">
        <v>-23.505441659999999</v>
      </c>
      <c r="M140">
        <v>186.8570929</v>
      </c>
      <c r="N140">
        <v>212.3893492</v>
      </c>
      <c r="O140">
        <v>-1958.2183910000001</v>
      </c>
      <c r="P140">
        <v>-1868.482385</v>
      </c>
      <c r="Q140">
        <v>-2577.4649840000002</v>
      </c>
      <c r="R140">
        <v>-3396.5315949999999</v>
      </c>
      <c r="S140">
        <v>-3071.5912520000002</v>
      </c>
      <c r="T140">
        <v>-6229.3287049999999</v>
      </c>
      <c r="U140">
        <v>-3035.9850750000001</v>
      </c>
      <c r="V140">
        <v>-3574.4770269999999</v>
      </c>
      <c r="W140">
        <v>-3318.0073299999999</v>
      </c>
      <c r="X140">
        <v>-3026.171249</v>
      </c>
      <c r="Y140">
        <v>-2713.3145199999999</v>
      </c>
      <c r="Z140">
        <v>-2470.6580939999999</v>
      </c>
      <c r="AA140">
        <v>-2190.1597339999998</v>
      </c>
      <c r="AB140">
        <v>-1850.5691690000001</v>
      </c>
      <c r="AC140">
        <v>-1447.1195279999999</v>
      </c>
      <c r="AD140">
        <v>-982.89197509999997</v>
      </c>
      <c r="AE140">
        <v>-460.1371608</v>
      </c>
      <c r="AF140">
        <v>113.2633618</v>
      </c>
      <c r="AG140">
        <v>731.14869959999999</v>
      </c>
      <c r="AH140">
        <v>1386.4927729999999</v>
      </c>
      <c r="AI140">
        <v>2071.5433419999999</v>
      </c>
      <c r="AJ140">
        <v>2774.4147630000002</v>
      </c>
      <c r="AK140">
        <v>3487.0912229999999</v>
      </c>
      <c r="AL140">
        <v>4199.0354470000002</v>
      </c>
      <c r="AM140">
        <v>4900.9286510000002</v>
      </c>
      <c r="AN140">
        <v>5582.6561529999999</v>
      </c>
      <c r="AO140">
        <v>6252.1178890000001</v>
      </c>
      <c r="AP140">
        <v>6887.2642589999996</v>
      </c>
      <c r="AQ140">
        <v>7479.2503569999999</v>
      </c>
      <c r="AR140">
        <v>8026.7712279999996</v>
      </c>
      <c r="AS140">
        <v>8526.6093369999999</v>
      </c>
      <c r="AT140">
        <v>8978.564241</v>
      </c>
      <c r="AU140">
        <v>9388.3971529999999</v>
      </c>
      <c r="AV140">
        <v>9757.9520790000006</v>
      </c>
      <c r="AW140">
        <v>10090.21912</v>
      </c>
      <c r="AX140">
        <v>10396.59132</v>
      </c>
    </row>
    <row r="141" spans="2:50" x14ac:dyDescent="0.25">
      <c r="B141" s="3"/>
      <c r="C141" t="s">
        <v>77</v>
      </c>
      <c r="D141">
        <v>0.96116878123798499</v>
      </c>
      <c r="E141">
        <v>0.98039215686274495</v>
      </c>
      <c r="F141">
        <v>0.99999971990000003</v>
      </c>
      <c r="G141">
        <v>1.0189816060000001</v>
      </c>
      <c r="H141">
        <v>1.0862229379999999</v>
      </c>
      <c r="I141">
        <v>1.0318707979999999</v>
      </c>
      <c r="J141">
        <v>1.0714150229999999</v>
      </c>
      <c r="K141">
        <v>1.137638294</v>
      </c>
      <c r="L141">
        <v>1.1953490520000001</v>
      </c>
      <c r="M141">
        <v>1.2006422969999999</v>
      </c>
      <c r="N141">
        <v>1.1941892750000001</v>
      </c>
      <c r="O141">
        <v>1.1566090630000001</v>
      </c>
      <c r="P141">
        <v>1.136962966</v>
      </c>
      <c r="Q141">
        <v>1.190897198</v>
      </c>
      <c r="R141">
        <v>1.280448518</v>
      </c>
      <c r="S141">
        <v>1.3156577899999999</v>
      </c>
      <c r="T141">
        <v>1.3029686460000001</v>
      </c>
      <c r="U141">
        <v>1.365410639</v>
      </c>
      <c r="V141">
        <v>1.439636463</v>
      </c>
      <c r="W141">
        <v>1.5284097189999999</v>
      </c>
      <c r="X141">
        <v>1.631023957</v>
      </c>
      <c r="Y141">
        <v>1.7493188559999999</v>
      </c>
      <c r="Z141">
        <v>1.818684873</v>
      </c>
      <c r="AA141">
        <v>1.8725919799999999</v>
      </c>
      <c r="AB141">
        <v>1.918188459</v>
      </c>
      <c r="AC141">
        <v>1.9597980020000001</v>
      </c>
      <c r="AD141">
        <v>1.998677308</v>
      </c>
      <c r="AE141">
        <v>2.030747378</v>
      </c>
      <c r="AF141">
        <v>2.0586561670000001</v>
      </c>
      <c r="AG141">
        <v>2.0832663820000001</v>
      </c>
      <c r="AH141">
        <v>2.1050436549999998</v>
      </c>
      <c r="AI141">
        <v>2.1247453709999999</v>
      </c>
      <c r="AJ141">
        <v>2.1459510380000002</v>
      </c>
      <c r="AK141">
        <v>2.1665421440000001</v>
      </c>
      <c r="AL141">
        <v>2.186747869</v>
      </c>
      <c r="AM141">
        <v>2.2062645390000002</v>
      </c>
      <c r="AN141">
        <v>2.2251362979999998</v>
      </c>
      <c r="AO141">
        <v>2.2460187349999998</v>
      </c>
      <c r="AP141">
        <v>2.267210511</v>
      </c>
      <c r="AQ141">
        <v>2.2888450950000001</v>
      </c>
      <c r="AR141">
        <v>2.3113936860000002</v>
      </c>
      <c r="AS141">
        <v>2.3346905389999999</v>
      </c>
      <c r="AT141">
        <v>2.3616265109999999</v>
      </c>
      <c r="AU141">
        <v>2.39080702</v>
      </c>
      <c r="AV141">
        <v>2.4217233660000002</v>
      </c>
      <c r="AW141">
        <v>2.4543824889999999</v>
      </c>
      <c r="AX141">
        <v>2.4900828430000002</v>
      </c>
    </row>
    <row r="142" spans="2:50" x14ac:dyDescent="0.25">
      <c r="B142" s="3"/>
      <c r="C142" t="s">
        <v>78</v>
      </c>
      <c r="D142">
        <v>6240.0203969263302</v>
      </c>
      <c r="E142">
        <v>6340.2059427907698</v>
      </c>
      <c r="F142">
        <v>6442.0005339999998</v>
      </c>
      <c r="G142">
        <v>6545.1070879999997</v>
      </c>
      <c r="H142">
        <v>6525.4094029999997</v>
      </c>
      <c r="I142">
        <v>6669.5421660000002</v>
      </c>
      <c r="J142">
        <v>6683.9242720000002</v>
      </c>
      <c r="K142">
        <v>6633.4808240000002</v>
      </c>
      <c r="L142">
        <v>6562.7489180000002</v>
      </c>
      <c r="M142">
        <v>6536.2748389999997</v>
      </c>
      <c r="N142">
        <v>6521.3751789999997</v>
      </c>
      <c r="O142">
        <v>6592.0361810000004</v>
      </c>
      <c r="P142">
        <v>6545.3881700000002</v>
      </c>
      <c r="Q142">
        <v>6286.8369480000001</v>
      </c>
      <c r="R142">
        <v>5919.4901620000001</v>
      </c>
      <c r="S142">
        <v>5574.2395040000001</v>
      </c>
      <c r="T142">
        <v>5273.2113920000002</v>
      </c>
      <c r="U142">
        <v>5071.2133889999996</v>
      </c>
      <c r="V142">
        <v>4932.9893099999999</v>
      </c>
      <c r="W142">
        <v>4852.4836919999998</v>
      </c>
      <c r="X142">
        <v>4798.8905420000001</v>
      </c>
      <c r="Y142">
        <v>4754.9393989999999</v>
      </c>
      <c r="Z142">
        <v>4743.0129370000004</v>
      </c>
      <c r="AA142">
        <v>4759.8888669999997</v>
      </c>
      <c r="AB142">
        <v>4798.4639100000004</v>
      </c>
      <c r="AC142">
        <v>4850.191675</v>
      </c>
      <c r="AD142">
        <v>4909.1641490000002</v>
      </c>
      <c r="AE142">
        <v>4973.7259130000002</v>
      </c>
      <c r="AF142">
        <v>5041.1353680000002</v>
      </c>
      <c r="AG142">
        <v>5110.1234999999997</v>
      </c>
      <c r="AH142">
        <v>5180.4394400000001</v>
      </c>
      <c r="AI142">
        <v>5252.428551</v>
      </c>
      <c r="AJ142">
        <v>5325.0043079999996</v>
      </c>
      <c r="AK142">
        <v>5398.4745190000003</v>
      </c>
      <c r="AL142">
        <v>5471.3634350000002</v>
      </c>
      <c r="AM142">
        <v>5543.1460139999999</v>
      </c>
      <c r="AN142">
        <v>5613.2634390000003</v>
      </c>
      <c r="AO142">
        <v>5681.3330390000001</v>
      </c>
      <c r="AP142">
        <v>5747.6282659999997</v>
      </c>
      <c r="AQ142">
        <v>5811.602586</v>
      </c>
      <c r="AR142">
        <v>5873.6084929999997</v>
      </c>
      <c r="AS142">
        <v>5934.25191</v>
      </c>
      <c r="AT142">
        <v>5993.9430410000004</v>
      </c>
      <c r="AU142">
        <v>6054.0580650000002</v>
      </c>
      <c r="AV142">
        <v>6116.1245019999997</v>
      </c>
      <c r="AW142">
        <v>6181.1821920000002</v>
      </c>
      <c r="AX142">
        <v>6250.6474799999996</v>
      </c>
    </row>
    <row r="143" spans="2:50" x14ac:dyDescent="0.25">
      <c r="B143" s="3"/>
      <c r="C143" t="s">
        <v>79</v>
      </c>
      <c r="D143">
        <v>0.96116878123798499</v>
      </c>
      <c r="E143">
        <v>0.98039215686274495</v>
      </c>
      <c r="F143">
        <v>1.0000000579999999</v>
      </c>
      <c r="G143">
        <v>1.02230669</v>
      </c>
      <c r="H143">
        <v>1.0447820729999999</v>
      </c>
      <c r="I143">
        <v>1.0541799789999999</v>
      </c>
      <c r="J143">
        <v>1.0726322699999999</v>
      </c>
      <c r="K143">
        <v>1.0895862199999999</v>
      </c>
      <c r="L143">
        <v>1.1050744100000001</v>
      </c>
      <c r="M143">
        <v>1.1191607269999999</v>
      </c>
      <c r="N143">
        <v>1.1338857929999999</v>
      </c>
      <c r="O143">
        <v>1.151558723</v>
      </c>
      <c r="P143">
        <v>1.1674941569999999</v>
      </c>
      <c r="Q143">
        <v>1.1861319539999999</v>
      </c>
      <c r="R143">
        <v>1.209732188</v>
      </c>
      <c r="S143">
        <v>1.2379673090000001</v>
      </c>
      <c r="T143">
        <v>1.2693734160000001</v>
      </c>
      <c r="U143">
        <v>1.306663584</v>
      </c>
      <c r="V143">
        <v>1.349406423</v>
      </c>
      <c r="W143">
        <v>1.397515574</v>
      </c>
      <c r="X143">
        <v>1.45011669</v>
      </c>
      <c r="Y143">
        <v>1.5064967199999999</v>
      </c>
      <c r="Z143">
        <v>1.5635292300000001</v>
      </c>
      <c r="AA143">
        <v>1.6198299410000001</v>
      </c>
      <c r="AB143">
        <v>1.6743347099999999</v>
      </c>
      <c r="AC143">
        <v>1.726390136</v>
      </c>
      <c r="AD143">
        <v>1.7755984149999999</v>
      </c>
      <c r="AE143">
        <v>1.8220771769999999</v>
      </c>
      <c r="AF143">
        <v>1.865827484</v>
      </c>
      <c r="AG143">
        <v>1.907086812</v>
      </c>
      <c r="AH143">
        <v>1.946146514</v>
      </c>
      <c r="AI143">
        <v>1.9834601620000001</v>
      </c>
      <c r="AJ143">
        <v>2.0191167299999999</v>
      </c>
      <c r="AK143">
        <v>2.0532687539999999</v>
      </c>
      <c r="AL143">
        <v>2.086566666</v>
      </c>
      <c r="AM143">
        <v>2.119179575</v>
      </c>
      <c r="AN143">
        <v>2.1513075979999998</v>
      </c>
      <c r="AO143">
        <v>2.1832096729999999</v>
      </c>
      <c r="AP143">
        <v>2.215064623</v>
      </c>
      <c r="AQ143">
        <v>2.247297079</v>
      </c>
      <c r="AR143">
        <v>2.2804188769999998</v>
      </c>
      <c r="AS143">
        <v>2.3145284699999999</v>
      </c>
      <c r="AT143">
        <v>2.3500016650000002</v>
      </c>
      <c r="AU143">
        <v>2.38710712</v>
      </c>
      <c r="AV143">
        <v>2.425926526</v>
      </c>
      <c r="AW143">
        <v>2.4666578280000002</v>
      </c>
      <c r="AX143">
        <v>2.5100624530000002</v>
      </c>
    </row>
    <row r="144" spans="2:50" x14ac:dyDescent="0.25">
      <c r="B144" s="3"/>
      <c r="C144" t="s">
        <v>80</v>
      </c>
      <c r="D144">
        <v>82435.687031980502</v>
      </c>
      <c r="E144">
        <v>83759.218651857402</v>
      </c>
      <c r="F144">
        <v>85104</v>
      </c>
      <c r="G144">
        <v>87701.165720000005</v>
      </c>
      <c r="H144">
        <v>87361.520759999999</v>
      </c>
      <c r="I144">
        <v>81268.349130000002</v>
      </c>
      <c r="J144">
        <v>83797.602190000005</v>
      </c>
      <c r="K144">
        <v>85023.130290000001</v>
      </c>
      <c r="L144">
        <v>84621.969270000001</v>
      </c>
      <c r="M144">
        <v>84801.395820000005</v>
      </c>
      <c r="N144">
        <v>85920.430040000007</v>
      </c>
      <c r="O144">
        <v>87902.299570000003</v>
      </c>
      <c r="P144">
        <v>91029.080839999995</v>
      </c>
      <c r="Q144">
        <v>94271.005229999995</v>
      </c>
      <c r="R144">
        <v>97632.494059999997</v>
      </c>
      <c r="S144">
        <v>101118.2331</v>
      </c>
      <c r="T144">
        <v>102859.6483</v>
      </c>
      <c r="U144">
        <v>104539.4054</v>
      </c>
      <c r="V144">
        <v>106120.4656</v>
      </c>
      <c r="W144">
        <v>107902.3579</v>
      </c>
      <c r="X144">
        <v>109541.04240000001</v>
      </c>
      <c r="Y144">
        <v>110888.3961</v>
      </c>
      <c r="Z144">
        <v>112116.7663</v>
      </c>
      <c r="AA144">
        <v>113318.31329999999</v>
      </c>
      <c r="AB144">
        <v>114536.0122</v>
      </c>
      <c r="AC144">
        <v>115765.2999</v>
      </c>
      <c r="AD144">
        <v>117016.1939</v>
      </c>
      <c r="AE144">
        <v>118308.561</v>
      </c>
      <c r="AF144">
        <v>119636.71920000001</v>
      </c>
      <c r="AG144">
        <v>121009.7071</v>
      </c>
      <c r="AH144">
        <v>122444.1738</v>
      </c>
      <c r="AI144">
        <v>123960.2105</v>
      </c>
      <c r="AJ144">
        <v>125572.2464</v>
      </c>
      <c r="AK144">
        <v>127301.0194</v>
      </c>
      <c r="AL144">
        <v>129118.0074</v>
      </c>
      <c r="AM144">
        <v>131009.59329999999</v>
      </c>
      <c r="AN144">
        <v>132959.56719999999</v>
      </c>
      <c r="AO144">
        <v>134971.7953</v>
      </c>
      <c r="AP144">
        <v>137043.76879999999</v>
      </c>
      <c r="AQ144">
        <v>139148.0344</v>
      </c>
      <c r="AR144">
        <v>141269.64439999999</v>
      </c>
      <c r="AS144">
        <v>143395.94880000001</v>
      </c>
      <c r="AT144">
        <v>145528.94930000001</v>
      </c>
      <c r="AU144">
        <v>147673.48699999999</v>
      </c>
      <c r="AV144">
        <v>149837.7697</v>
      </c>
      <c r="AW144">
        <v>152022.73480000001</v>
      </c>
      <c r="AX144">
        <v>154233.8964</v>
      </c>
    </row>
    <row r="145" spans="2:50" x14ac:dyDescent="0.25">
      <c r="B145" s="3"/>
      <c r="C145" t="s">
        <v>81</v>
      </c>
      <c r="D145">
        <v>0.96116878123798499</v>
      </c>
      <c r="E145">
        <v>0.98039215686274495</v>
      </c>
      <c r="F145">
        <v>1.0000000120000001</v>
      </c>
      <c r="G145">
        <v>1.0234577650000001</v>
      </c>
      <c r="H145">
        <v>1.0463864089999999</v>
      </c>
      <c r="I145">
        <v>1.055043105</v>
      </c>
      <c r="J145">
        <v>1.066089541</v>
      </c>
      <c r="K145">
        <v>1.075135991</v>
      </c>
      <c r="L145">
        <v>1.0815930460000001</v>
      </c>
      <c r="M145">
        <v>1.087405782</v>
      </c>
      <c r="N145">
        <v>1.093158318</v>
      </c>
      <c r="O145">
        <v>1.1005570309999999</v>
      </c>
      <c r="P145">
        <v>1.110441354</v>
      </c>
      <c r="Q145">
        <v>1.1246481209999999</v>
      </c>
      <c r="R145">
        <v>1.147933066</v>
      </c>
      <c r="S145">
        <v>1.1810616819999999</v>
      </c>
      <c r="T145">
        <v>1.2204612889999999</v>
      </c>
      <c r="U145">
        <v>1.2675647839999999</v>
      </c>
      <c r="V145">
        <v>1.322084013</v>
      </c>
      <c r="W145">
        <v>1.3802983740000001</v>
      </c>
      <c r="X145">
        <v>1.4434920870000001</v>
      </c>
      <c r="Y145">
        <v>1.511064008</v>
      </c>
      <c r="Z145">
        <v>1.5795266160000001</v>
      </c>
      <c r="AA145">
        <v>1.646681874</v>
      </c>
      <c r="AB145">
        <v>1.7109451659999999</v>
      </c>
      <c r="AC145">
        <v>1.7715107320000001</v>
      </c>
      <c r="AD145">
        <v>1.8278921290000001</v>
      </c>
      <c r="AE145">
        <v>1.8800560669999999</v>
      </c>
      <c r="AF145">
        <v>1.9283848859999999</v>
      </c>
      <c r="AG145">
        <v>1.9732460190000001</v>
      </c>
      <c r="AH145">
        <v>2.01497942</v>
      </c>
      <c r="AI145">
        <v>2.0540008350000001</v>
      </c>
      <c r="AJ145">
        <v>2.0905736959999999</v>
      </c>
      <c r="AK145">
        <v>2.1247739179999998</v>
      </c>
      <c r="AL145">
        <v>2.157173373</v>
      </c>
      <c r="AM145">
        <v>2.1880746539999998</v>
      </c>
      <c r="AN145">
        <v>2.2178401089999999</v>
      </c>
      <c r="AO145">
        <v>2.2467812989999998</v>
      </c>
      <c r="AP145">
        <v>2.2752434730000002</v>
      </c>
      <c r="AQ145">
        <v>2.303806631</v>
      </c>
      <c r="AR145">
        <v>2.3330438130000002</v>
      </c>
      <c r="AS145">
        <v>2.3634166209999998</v>
      </c>
      <c r="AT145">
        <v>2.3953457610000002</v>
      </c>
      <c r="AU145">
        <v>2.4292236260000002</v>
      </c>
      <c r="AV145">
        <v>2.465291004</v>
      </c>
      <c r="AW145">
        <v>2.5037681539999999</v>
      </c>
      <c r="AX145">
        <v>2.5450240989999999</v>
      </c>
    </row>
    <row r="146" spans="2:50" x14ac:dyDescent="0.25">
      <c r="B146" s="3"/>
      <c r="C146" t="s">
        <v>82</v>
      </c>
      <c r="D146">
        <v>7392.7096661505402</v>
      </c>
      <c r="E146">
        <v>7511.4020110802803</v>
      </c>
      <c r="F146">
        <v>7632.0000019999998</v>
      </c>
      <c r="G146">
        <v>7748.9199200000003</v>
      </c>
      <c r="H146">
        <v>7799.8021749999998</v>
      </c>
      <c r="I146">
        <v>7898.5301499999996</v>
      </c>
      <c r="J146">
        <v>7991.0309740000002</v>
      </c>
      <c r="K146">
        <v>8099.5617480000001</v>
      </c>
      <c r="L146">
        <v>8227.2272080000002</v>
      </c>
      <c r="M146">
        <v>8351.6806479999996</v>
      </c>
      <c r="N146">
        <v>8429.5364800000007</v>
      </c>
      <c r="O146">
        <v>8516.590263</v>
      </c>
      <c r="P146">
        <v>8696.2953170000001</v>
      </c>
      <c r="Q146">
        <v>8879.9193670000004</v>
      </c>
      <c r="R146">
        <v>9067.0619299999998</v>
      </c>
      <c r="S146">
        <v>9257.554392</v>
      </c>
      <c r="T146">
        <v>9407.2449849999903</v>
      </c>
      <c r="U146">
        <v>9547.3604400000004</v>
      </c>
      <c r="V146">
        <v>9676.8919819999901</v>
      </c>
      <c r="W146">
        <v>9826.5279559999999</v>
      </c>
      <c r="X146">
        <v>9962.8325299999997</v>
      </c>
      <c r="Y146">
        <v>10072.328170000001</v>
      </c>
      <c r="Z146">
        <v>10171.90432</v>
      </c>
      <c r="AA146">
        <v>10270.33683</v>
      </c>
      <c r="AB146">
        <v>10371.667229999999</v>
      </c>
      <c r="AC146">
        <v>10475.313</v>
      </c>
      <c r="AD146">
        <v>10582.134669999999</v>
      </c>
      <c r="AE146">
        <v>10693.940130000001</v>
      </c>
      <c r="AF146">
        <v>10809.965469999999</v>
      </c>
      <c r="AG146">
        <v>10930.9517</v>
      </c>
      <c r="AH146">
        <v>11058.408289999999</v>
      </c>
      <c r="AI146">
        <v>11194.17967</v>
      </c>
      <c r="AJ146">
        <v>11339.526739999999</v>
      </c>
      <c r="AK146">
        <v>11496.345219999999</v>
      </c>
      <c r="AL146">
        <v>11661.87491</v>
      </c>
      <c r="AM146">
        <v>11834.817859999999</v>
      </c>
      <c r="AN146">
        <v>12013.56863</v>
      </c>
      <c r="AO146">
        <v>12198.44953</v>
      </c>
      <c r="AP146">
        <v>12389.11695</v>
      </c>
      <c r="AQ146">
        <v>12582.867920000001</v>
      </c>
      <c r="AR146">
        <v>12778.271140000001</v>
      </c>
      <c r="AS146">
        <v>12974.02375</v>
      </c>
      <c r="AT146">
        <v>13170.270860000001</v>
      </c>
      <c r="AU146">
        <v>13367.393910000001</v>
      </c>
      <c r="AV146">
        <v>13566.0708</v>
      </c>
      <c r="AW146">
        <v>13766.324360000001</v>
      </c>
      <c r="AX146">
        <v>13968.82107</v>
      </c>
    </row>
    <row r="147" spans="2:50" x14ac:dyDescent="0.25">
      <c r="B147" s="3"/>
      <c r="C147" t="s">
        <v>97</v>
      </c>
      <c r="D147">
        <v>0.96116878123798499</v>
      </c>
      <c r="E147">
        <v>0.98039215686274495</v>
      </c>
      <c r="F147">
        <v>1.0000000259999999</v>
      </c>
      <c r="G147">
        <v>1.02182142</v>
      </c>
      <c r="H147">
        <v>1.0437145240000001</v>
      </c>
      <c r="I147">
        <v>1.0520468629999999</v>
      </c>
      <c r="J147">
        <v>1.082067444</v>
      </c>
      <c r="K147">
        <v>1.1151354490000001</v>
      </c>
      <c r="L147">
        <v>1.140926911</v>
      </c>
      <c r="M147">
        <v>1.162358338</v>
      </c>
      <c r="N147">
        <v>1.189330408</v>
      </c>
      <c r="O147">
        <v>1.223972949</v>
      </c>
      <c r="P147">
        <v>1.253448495</v>
      </c>
      <c r="Q147">
        <v>1.281193236</v>
      </c>
      <c r="R147">
        <v>1.3086000069999999</v>
      </c>
      <c r="S147">
        <v>1.3357321440000001</v>
      </c>
      <c r="T147">
        <v>1.3675504329999999</v>
      </c>
      <c r="U147">
        <v>1.395164525</v>
      </c>
      <c r="V147">
        <v>1.426146425</v>
      </c>
      <c r="W147">
        <v>1.4711668149999999</v>
      </c>
      <c r="X147">
        <v>1.52219222</v>
      </c>
      <c r="Y147">
        <v>1.576872426</v>
      </c>
      <c r="Z147">
        <v>1.63309225</v>
      </c>
      <c r="AA147">
        <v>1.6891532410000001</v>
      </c>
      <c r="AB147">
        <v>1.7446943399999999</v>
      </c>
      <c r="AC147">
        <v>1.798646542</v>
      </c>
      <c r="AD147">
        <v>1.850585763</v>
      </c>
      <c r="AE147">
        <v>1.9010979569999999</v>
      </c>
      <c r="AF147">
        <v>1.948747792</v>
      </c>
      <c r="AG147">
        <v>1.993359334</v>
      </c>
      <c r="AH147">
        <v>2.0351130550000001</v>
      </c>
      <c r="AI147">
        <v>2.07518943</v>
      </c>
      <c r="AJ147">
        <v>2.112046291</v>
      </c>
      <c r="AK147">
        <v>2.1460928130000001</v>
      </c>
      <c r="AL147">
        <v>2.1796897359999998</v>
      </c>
      <c r="AM147">
        <v>2.2123899300000001</v>
      </c>
      <c r="AN147">
        <v>2.2439914989999998</v>
      </c>
      <c r="AO147">
        <v>2.275862402</v>
      </c>
      <c r="AP147">
        <v>2.3073592590000001</v>
      </c>
      <c r="AQ147">
        <v>2.339289382</v>
      </c>
      <c r="AR147">
        <v>2.373174857</v>
      </c>
      <c r="AS147">
        <v>2.4075050079999998</v>
      </c>
      <c r="AT147">
        <v>2.4430776220000001</v>
      </c>
      <c r="AU147">
        <v>2.4804139159999998</v>
      </c>
      <c r="AV147">
        <v>2.5188186400000001</v>
      </c>
      <c r="AW147">
        <v>2.5586914809999999</v>
      </c>
      <c r="AX147">
        <v>2.6045735809999999</v>
      </c>
    </row>
    <row r="148" spans="2:50" x14ac:dyDescent="0.25">
      <c r="B148" s="3"/>
      <c r="C148" t="s">
        <v>98</v>
      </c>
      <c r="D148">
        <v>58700.943196853899</v>
      </c>
      <c r="E148">
        <v>59643.405827237402</v>
      </c>
      <c r="F148">
        <v>60601</v>
      </c>
      <c r="G148">
        <v>61569.982000000004</v>
      </c>
      <c r="H148">
        <v>60512.819669999997</v>
      </c>
      <c r="I148">
        <v>62405.892019999999</v>
      </c>
      <c r="J148">
        <v>62046.793510000003</v>
      </c>
      <c r="K148">
        <v>58826.593840000001</v>
      </c>
      <c r="L148">
        <v>60454.486380000002</v>
      </c>
      <c r="M148">
        <v>59410.933839999998</v>
      </c>
      <c r="N148">
        <v>56766.53469</v>
      </c>
      <c r="O148">
        <v>55131.154569999999</v>
      </c>
      <c r="P148">
        <v>57687.928910000002</v>
      </c>
      <c r="Q148">
        <v>60363.276769999997</v>
      </c>
      <c r="R148">
        <v>63162.69713</v>
      </c>
      <c r="S148">
        <v>66091.944019999995</v>
      </c>
      <c r="T148">
        <v>67718.824240000002</v>
      </c>
      <c r="U148">
        <v>69275.567169999995</v>
      </c>
      <c r="V148">
        <v>70771.584449999995</v>
      </c>
      <c r="W148">
        <v>72334.228449999995</v>
      </c>
      <c r="X148">
        <v>73853.859209999995</v>
      </c>
      <c r="Y148">
        <v>75214.312940000003</v>
      </c>
      <c r="Z148">
        <v>76444.382329999906</v>
      </c>
      <c r="AA148">
        <v>77604.492979999995</v>
      </c>
      <c r="AB148">
        <v>78740.075230000002</v>
      </c>
      <c r="AC148">
        <v>79868.254830000005</v>
      </c>
      <c r="AD148">
        <v>81001.372319999995</v>
      </c>
      <c r="AE148">
        <v>82153.398050000003</v>
      </c>
      <c r="AF148">
        <v>83327.114509999999</v>
      </c>
      <c r="AG148">
        <v>84527.626850000001</v>
      </c>
      <c r="AH148">
        <v>85764.860310000004</v>
      </c>
      <c r="AI148">
        <v>87052.377030000003</v>
      </c>
      <c r="AJ148">
        <v>88403.710330000002</v>
      </c>
      <c r="AK148">
        <v>89836.005520000006</v>
      </c>
      <c r="AL148">
        <v>91344.110019999905</v>
      </c>
      <c r="AM148">
        <v>92920.971940000003</v>
      </c>
      <c r="AN148">
        <v>94557.576570000005</v>
      </c>
      <c r="AO148">
        <v>96253.453710000002</v>
      </c>
      <c r="AP148">
        <v>98007.907070000001</v>
      </c>
      <c r="AQ148">
        <v>99807.271850000005</v>
      </c>
      <c r="AR148">
        <v>101637.7488</v>
      </c>
      <c r="AS148">
        <v>103486.0744</v>
      </c>
      <c r="AT148">
        <v>105346.23149999999</v>
      </c>
      <c r="AU148">
        <v>107215.7208</v>
      </c>
      <c r="AV148">
        <v>109095.35739999999</v>
      </c>
      <c r="AW148">
        <v>110984.0083</v>
      </c>
      <c r="AX148">
        <v>112880.7451</v>
      </c>
    </row>
    <row r="149" spans="2:50" x14ac:dyDescent="0.25">
      <c r="B149" s="3"/>
      <c r="C149" t="s">
        <v>99</v>
      </c>
      <c r="D149">
        <v>0.96116878123798499</v>
      </c>
      <c r="E149">
        <v>0.98039215686274495</v>
      </c>
      <c r="F149">
        <v>1.000000046</v>
      </c>
      <c r="G149">
        <v>1.02321481</v>
      </c>
      <c r="H149">
        <v>1.0458197149999999</v>
      </c>
      <c r="I149">
        <v>1.054432477</v>
      </c>
      <c r="J149">
        <v>1.0669367270000001</v>
      </c>
      <c r="K149">
        <v>1.077351129</v>
      </c>
      <c r="L149">
        <v>1.085697688</v>
      </c>
      <c r="M149">
        <v>1.093236541</v>
      </c>
      <c r="N149">
        <v>1.1008898920000001</v>
      </c>
      <c r="O149">
        <v>1.110326291</v>
      </c>
      <c r="P149">
        <v>1.121214675</v>
      </c>
      <c r="Q149">
        <v>1.1361058340000001</v>
      </c>
      <c r="R149">
        <v>1.1591194890000001</v>
      </c>
      <c r="S149">
        <v>1.19083732</v>
      </c>
      <c r="T149">
        <v>1.2280556490000001</v>
      </c>
      <c r="U149">
        <v>1.2729053480000001</v>
      </c>
      <c r="V149">
        <v>1.32478428</v>
      </c>
      <c r="W149">
        <v>1.380628228</v>
      </c>
      <c r="X149">
        <v>1.4413344260000001</v>
      </c>
      <c r="Y149">
        <v>1.5063084799999999</v>
      </c>
      <c r="Z149">
        <v>1.5721514050000001</v>
      </c>
      <c r="AA149">
        <v>1.636853173</v>
      </c>
      <c r="AB149">
        <v>1.69891283</v>
      </c>
      <c r="AC149">
        <v>1.7575385509999999</v>
      </c>
      <c r="AD149">
        <v>1.8122487860000001</v>
      </c>
      <c r="AE149">
        <v>1.863018573</v>
      </c>
      <c r="AF149">
        <v>1.9101729489999999</v>
      </c>
      <c r="AG149">
        <v>1.9540621680000001</v>
      </c>
      <c r="AH149">
        <v>1.9950238410000001</v>
      </c>
      <c r="AI149">
        <v>2.0334720599999998</v>
      </c>
      <c r="AJ149">
        <v>2.0696753459999999</v>
      </c>
      <c r="AK149">
        <v>2.1037290529999999</v>
      </c>
      <c r="AL149">
        <v>2.1361886929999998</v>
      </c>
      <c r="AM149">
        <v>2.1673461629999999</v>
      </c>
      <c r="AN149">
        <v>2.1975376959999999</v>
      </c>
      <c r="AO149">
        <v>2.2270434890000002</v>
      </c>
      <c r="AP149">
        <v>2.2561857129999998</v>
      </c>
      <c r="AQ149">
        <v>2.285495461</v>
      </c>
      <c r="AR149">
        <v>2.3155055899999999</v>
      </c>
      <c r="AS149">
        <v>2.3466309540000001</v>
      </c>
      <c r="AT149">
        <v>2.379271455</v>
      </c>
      <c r="AU149">
        <v>2.4137823900000002</v>
      </c>
      <c r="AV149">
        <v>2.4503881029999999</v>
      </c>
      <c r="AW149">
        <v>2.4893006770000001</v>
      </c>
      <c r="AX149">
        <v>2.5308909580000001</v>
      </c>
    </row>
    <row r="150" spans="2:50" x14ac:dyDescent="0.25">
      <c r="B150" s="3"/>
      <c r="C150" t="s">
        <v>100</v>
      </c>
      <c r="D150">
        <v>432309.81422064803</v>
      </c>
      <c r="E150">
        <v>439250.68812253198</v>
      </c>
      <c r="F150">
        <v>446302.99939999997</v>
      </c>
      <c r="G150">
        <v>454275.41230000003</v>
      </c>
      <c r="H150">
        <v>461711.30170000001</v>
      </c>
      <c r="I150">
        <v>472223.82270000002</v>
      </c>
      <c r="J150">
        <v>479650.90980000002</v>
      </c>
      <c r="K150">
        <v>484550.853</v>
      </c>
      <c r="L150">
        <v>493516.58880000003</v>
      </c>
      <c r="M150">
        <v>502012.94689999998</v>
      </c>
      <c r="N150">
        <v>508639.5919</v>
      </c>
      <c r="O150">
        <v>514743.39120000001</v>
      </c>
      <c r="P150">
        <v>523859.46100000001</v>
      </c>
      <c r="Q150">
        <v>533152.44990000001</v>
      </c>
      <c r="R150">
        <v>542626.19059999997</v>
      </c>
      <c r="S150">
        <v>552284.60869999998</v>
      </c>
      <c r="T150">
        <v>560123.53830000001</v>
      </c>
      <c r="U150">
        <v>567656.21750000003</v>
      </c>
      <c r="V150">
        <v>575025.34250000003</v>
      </c>
      <c r="W150">
        <v>583810.55229999998</v>
      </c>
      <c r="X150">
        <v>592122.61259999999</v>
      </c>
      <c r="Y150">
        <v>598871.25930000003</v>
      </c>
      <c r="Z150">
        <v>604972.09880000004</v>
      </c>
      <c r="AA150">
        <v>610857.90330000001</v>
      </c>
      <c r="AB150">
        <v>616779.61210000003</v>
      </c>
      <c r="AC150">
        <v>622726.67500000005</v>
      </c>
      <c r="AD150">
        <v>628774.22759999998</v>
      </c>
      <c r="AE150">
        <v>635040.65390000003</v>
      </c>
      <c r="AF150">
        <v>641530.44400000002</v>
      </c>
      <c r="AG150">
        <v>648311.40639999998</v>
      </c>
      <c r="AH150">
        <v>655499.47169999999</v>
      </c>
      <c r="AI150">
        <v>663216.78200000001</v>
      </c>
      <c r="AJ150">
        <v>671569.49129999999</v>
      </c>
      <c r="AK150">
        <v>680669.3702</v>
      </c>
      <c r="AL150">
        <v>690320.45380000002</v>
      </c>
      <c r="AM150">
        <v>700438.58420000004</v>
      </c>
      <c r="AN150">
        <v>710913.53659999999</v>
      </c>
      <c r="AO150">
        <v>721758.78399999999</v>
      </c>
      <c r="AP150">
        <v>732949.31709999999</v>
      </c>
      <c r="AQ150">
        <v>744308.50950000004</v>
      </c>
      <c r="AR150">
        <v>755735.97560000001</v>
      </c>
      <c r="AS150">
        <v>767166.00840000005</v>
      </c>
      <c r="AT150">
        <v>778601.0135</v>
      </c>
      <c r="AU150">
        <v>790076.12320000003</v>
      </c>
      <c r="AV150">
        <v>801640.11210000003</v>
      </c>
      <c r="AW150">
        <v>813292.83790000004</v>
      </c>
      <c r="AX150">
        <v>825040.15119999996</v>
      </c>
    </row>
    <row r="151" spans="2:50" x14ac:dyDescent="0.25">
      <c r="B151" s="3"/>
      <c r="C151" t="s">
        <v>101</v>
      </c>
      <c r="D151">
        <v>0.96116878123798499</v>
      </c>
      <c r="E151">
        <v>0.98039215686274495</v>
      </c>
      <c r="F151">
        <v>1.0000000120000001</v>
      </c>
      <c r="G151">
        <v>1.0234577650000001</v>
      </c>
      <c r="H151">
        <v>1.0463864089999999</v>
      </c>
      <c r="I151">
        <v>1.055043105</v>
      </c>
      <c r="J151">
        <v>1.066089541</v>
      </c>
      <c r="K151">
        <v>1.075135991</v>
      </c>
      <c r="L151">
        <v>1.0815930460000001</v>
      </c>
      <c r="M151">
        <v>1.087405782</v>
      </c>
      <c r="N151">
        <v>1.093158318</v>
      </c>
      <c r="O151">
        <v>1.1005570309999999</v>
      </c>
      <c r="P151">
        <v>1.110441354</v>
      </c>
      <c r="Q151">
        <v>1.1246481209999999</v>
      </c>
      <c r="R151">
        <v>1.147933066</v>
      </c>
      <c r="S151">
        <v>1.1810616819999999</v>
      </c>
      <c r="T151">
        <v>1.2204612889999999</v>
      </c>
      <c r="U151">
        <v>1.2675647839999999</v>
      </c>
      <c r="V151">
        <v>1.322084013</v>
      </c>
      <c r="W151">
        <v>1.3802983740000001</v>
      </c>
      <c r="X151">
        <v>1.4434920870000001</v>
      </c>
      <c r="Y151">
        <v>1.511064008</v>
      </c>
      <c r="Z151">
        <v>1.5795266160000001</v>
      </c>
      <c r="AA151">
        <v>1.646681874</v>
      </c>
      <c r="AB151">
        <v>1.7109451659999999</v>
      </c>
      <c r="AC151">
        <v>1.7715107320000001</v>
      </c>
      <c r="AD151">
        <v>1.8278921290000001</v>
      </c>
      <c r="AE151">
        <v>1.8800560669999999</v>
      </c>
      <c r="AF151">
        <v>1.9283848859999999</v>
      </c>
      <c r="AG151">
        <v>1.9732460190000001</v>
      </c>
      <c r="AH151">
        <v>2.01497942</v>
      </c>
      <c r="AI151">
        <v>2.0540008350000001</v>
      </c>
      <c r="AJ151">
        <v>2.0905736959999999</v>
      </c>
      <c r="AK151">
        <v>2.1247739179999998</v>
      </c>
      <c r="AL151">
        <v>2.157173373</v>
      </c>
      <c r="AM151">
        <v>2.1880746539999998</v>
      </c>
      <c r="AN151">
        <v>2.2178401089999999</v>
      </c>
      <c r="AO151">
        <v>2.2467812989999998</v>
      </c>
      <c r="AP151">
        <v>2.2752434730000002</v>
      </c>
      <c r="AQ151">
        <v>2.303806631</v>
      </c>
      <c r="AR151">
        <v>2.3330438130000002</v>
      </c>
      <c r="AS151">
        <v>2.3634166209999998</v>
      </c>
      <c r="AT151">
        <v>2.3953457610000002</v>
      </c>
      <c r="AU151">
        <v>2.4292236260000002</v>
      </c>
      <c r="AV151">
        <v>2.465291004</v>
      </c>
      <c r="AW151">
        <v>2.5037681539999999</v>
      </c>
      <c r="AX151">
        <v>2.5450240989999999</v>
      </c>
    </row>
    <row r="152" spans="2:50" x14ac:dyDescent="0.25">
      <c r="B152" s="3"/>
      <c r="C152" t="s">
        <v>102</v>
      </c>
      <c r="D152">
        <v>320343.00302829902</v>
      </c>
      <c r="E152">
        <v>325486.21355979802</v>
      </c>
      <c r="F152">
        <v>330712</v>
      </c>
      <c r="G152">
        <v>335478.7622</v>
      </c>
      <c r="H152">
        <v>338000.78909999999</v>
      </c>
      <c r="I152">
        <v>345271.98979999998</v>
      </c>
      <c r="J152">
        <v>348320.5638</v>
      </c>
      <c r="K152">
        <v>351506.9277</v>
      </c>
      <c r="L152">
        <v>356867.2242</v>
      </c>
      <c r="M152">
        <v>360994.64600000001</v>
      </c>
      <c r="N152">
        <v>364152.20770000003</v>
      </c>
      <c r="O152">
        <v>367564.71059999999</v>
      </c>
      <c r="P152">
        <v>374090.3014</v>
      </c>
      <c r="Q152">
        <v>380731.74479999999</v>
      </c>
      <c r="R152">
        <v>387491.09769999998</v>
      </c>
      <c r="S152">
        <v>394370.45329999999</v>
      </c>
      <c r="T152">
        <v>399968.00640000001</v>
      </c>
      <c r="U152">
        <v>405346.8751</v>
      </c>
      <c r="V152">
        <v>410608.95419999998</v>
      </c>
      <c r="W152">
        <v>416882.21879999997</v>
      </c>
      <c r="X152">
        <v>422817.62099999998</v>
      </c>
      <c r="Y152">
        <v>427636.63459999999</v>
      </c>
      <c r="Z152">
        <v>431993.06780000002</v>
      </c>
      <c r="AA152">
        <v>436195.95059999998</v>
      </c>
      <c r="AB152">
        <v>440424.47169999999</v>
      </c>
      <c r="AC152">
        <v>444671.09740000003</v>
      </c>
      <c r="AD152">
        <v>448989.48</v>
      </c>
      <c r="AE152">
        <v>453464.15389999998</v>
      </c>
      <c r="AF152">
        <v>458098.32549999998</v>
      </c>
      <c r="AG152">
        <v>462940.41470000002</v>
      </c>
      <c r="AH152">
        <v>468073.20449999999</v>
      </c>
      <c r="AI152">
        <v>473583.91279999999</v>
      </c>
      <c r="AJ152">
        <v>479548.34120000002</v>
      </c>
      <c r="AK152">
        <v>486046.30200000003</v>
      </c>
      <c r="AL152">
        <v>492937.86200000002</v>
      </c>
      <c r="AM152">
        <v>500162.92670000001</v>
      </c>
      <c r="AN152">
        <v>507642.78779999999</v>
      </c>
      <c r="AO152">
        <v>515387.06579999998</v>
      </c>
      <c r="AP152">
        <v>523377.90240000002</v>
      </c>
      <c r="AQ152">
        <v>531489.17370000004</v>
      </c>
      <c r="AR152">
        <v>539649.19739999995</v>
      </c>
      <c r="AS152">
        <v>547811.05379999999</v>
      </c>
      <c r="AT152">
        <v>555976.4608</v>
      </c>
      <c r="AU152">
        <v>564170.50529999996</v>
      </c>
      <c r="AV152">
        <v>572428.01599999995</v>
      </c>
      <c r="AW152">
        <v>580748.89099999995</v>
      </c>
      <c r="AX152">
        <v>589137.30830000003</v>
      </c>
    </row>
    <row r="153" spans="2:50" x14ac:dyDescent="0.25">
      <c r="B153" s="3"/>
      <c r="C153" t="s">
        <v>103</v>
      </c>
      <c r="D153">
        <v>0.96116878123798499</v>
      </c>
      <c r="E153">
        <v>0.98039215686274495</v>
      </c>
      <c r="F153">
        <v>1</v>
      </c>
      <c r="G153">
        <v>1.02</v>
      </c>
      <c r="H153">
        <v>1.0404</v>
      </c>
      <c r="I153">
        <v>1.0612079999999999</v>
      </c>
      <c r="J153">
        <v>1.08243216</v>
      </c>
      <c r="K153">
        <v>1.104080803</v>
      </c>
      <c r="L153">
        <v>1.1261624189999999</v>
      </c>
      <c r="M153">
        <v>1.1486856679999999</v>
      </c>
      <c r="N153">
        <v>1.171659381</v>
      </c>
      <c r="O153">
        <v>1.195092569</v>
      </c>
      <c r="P153">
        <v>1.21899442</v>
      </c>
      <c r="Q153">
        <v>1.2433743079999999</v>
      </c>
      <c r="R153">
        <v>1.268241795</v>
      </c>
      <c r="S153">
        <v>1.29360663</v>
      </c>
      <c r="T153">
        <v>1.319478763</v>
      </c>
      <c r="U153">
        <v>1.3458683380000001</v>
      </c>
      <c r="V153">
        <v>1.3727857050000001</v>
      </c>
      <c r="W153">
        <v>1.4002414190000001</v>
      </c>
      <c r="X153">
        <v>1.428246248</v>
      </c>
      <c r="Y153">
        <v>1.456811173</v>
      </c>
      <c r="Z153">
        <v>1.485947396</v>
      </c>
      <c r="AA153">
        <v>1.515666344</v>
      </c>
      <c r="AB153">
        <v>1.545979671</v>
      </c>
      <c r="AC153">
        <v>1.5768992639999999</v>
      </c>
      <c r="AD153">
        <v>1.6084372490000001</v>
      </c>
      <c r="AE153">
        <v>1.640605994</v>
      </c>
      <c r="AF153">
        <v>1.673418114</v>
      </c>
      <c r="AG153">
        <v>1.7068864770000001</v>
      </c>
      <c r="AH153">
        <v>1.7410242060000001</v>
      </c>
      <c r="AI153">
        <v>1.77584469</v>
      </c>
      <c r="AJ153">
        <v>1.8113615839999999</v>
      </c>
      <c r="AK153">
        <v>1.847588816</v>
      </c>
      <c r="AL153">
        <v>1.884540592</v>
      </c>
      <c r="AM153">
        <v>1.9222314039999999</v>
      </c>
      <c r="AN153">
        <v>1.9606760320000001</v>
      </c>
      <c r="AO153">
        <v>1.999889553</v>
      </c>
      <c r="AP153">
        <v>2.0398873439999998</v>
      </c>
      <c r="AQ153">
        <v>2.0806850909999999</v>
      </c>
      <c r="AR153">
        <v>2.122298792</v>
      </c>
      <c r="AS153">
        <v>2.1647447679999998</v>
      </c>
      <c r="AT153">
        <v>2.2080396640000002</v>
      </c>
      <c r="AU153">
        <v>2.2522004569999998</v>
      </c>
      <c r="AV153">
        <v>2.297244466</v>
      </c>
      <c r="AW153">
        <v>2.3431893549999998</v>
      </c>
      <c r="AX153">
        <v>2.3900531420000002</v>
      </c>
    </row>
    <row r="154" spans="2:50" x14ac:dyDescent="0.25">
      <c r="B154" s="3"/>
      <c r="C154" t="s">
        <v>104</v>
      </c>
      <c r="D154">
        <v>-11606.321700709599</v>
      </c>
      <c r="E154">
        <v>-11792.6649497856</v>
      </c>
      <c r="F154">
        <v>-11982.00092</v>
      </c>
      <c r="G154">
        <v>-12291.55602</v>
      </c>
      <c r="H154">
        <v>-12105.510840000001</v>
      </c>
      <c r="I154">
        <v>-11538.965330000001</v>
      </c>
      <c r="J154">
        <v>-11945.4223</v>
      </c>
      <c r="K154">
        <v>-11977.845670000001</v>
      </c>
      <c r="L154">
        <v>-11974.10901</v>
      </c>
      <c r="M154">
        <v>-11882.05459</v>
      </c>
      <c r="N154">
        <v>-12070.504000000001</v>
      </c>
      <c r="O154">
        <v>-11765.77024</v>
      </c>
      <c r="P154">
        <v>-12014.79859</v>
      </c>
      <c r="Q154">
        <v>-12297.14003</v>
      </c>
      <c r="R154">
        <v>-12607.84779</v>
      </c>
      <c r="S154">
        <v>-12891.20815</v>
      </c>
      <c r="T154">
        <v>-12992.23603</v>
      </c>
      <c r="U154">
        <v>-13057.865460000001</v>
      </c>
      <c r="V154">
        <v>-13125.26499</v>
      </c>
      <c r="W154">
        <v>-13230.02859</v>
      </c>
      <c r="X154">
        <v>-13375.00649</v>
      </c>
      <c r="Y154">
        <v>-13503.69615</v>
      </c>
      <c r="Z154">
        <v>-13583.22055</v>
      </c>
      <c r="AA154">
        <v>-13668.369210000001</v>
      </c>
      <c r="AB154">
        <v>-13766.704959999999</v>
      </c>
      <c r="AC154">
        <v>-13872.45766</v>
      </c>
      <c r="AD154">
        <v>-13988.83704</v>
      </c>
      <c r="AE154">
        <v>-14107.91626</v>
      </c>
      <c r="AF154">
        <v>-14235.828450000001</v>
      </c>
      <c r="AG154">
        <v>-14371.203530000001</v>
      </c>
      <c r="AH154">
        <v>-14513.011839999999</v>
      </c>
      <c r="AI154">
        <v>-14661.84029</v>
      </c>
      <c r="AJ154">
        <v>-14815.196389999999</v>
      </c>
      <c r="AK154">
        <v>-14973.17239</v>
      </c>
      <c r="AL154">
        <v>-15136.82746</v>
      </c>
      <c r="AM154">
        <v>-15304.828229999999</v>
      </c>
      <c r="AN154">
        <v>-15476.42743</v>
      </c>
      <c r="AO154">
        <v>-15657.007439999999</v>
      </c>
      <c r="AP154">
        <v>-15841.43807</v>
      </c>
      <c r="AQ154">
        <v>-16028.77068</v>
      </c>
      <c r="AR154">
        <v>-16219.78937</v>
      </c>
      <c r="AS154">
        <v>-16411.535500000002</v>
      </c>
      <c r="AT154">
        <v>-16611.479950000001</v>
      </c>
      <c r="AU154">
        <v>-16813.443520000001</v>
      </c>
      <c r="AV154">
        <v>-17016.41157</v>
      </c>
      <c r="AW154">
        <v>-17220.74051</v>
      </c>
      <c r="AX154">
        <v>-17432.673849999999</v>
      </c>
    </row>
    <row r="155" spans="2:50" x14ac:dyDescent="0.25">
      <c r="B155" s="3"/>
      <c r="C155" t="s">
        <v>105</v>
      </c>
      <c r="D155">
        <v>0.96116878123798499</v>
      </c>
      <c r="E155">
        <v>0.98039215686274495</v>
      </c>
      <c r="F155">
        <v>1</v>
      </c>
      <c r="G155">
        <v>1.02</v>
      </c>
      <c r="H155">
        <v>1.0404</v>
      </c>
      <c r="I155">
        <v>1.0612079999999999</v>
      </c>
      <c r="J155">
        <v>1.08243216</v>
      </c>
      <c r="K155">
        <v>1.104080803</v>
      </c>
      <c r="L155">
        <v>1.1261624189999999</v>
      </c>
      <c r="M155">
        <v>1.1486856679999999</v>
      </c>
      <c r="N155">
        <v>1.171659381</v>
      </c>
      <c r="O155">
        <v>1.195092569</v>
      </c>
      <c r="P155">
        <v>1.21899442</v>
      </c>
      <c r="Q155">
        <v>1.2433743079999999</v>
      </c>
      <c r="R155">
        <v>1.268241795</v>
      </c>
      <c r="S155">
        <v>1.29360663</v>
      </c>
      <c r="T155">
        <v>1.319478763</v>
      </c>
      <c r="U155">
        <v>1.3458683380000001</v>
      </c>
      <c r="V155">
        <v>1.3727857050000001</v>
      </c>
      <c r="W155">
        <v>1.4002414190000001</v>
      </c>
      <c r="X155">
        <v>1.428246248</v>
      </c>
      <c r="Y155">
        <v>1.456811173</v>
      </c>
      <c r="Z155">
        <v>1.485947396</v>
      </c>
      <c r="AA155">
        <v>1.515666344</v>
      </c>
      <c r="AB155">
        <v>1.545979671</v>
      </c>
      <c r="AC155">
        <v>1.5768992639999999</v>
      </c>
      <c r="AD155">
        <v>1.6084372490000001</v>
      </c>
      <c r="AE155">
        <v>1.640605994</v>
      </c>
      <c r="AF155">
        <v>1.673418114</v>
      </c>
      <c r="AG155">
        <v>1.7068864770000001</v>
      </c>
      <c r="AH155">
        <v>1.7410242060000001</v>
      </c>
      <c r="AI155">
        <v>1.77584469</v>
      </c>
      <c r="AJ155">
        <v>1.8113615839999999</v>
      </c>
      <c r="AK155">
        <v>1.847588816</v>
      </c>
      <c r="AL155">
        <v>1.884540592</v>
      </c>
      <c r="AM155">
        <v>1.9222314039999999</v>
      </c>
      <c r="AN155">
        <v>1.9606760320000001</v>
      </c>
      <c r="AO155">
        <v>1.999889553</v>
      </c>
      <c r="AP155">
        <v>2.0398873439999998</v>
      </c>
      <c r="AQ155">
        <v>2.0806850909999999</v>
      </c>
      <c r="AR155">
        <v>2.122298792</v>
      </c>
      <c r="AS155">
        <v>2.1647447679999998</v>
      </c>
      <c r="AT155">
        <v>2.2080396640000002</v>
      </c>
      <c r="AU155">
        <v>2.2522004569999998</v>
      </c>
      <c r="AV155">
        <v>2.297244466</v>
      </c>
      <c r="AW155">
        <v>2.3431893549999998</v>
      </c>
      <c r="AX155">
        <v>2.3900531420000002</v>
      </c>
    </row>
    <row r="156" spans="2:50" x14ac:dyDescent="0.25">
      <c r="B156" s="3"/>
      <c r="C156" t="s">
        <v>106</v>
      </c>
      <c r="D156">
        <v>-2830.3849114900199</v>
      </c>
      <c r="E156">
        <v>-2875.8276567579301</v>
      </c>
      <c r="F156">
        <v>-2922.000004</v>
      </c>
      <c r="G156">
        <v>-2992.9971690000002</v>
      </c>
      <c r="H156">
        <v>-2934.860709</v>
      </c>
      <c r="I156">
        <v>-2910.4375020000002</v>
      </c>
      <c r="J156">
        <v>-3049.2549469999999</v>
      </c>
      <c r="K156">
        <v>-3001.2961909999999</v>
      </c>
      <c r="L156">
        <v>-3028.7911749999998</v>
      </c>
      <c r="M156">
        <v>-2914.1566590000002</v>
      </c>
      <c r="N156">
        <v>-3047.7489190000001</v>
      </c>
      <c r="O156">
        <v>-3022.4286459999998</v>
      </c>
      <c r="P156">
        <v>-3064.3621779999999</v>
      </c>
      <c r="Q156">
        <v>-3106.957848</v>
      </c>
      <c r="R156">
        <v>-3150.2273369999998</v>
      </c>
      <c r="S156">
        <v>-3194.1608799999999</v>
      </c>
      <c r="T156">
        <v>-3187.2727490000002</v>
      </c>
      <c r="U156">
        <v>-3209.920779</v>
      </c>
      <c r="V156">
        <v>-3233.6783479999999</v>
      </c>
      <c r="W156">
        <v>-3267.8849610000002</v>
      </c>
      <c r="X156">
        <v>-3295.4167419999999</v>
      </c>
      <c r="Y156">
        <v>-3317.7891930000001</v>
      </c>
      <c r="Z156">
        <v>-3340.1346039999999</v>
      </c>
      <c r="AA156">
        <v>-3365.6705419999998</v>
      </c>
      <c r="AB156">
        <v>-3395.0064860000002</v>
      </c>
      <c r="AC156">
        <v>-3427.3817210000002</v>
      </c>
      <c r="AD156">
        <v>-3462.4906219999998</v>
      </c>
      <c r="AE156">
        <v>-3500.5943430000002</v>
      </c>
      <c r="AF156">
        <v>-3540.3075739999999</v>
      </c>
      <c r="AG156">
        <v>-3581.2647240000001</v>
      </c>
      <c r="AH156">
        <v>-3623.2000929999999</v>
      </c>
      <c r="AI156">
        <v>-3666.2928259999999</v>
      </c>
      <c r="AJ156">
        <v>-3709.8458110000001</v>
      </c>
      <c r="AK156">
        <v>-3754.265754</v>
      </c>
      <c r="AL156">
        <v>-3799.8647879999999</v>
      </c>
      <c r="AM156">
        <v>-3846.402865</v>
      </c>
      <c r="AN156">
        <v>-3893.8690729999998</v>
      </c>
      <c r="AO156">
        <v>-3942.5298499999999</v>
      </c>
      <c r="AP156">
        <v>-3992.2609579999998</v>
      </c>
      <c r="AQ156">
        <v>-4043.012835</v>
      </c>
      <c r="AR156">
        <v>-4094.9669899999999</v>
      </c>
      <c r="AS156">
        <v>-4147.4482200000002</v>
      </c>
      <c r="AT156">
        <v>-4200.6542509999999</v>
      </c>
      <c r="AU156">
        <v>-4254.5184330000002</v>
      </c>
      <c r="AV156">
        <v>-4308.8663180000003</v>
      </c>
      <c r="AW156">
        <v>-4363.7736619999996</v>
      </c>
      <c r="AX156">
        <v>-4420.499812</v>
      </c>
    </row>
    <row r="157" spans="2:50" x14ac:dyDescent="0.25">
      <c r="B157" s="3"/>
      <c r="C157" t="s">
        <v>107</v>
      </c>
      <c r="D157">
        <v>0.96116878123798499</v>
      </c>
      <c r="E157">
        <v>0.98039215686274495</v>
      </c>
      <c r="F157">
        <v>0.99998363530000001</v>
      </c>
      <c r="G157">
        <v>1.028828928</v>
      </c>
      <c r="H157">
        <v>1.062999912</v>
      </c>
      <c r="I157">
        <v>1.0710343790000001</v>
      </c>
      <c r="J157">
        <v>1.0832138520000001</v>
      </c>
      <c r="K157">
        <v>1.0997543949999999</v>
      </c>
      <c r="L157">
        <v>1.1173012790000001</v>
      </c>
      <c r="M157">
        <v>1.133070163</v>
      </c>
      <c r="N157">
        <v>1.1446981409999999</v>
      </c>
      <c r="O157">
        <v>1.155126455</v>
      </c>
      <c r="P157">
        <v>1.1673615079999999</v>
      </c>
      <c r="Q157">
        <v>1.185663371</v>
      </c>
      <c r="R157">
        <v>1.2123438959999999</v>
      </c>
      <c r="S157">
        <v>1.244320184</v>
      </c>
      <c r="T157">
        <v>1.2757472139999999</v>
      </c>
      <c r="U157">
        <v>1.315753503</v>
      </c>
      <c r="V157">
        <v>1.3625639389999999</v>
      </c>
      <c r="W157">
        <v>1.4151343700000001</v>
      </c>
      <c r="X157">
        <v>1.473164511</v>
      </c>
      <c r="Y157">
        <v>1.5358588369999999</v>
      </c>
      <c r="Z157">
        <v>1.597443723</v>
      </c>
      <c r="AA157">
        <v>1.6566180770000001</v>
      </c>
      <c r="AB157">
        <v>1.712256454</v>
      </c>
      <c r="AC157">
        <v>1.763780846</v>
      </c>
      <c r="AD157">
        <v>1.8108322050000001</v>
      </c>
      <c r="AE157">
        <v>1.853554108</v>
      </c>
      <c r="AF157">
        <v>1.8921599039999999</v>
      </c>
      <c r="AG157">
        <v>1.926986047</v>
      </c>
      <c r="AH157">
        <v>1.9583944069999999</v>
      </c>
      <c r="AI157">
        <v>1.9868663150000001</v>
      </c>
      <c r="AJ157">
        <v>2.0127967710000001</v>
      </c>
      <c r="AK157">
        <v>2.0363338340000001</v>
      </c>
      <c r="AL157">
        <v>2.0581054600000002</v>
      </c>
      <c r="AM157">
        <v>2.0784184560000001</v>
      </c>
      <c r="AN157">
        <v>2.097628308</v>
      </c>
      <c r="AO157">
        <v>2.116044885</v>
      </c>
      <c r="AP157">
        <v>2.134018255</v>
      </c>
      <c r="AQ157">
        <v>2.1521134979999998</v>
      </c>
      <c r="AR157">
        <v>2.170932825</v>
      </c>
      <c r="AS157">
        <v>2.1908227130000002</v>
      </c>
      <c r="AT157">
        <v>2.2123231200000002</v>
      </c>
      <c r="AU157">
        <v>2.2357629299999999</v>
      </c>
      <c r="AV157">
        <v>2.2613376920000001</v>
      </c>
      <c r="AW157">
        <v>2.2892830669999999</v>
      </c>
      <c r="AX157">
        <v>2.3201798509999998</v>
      </c>
    </row>
    <row r="158" spans="2:50" x14ac:dyDescent="0.25">
      <c r="B158" s="3"/>
      <c r="C158" t="s">
        <v>108</v>
      </c>
      <c r="D158">
        <v>-22288.5546931504</v>
      </c>
      <c r="E158">
        <v>-22646.404648186199</v>
      </c>
      <c r="F158">
        <v>-23010.002120000001</v>
      </c>
      <c r="G158">
        <v>-23590.115460000001</v>
      </c>
      <c r="H158">
        <v>-23459.80416</v>
      </c>
      <c r="I158">
        <v>-22738.461749999999</v>
      </c>
      <c r="J158">
        <v>-23443.834269999999</v>
      </c>
      <c r="K158">
        <v>-23635.104039999998</v>
      </c>
      <c r="L158">
        <v>-23726.289570000001</v>
      </c>
      <c r="M158">
        <v>-23545.19371</v>
      </c>
      <c r="N158">
        <v>-24058.035619999999</v>
      </c>
      <c r="O158">
        <v>-24229.747619999998</v>
      </c>
      <c r="P158">
        <v>-24848.59765</v>
      </c>
      <c r="Q158">
        <v>-25479.690070000001</v>
      </c>
      <c r="R158">
        <v>-26123.820650000001</v>
      </c>
      <c r="S158">
        <v>-26790.00016</v>
      </c>
      <c r="T158">
        <v>-27278.49539</v>
      </c>
      <c r="U158">
        <v>-27704.107080000002</v>
      </c>
      <c r="V158">
        <v>-28063.126400000001</v>
      </c>
      <c r="W158">
        <v>-28491.41721</v>
      </c>
      <c r="X158">
        <v>-28827.25633</v>
      </c>
      <c r="Y158">
        <v>-29086.5497</v>
      </c>
      <c r="Z158">
        <v>-29331.015350000001</v>
      </c>
      <c r="AA158">
        <v>-29594.794689999999</v>
      </c>
      <c r="AB158">
        <v>-29888.649079999999</v>
      </c>
      <c r="AC158">
        <v>-30205.98026</v>
      </c>
      <c r="AD158">
        <v>-30546.602500000001</v>
      </c>
      <c r="AE158">
        <v>-30917.244640000001</v>
      </c>
      <c r="AF158">
        <v>-31301.85788</v>
      </c>
      <c r="AG158">
        <v>-31699.48129</v>
      </c>
      <c r="AH158">
        <v>-32109.012599999998</v>
      </c>
      <c r="AI158">
        <v>-32534.855350000002</v>
      </c>
      <c r="AJ158">
        <v>-32967.804100000001</v>
      </c>
      <c r="AK158">
        <v>-33413.725919999997</v>
      </c>
      <c r="AL158">
        <v>-33877.050130000003</v>
      </c>
      <c r="AM158">
        <v>-34352.603600000002</v>
      </c>
      <c r="AN158">
        <v>-34838.884480000001</v>
      </c>
      <c r="AO158">
        <v>-35339.020400000001</v>
      </c>
      <c r="AP158">
        <v>-35851.520850000001</v>
      </c>
      <c r="AQ158">
        <v>-36374.730689999997</v>
      </c>
      <c r="AR158">
        <v>-36911.303619999999</v>
      </c>
      <c r="AS158">
        <v>-37451.227709999999</v>
      </c>
      <c r="AT158">
        <v>-37999.504520000002</v>
      </c>
      <c r="AU158">
        <v>-38553.685870000001</v>
      </c>
      <c r="AV158">
        <v>-39111.876329999999</v>
      </c>
      <c r="AW158">
        <v>-39675.470670000002</v>
      </c>
      <c r="AX158">
        <v>-40263.51799</v>
      </c>
    </row>
    <row r="159" spans="2:50" x14ac:dyDescent="0.25">
      <c r="B159" s="3"/>
      <c r="C159" t="s">
        <v>109</v>
      </c>
      <c r="D159">
        <v>-21423.0629499715</v>
      </c>
      <c r="E159">
        <v>-22202.3574982217</v>
      </c>
      <c r="F159">
        <v>-23009.6255682183</v>
      </c>
      <c r="G159">
        <v>-24270.193200107999</v>
      </c>
      <c r="H159">
        <v>-24937.7697576172</v>
      </c>
      <c r="I159">
        <v>-24353.674259826501</v>
      </c>
      <c r="J159">
        <v>-25394.686025256298</v>
      </c>
      <c r="K159">
        <v>-25992.809544272201</v>
      </c>
      <c r="L159">
        <v>-26509.413682485301</v>
      </c>
      <c r="M159">
        <v>-26678.356474856198</v>
      </c>
      <c r="N159">
        <v>-27539.188650325701</v>
      </c>
      <c r="O159">
        <v>-27988.422473835199</v>
      </c>
      <c r="P159">
        <v>-29007.296424389198</v>
      </c>
      <c r="Q159">
        <v>-30210.3352204314</v>
      </c>
      <c r="R159">
        <v>-31671.054505226199</v>
      </c>
      <c r="S159">
        <v>-33335.337928451198</v>
      </c>
      <c r="T159">
        <v>-34800.4644959043</v>
      </c>
      <c r="U159">
        <v>-36451.775937997103</v>
      </c>
      <c r="V159">
        <v>-38237.804048238802</v>
      </c>
      <c r="W159">
        <v>-40319.183743880501</v>
      </c>
      <c r="X159">
        <v>-42467.2909748561</v>
      </c>
      <c r="Y159">
        <v>-44672.834394584701</v>
      </c>
      <c r="Z159">
        <v>-46854.646360074097</v>
      </c>
      <c r="AA159">
        <v>-49027.271868557596</v>
      </c>
      <c r="AB159">
        <v>-51177.032288571099</v>
      </c>
      <c r="AC159">
        <v>-53276.729417242102</v>
      </c>
      <c r="AD159">
        <v>-55314.771560333502</v>
      </c>
      <c r="AE159">
        <v>-57306.785810512898</v>
      </c>
      <c r="AF159">
        <v>-59228.120401242399</v>
      </c>
      <c r="AG159">
        <v>-61084.458142967502</v>
      </c>
      <c r="AH159">
        <v>-62882.110690132497</v>
      </c>
      <c r="AI159">
        <v>-64642.408158312501</v>
      </c>
      <c r="AJ159">
        <v>-66357.489639440493</v>
      </c>
      <c r="AK159">
        <v>-68041.5006108987</v>
      </c>
      <c r="AL159">
        <v>-69722.541841246697</v>
      </c>
      <c r="AM159">
        <v>-71399.085333891999</v>
      </c>
      <c r="AN159">
        <v>-73079.030304389802</v>
      </c>
      <c r="AO159">
        <v>-74778.953358330604</v>
      </c>
      <c r="AP159">
        <v>-76507.799963413097</v>
      </c>
      <c r="AQ159">
        <v>-78282.548904063806</v>
      </c>
      <c r="AR159">
        <v>-80131.960642199294</v>
      </c>
      <c r="AS159">
        <v>-82049.0002968029</v>
      </c>
      <c r="AT159">
        <v>-84067.182398140503</v>
      </c>
      <c r="AU159">
        <v>-86196.901683010801</v>
      </c>
      <c r="AV159">
        <v>-88445.160149871605</v>
      </c>
      <c r="AW159">
        <v>-90828.383180086093</v>
      </c>
      <c r="AX159">
        <v>-93418.603170774004</v>
      </c>
    </row>
    <row r="160" spans="2:50" x14ac:dyDescent="0.25">
      <c r="B160" s="3"/>
      <c r="C160" t="s">
        <v>110</v>
      </c>
      <c r="D160">
        <v>0.96116878123798499</v>
      </c>
      <c r="E160">
        <v>0.98039215686274495</v>
      </c>
      <c r="F160">
        <v>1.0000000360000001</v>
      </c>
      <c r="G160">
        <v>1.0242741040000001</v>
      </c>
      <c r="H160">
        <v>1.0613213370000001</v>
      </c>
      <c r="I160">
        <v>1.061752958</v>
      </c>
      <c r="J160">
        <v>1.06488289</v>
      </c>
      <c r="K160">
        <v>1.0878244340000001</v>
      </c>
      <c r="L160">
        <v>1.100204959</v>
      </c>
      <c r="M160">
        <v>1.1208919909999999</v>
      </c>
      <c r="N160">
        <v>1.126618847</v>
      </c>
      <c r="O160">
        <v>1.1359926929999999</v>
      </c>
      <c r="P160">
        <v>1.1481031850000001</v>
      </c>
      <c r="Q160">
        <v>1.170597533</v>
      </c>
      <c r="R160">
        <v>1.20416967</v>
      </c>
      <c r="S160">
        <v>1.2403954230000001</v>
      </c>
      <c r="T160">
        <v>1.268319515</v>
      </c>
      <c r="U160">
        <v>1.3071948689999999</v>
      </c>
      <c r="V160">
        <v>1.3548013000000001</v>
      </c>
      <c r="W160">
        <v>1.4093244620000001</v>
      </c>
      <c r="X160">
        <v>1.4702790139999999</v>
      </c>
      <c r="Y160">
        <v>1.536910864</v>
      </c>
      <c r="Z160">
        <v>1.600654754</v>
      </c>
      <c r="AA160">
        <v>1.6612577580000001</v>
      </c>
      <c r="AB160">
        <v>1.7182884860000001</v>
      </c>
      <c r="AC160">
        <v>1.7716745810000001</v>
      </c>
      <c r="AD160">
        <v>1.8214175180000001</v>
      </c>
      <c r="AE160">
        <v>1.8677669290000001</v>
      </c>
      <c r="AF160">
        <v>1.911055819</v>
      </c>
      <c r="AG160">
        <v>1.9516366869999999</v>
      </c>
      <c r="AH160">
        <v>1.9898530409999999</v>
      </c>
      <c r="AI160">
        <v>2.0261071689999999</v>
      </c>
      <c r="AJ160">
        <v>2.0609948149999999</v>
      </c>
      <c r="AK160">
        <v>2.0945085560000001</v>
      </c>
      <c r="AL160">
        <v>2.1270360610000001</v>
      </c>
      <c r="AM160">
        <v>2.1587839870000001</v>
      </c>
      <c r="AN160">
        <v>2.1899895749999998</v>
      </c>
      <c r="AO160">
        <v>2.22103823</v>
      </c>
      <c r="AP160">
        <v>2.2520905440000001</v>
      </c>
      <c r="AQ160">
        <v>2.2835129260000002</v>
      </c>
      <c r="AR160">
        <v>2.315714619</v>
      </c>
      <c r="AS160">
        <v>2.3490072469999999</v>
      </c>
      <c r="AT160">
        <v>2.3839084920000002</v>
      </c>
      <c r="AU160">
        <v>2.4206483749999999</v>
      </c>
      <c r="AV160">
        <v>2.4593786839999998</v>
      </c>
      <c r="AW160">
        <v>2.5002630799999999</v>
      </c>
      <c r="AX160">
        <v>2.5436509310000002</v>
      </c>
    </row>
    <row r="161" spans="2:50" x14ac:dyDescent="0.25">
      <c r="B161" s="3"/>
      <c r="C161" t="s">
        <v>111</v>
      </c>
      <c r="D161">
        <v>-7110.8335507352103</v>
      </c>
      <c r="E161">
        <v>-7225.0002834565403</v>
      </c>
      <c r="F161">
        <v>-7340.9995319999998</v>
      </c>
      <c r="G161">
        <v>-7515.3461580000003</v>
      </c>
      <c r="H161">
        <v>-7372.9646599999996</v>
      </c>
      <c r="I161">
        <v>-7310.5702289999999</v>
      </c>
      <c r="J161">
        <v>-7632.5620250000002</v>
      </c>
      <c r="K161">
        <v>-7539.6492630000002</v>
      </c>
      <c r="L161">
        <v>-7588.2987659999999</v>
      </c>
      <c r="M161">
        <v>-7323.7208339999997</v>
      </c>
      <c r="N161">
        <v>-7638.4335039999996</v>
      </c>
      <c r="O161">
        <v>-7592.5638170000002</v>
      </c>
      <c r="P161">
        <v>-7698.9971679999999</v>
      </c>
      <c r="Q161">
        <v>-7802.6777819999998</v>
      </c>
      <c r="R161">
        <v>-7903.4325449999997</v>
      </c>
      <c r="S161">
        <v>-8006.958052</v>
      </c>
      <c r="T161">
        <v>-8015.1496209999996</v>
      </c>
      <c r="U161">
        <v>-8086.4493409999995</v>
      </c>
      <c r="V161">
        <v>-8154.3132130000004</v>
      </c>
      <c r="W161">
        <v>-8244.4861810000002</v>
      </c>
      <c r="X161">
        <v>-8315.986003</v>
      </c>
      <c r="Y161">
        <v>-8373.7395919999999</v>
      </c>
      <c r="Z161">
        <v>-8431.6662379999998</v>
      </c>
      <c r="AA161">
        <v>-8498.7566200000001</v>
      </c>
      <c r="AB161">
        <v>-8576.2754359999999</v>
      </c>
      <c r="AC161">
        <v>-8662.0523279999998</v>
      </c>
      <c r="AD161">
        <v>-8754.9998599999999</v>
      </c>
      <c r="AE161">
        <v>-8856.3722629999902</v>
      </c>
      <c r="AF161">
        <v>-8961.7261749999998</v>
      </c>
      <c r="AG161">
        <v>-9070.0064270000003</v>
      </c>
      <c r="AH161">
        <v>-9180.4747920000009</v>
      </c>
      <c r="AI161">
        <v>-9293.5294489999997</v>
      </c>
      <c r="AJ161">
        <v>-9407.8446889999996</v>
      </c>
      <c r="AK161">
        <v>-9524.2250980000008</v>
      </c>
      <c r="AL161">
        <v>-9643.3729519999997</v>
      </c>
      <c r="AM161">
        <v>-9764.8073010000007</v>
      </c>
      <c r="AN161">
        <v>-9888.5628620000007</v>
      </c>
      <c r="AO161">
        <v>-10014.60189</v>
      </c>
      <c r="AP161">
        <v>-10143.376029999999</v>
      </c>
      <c r="AQ161">
        <v>-10274.77022</v>
      </c>
      <c r="AR161">
        <v>-10409.19218</v>
      </c>
      <c r="AS161">
        <v>-10545.06503</v>
      </c>
      <c r="AT161">
        <v>-10683.1494</v>
      </c>
      <c r="AU161">
        <v>-10823.013849999999</v>
      </c>
      <c r="AV161">
        <v>-10964.255279999999</v>
      </c>
      <c r="AW161">
        <v>-11107.055549999999</v>
      </c>
      <c r="AX161">
        <v>-11254.3886</v>
      </c>
    </row>
    <row r="162" spans="2:50" x14ac:dyDescent="0.25">
      <c r="B162" s="3"/>
      <c r="C162" t="s">
        <v>112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</row>
    <row r="163" spans="2:50" x14ac:dyDescent="0.25">
      <c r="B163" s="3"/>
      <c r="C163" t="s">
        <v>83</v>
      </c>
      <c r="D163">
        <v>225891.81435188401</v>
      </c>
      <c r="E163">
        <v>234108.95210804199</v>
      </c>
      <c r="F163">
        <v>242625.000627834</v>
      </c>
      <c r="G163">
        <v>251939.30907846801</v>
      </c>
      <c r="H163">
        <v>261325.47059323799</v>
      </c>
      <c r="I163">
        <v>270740.23413739097</v>
      </c>
      <c r="J163">
        <v>274743.74289381597</v>
      </c>
      <c r="K163">
        <v>278214.43453919201</v>
      </c>
      <c r="L163">
        <v>283011.10696656897</v>
      </c>
      <c r="M163">
        <v>288411.19836923602</v>
      </c>
      <c r="N163">
        <v>292063.18302523397</v>
      </c>
      <c r="O163">
        <v>295290.93088503298</v>
      </c>
      <c r="P163">
        <v>300051.561392023</v>
      </c>
      <c r="Q163">
        <v>307948.92622105201</v>
      </c>
      <c r="R163">
        <v>319995.00387066702</v>
      </c>
      <c r="S163">
        <v>336994.52409942698</v>
      </c>
      <c r="T163">
        <v>357815.626099443</v>
      </c>
      <c r="U163">
        <v>381076.78231998702</v>
      </c>
      <c r="V163">
        <v>406146.51107022201</v>
      </c>
      <c r="W163">
        <v>432854.31540863402</v>
      </c>
      <c r="X163">
        <v>460931.89765339898</v>
      </c>
      <c r="Y163">
        <v>489723.91484039999</v>
      </c>
      <c r="Z163">
        <v>518960.16547362902</v>
      </c>
      <c r="AA163">
        <v>547970.26604829705</v>
      </c>
      <c r="AB163">
        <v>576354.27774644597</v>
      </c>
      <c r="AC163">
        <v>603879.31112074805</v>
      </c>
      <c r="AD163">
        <v>630449.08082690905</v>
      </c>
      <c r="AE163">
        <v>656108.52214874304</v>
      </c>
      <c r="AF163">
        <v>680985.25803007698</v>
      </c>
      <c r="AG163">
        <v>705187.46642522095</v>
      </c>
      <c r="AH163">
        <v>728851.650659609</v>
      </c>
      <c r="AI163">
        <v>752150.23813795706</v>
      </c>
      <c r="AJ163">
        <v>775274.25471293798</v>
      </c>
      <c r="AK163">
        <v>798344.91581124405</v>
      </c>
      <c r="AL163">
        <v>821395.39114668197</v>
      </c>
      <c r="AM163">
        <v>844560.08612148406</v>
      </c>
      <c r="AN163">
        <v>867945.61673858401</v>
      </c>
      <c r="AO163">
        <v>891695.29429759702</v>
      </c>
      <c r="AP163">
        <v>915977.36656472995</v>
      </c>
      <c r="AQ163">
        <v>940885.93186549796</v>
      </c>
      <c r="AR163">
        <v>966573.25473130995</v>
      </c>
      <c r="AS163">
        <v>993246.46770485397</v>
      </c>
      <c r="AT163">
        <v>1021074.18019964</v>
      </c>
      <c r="AU163">
        <v>1050276.3906594899</v>
      </c>
      <c r="AV163">
        <v>1081053.42904652</v>
      </c>
      <c r="AW163">
        <v>1113536.6951544201</v>
      </c>
      <c r="AX163">
        <v>1147901.1712589399</v>
      </c>
    </row>
    <row r="164" spans="2:50" x14ac:dyDescent="0.25">
      <c r="B164" s="3"/>
      <c r="C164" t="s">
        <v>113</v>
      </c>
      <c r="E164">
        <v>41668.560924012403</v>
      </c>
      <c r="F164">
        <v>43184.314410679799</v>
      </c>
      <c r="G164">
        <v>44755.247424879897</v>
      </c>
      <c r="H164">
        <v>47643.577475764301</v>
      </c>
      <c r="I164">
        <v>52619.685453117403</v>
      </c>
      <c r="J164">
        <v>40903.881387392903</v>
      </c>
      <c r="K164">
        <v>47707.020450402197</v>
      </c>
      <c r="L164">
        <v>53056.184633836499</v>
      </c>
      <c r="M164">
        <v>55705.157893599397</v>
      </c>
      <c r="N164">
        <v>53646.281241827201</v>
      </c>
      <c r="O164">
        <v>55727.847373189397</v>
      </c>
      <c r="P164">
        <v>54999.043062819299</v>
      </c>
      <c r="Q164">
        <v>57009.2073389301</v>
      </c>
      <c r="R164">
        <v>66867.961836404196</v>
      </c>
      <c r="S164">
        <v>80069.805791609397</v>
      </c>
      <c r="T164">
        <v>87192.766953084298</v>
      </c>
      <c r="U164">
        <v>90065.518402088594</v>
      </c>
      <c r="V164">
        <v>103810.274347217</v>
      </c>
      <c r="W164">
        <v>117633.651575204</v>
      </c>
      <c r="X164">
        <v>135021.10236989</v>
      </c>
      <c r="Y164">
        <v>151541.793974278</v>
      </c>
      <c r="Z164">
        <v>167169.34678488001</v>
      </c>
      <c r="AA164">
        <v>175193.781579817</v>
      </c>
      <c r="AB164">
        <v>179642.047108286</v>
      </c>
      <c r="AC164">
        <v>181220.65234522399</v>
      </c>
      <c r="AD164">
        <v>180652.31369762699</v>
      </c>
      <c r="AE164">
        <v>178700.47467460399</v>
      </c>
      <c r="AF164">
        <v>176323.44065665</v>
      </c>
      <c r="AG164">
        <v>173940.35267738</v>
      </c>
      <c r="AH164">
        <v>171982.08977507701</v>
      </c>
      <c r="AI164">
        <v>170545.586085466</v>
      </c>
      <c r="AJ164">
        <v>169805.59472453999</v>
      </c>
      <c r="AK164">
        <v>169141.82675574499</v>
      </c>
      <c r="AL164">
        <v>167966.93822674701</v>
      </c>
      <c r="AM164">
        <v>167032.20642822501</v>
      </c>
      <c r="AN164">
        <v>166165.98767653399</v>
      </c>
      <c r="AO164">
        <v>165526.00941740899</v>
      </c>
      <c r="AP164">
        <v>165499.18018024301</v>
      </c>
      <c r="AQ164">
        <v>165849.838149716</v>
      </c>
      <c r="AR164">
        <v>167217.04754211201</v>
      </c>
      <c r="AS164">
        <v>170328.13160893499</v>
      </c>
      <c r="AT164">
        <v>174957.26962082501</v>
      </c>
      <c r="AU164">
        <v>181572.59443930199</v>
      </c>
      <c r="AV164">
        <v>190056.51598682499</v>
      </c>
      <c r="AW164">
        <v>199976.79419779399</v>
      </c>
      <c r="AX164">
        <v>211320.33504184801</v>
      </c>
    </row>
    <row r="165" spans="2:50" x14ac:dyDescent="0.25">
      <c r="B165" s="3"/>
      <c r="C165" t="s">
        <v>89</v>
      </c>
      <c r="D165">
        <v>5997.7127998138503</v>
      </c>
      <c r="E165">
        <v>6215.8881792066404</v>
      </c>
      <c r="F165">
        <v>6441.9987295956498</v>
      </c>
      <c r="G165">
        <v>6669.3437319722198</v>
      </c>
      <c r="H165">
        <v>7088.0493733794801</v>
      </c>
      <c r="I165">
        <v>6882.1057971250602</v>
      </c>
      <c r="J165">
        <v>7161.2568776151302</v>
      </c>
      <c r="K165">
        <v>7546.5018078970697</v>
      </c>
      <c r="L165">
        <v>7844.7756976453202</v>
      </c>
      <c r="M165">
        <v>7847.7280365202596</v>
      </c>
      <c r="N165">
        <v>7787.7562970130002</v>
      </c>
      <c r="O165">
        <v>7624.4087905685001</v>
      </c>
      <c r="P165">
        <v>7441.8639473845096</v>
      </c>
      <c r="Q165">
        <v>7486.97650565607</v>
      </c>
      <c r="R165">
        <v>7579.60240524848</v>
      </c>
      <c r="S165">
        <v>7333.79162676333</v>
      </c>
      <c r="T165">
        <v>6870.8291075060097</v>
      </c>
      <c r="U165">
        <v>6924.2887139798404</v>
      </c>
      <c r="V165">
        <v>7101.7112822652098</v>
      </c>
      <c r="W165">
        <v>7416.5832361417997</v>
      </c>
      <c r="X165">
        <v>7827.1054410227098</v>
      </c>
      <c r="Y165">
        <v>8317.9051498080007</v>
      </c>
      <c r="Z165">
        <v>8626.0458809651991</v>
      </c>
      <c r="AA165">
        <v>8913.3297180354803</v>
      </c>
      <c r="AB165">
        <v>9204.3580930900098</v>
      </c>
      <c r="AC165">
        <v>9505.3959539820298</v>
      </c>
      <c r="AD165">
        <v>9811.8349858534293</v>
      </c>
      <c r="AE165">
        <v>10100.380856715399</v>
      </c>
      <c r="AF165">
        <v>10377.964414014999</v>
      </c>
      <c r="AG165">
        <v>10645.7484954181</v>
      </c>
      <c r="AH165">
        <v>10905.0511732837</v>
      </c>
      <c r="AI165">
        <v>11160.073250245399</v>
      </c>
      <c r="AJ165">
        <v>11427.198522107001</v>
      </c>
      <c r="AK165">
        <v>11696.0225587236</v>
      </c>
      <c r="AL165">
        <v>11964.492332010699</v>
      </c>
      <c r="AM165">
        <v>12229.646485187401</v>
      </c>
      <c r="AN165">
        <v>12490.2762283552</v>
      </c>
      <c r="AO165">
        <v>12760.380445368401</v>
      </c>
      <c r="AP165">
        <v>13031.0832179959</v>
      </c>
      <c r="AQ165">
        <v>13301.8580730554</v>
      </c>
      <c r="AR165">
        <v>13576.2215847561</v>
      </c>
      <c r="AS165">
        <v>13854.6417903196</v>
      </c>
      <c r="AT165">
        <v>14155.4547910495</v>
      </c>
      <c r="AU165">
        <v>14474.0845212896</v>
      </c>
      <c r="AV165">
        <v>14811.5616158585</v>
      </c>
      <c r="AW165">
        <v>15170.9853333634</v>
      </c>
      <c r="AX165">
        <v>15564.6300475891</v>
      </c>
    </row>
    <row r="166" spans="2:50" x14ac:dyDescent="0.25">
      <c r="B166" s="3"/>
      <c r="C166" t="s">
        <v>90</v>
      </c>
      <c r="D166">
        <v>79234.608835044695</v>
      </c>
      <c r="E166">
        <v>82116.881031232799</v>
      </c>
      <c r="F166">
        <v>85104.004936031997</v>
      </c>
      <c r="G166">
        <v>89657.488436354601</v>
      </c>
      <c r="H166">
        <v>91273.750760065304</v>
      </c>
      <c r="I166">
        <v>85671.466579227999</v>
      </c>
      <c r="J166">
        <v>89884.012257616603</v>
      </c>
      <c r="K166">
        <v>92640.031145248606</v>
      </c>
      <c r="L166">
        <v>93513.572764083394</v>
      </c>
      <c r="M166">
        <v>94906.391796525902</v>
      </c>
      <c r="N166">
        <v>97423.954950806394</v>
      </c>
      <c r="O166">
        <v>101224.659841592</v>
      </c>
      <c r="P166">
        <v>106275.91999778</v>
      </c>
      <c r="Q166">
        <v>111817.851639004</v>
      </c>
      <c r="R166">
        <v>118109.1706591</v>
      </c>
      <c r="S166">
        <v>125181.066921641</v>
      </c>
      <c r="T166">
        <v>130567.303131129</v>
      </c>
      <c r="U166">
        <v>136597.83412919199</v>
      </c>
      <c r="V166">
        <v>143199.63789238999</v>
      </c>
      <c r="W166">
        <v>150795.22563657101</v>
      </c>
      <c r="X166">
        <v>158847.29382423699</v>
      </c>
      <c r="Y166">
        <v>167053.00501071001</v>
      </c>
      <c r="Z166">
        <v>175297.841283129</v>
      </c>
      <c r="AA166">
        <v>183556.39674695799</v>
      </c>
      <c r="AB166">
        <v>191771.62077144301</v>
      </c>
      <c r="AC166">
        <v>199856.07183844101</v>
      </c>
      <c r="AD166">
        <v>207773.768418172</v>
      </c>
      <c r="AE166">
        <v>215567.32884181201</v>
      </c>
      <c r="AF166">
        <v>223221.47877895</v>
      </c>
      <c r="AG166">
        <v>230776.01653439199</v>
      </c>
      <c r="AH166">
        <v>238294.30200048001</v>
      </c>
      <c r="AI166">
        <v>245870.139199884</v>
      </c>
      <c r="AJ166">
        <v>253545.02352992201</v>
      </c>
      <c r="AK166">
        <v>261383.20548636699</v>
      </c>
      <c r="AL166">
        <v>269413.33022118098</v>
      </c>
      <c r="AM166">
        <v>277632.85425041599</v>
      </c>
      <c r="AN166">
        <v>286036.92714415101</v>
      </c>
      <c r="AO166">
        <v>294671.729081136</v>
      </c>
      <c r="AP166">
        <v>303560.80407147098</v>
      </c>
      <c r="AQ166">
        <v>312706.97125571099</v>
      </c>
      <c r="AR166">
        <v>322153.96383683698</v>
      </c>
      <c r="AS166">
        <v>331894.00598026201</v>
      </c>
      <c r="AT166">
        <v>341993.27316069999</v>
      </c>
      <c r="AU166">
        <v>352512.43225292698</v>
      </c>
      <c r="AV166">
        <v>363495.42011190898</v>
      </c>
      <c r="AW166">
        <v>374988.068828388</v>
      </c>
      <c r="AX166">
        <v>387136.712333531</v>
      </c>
    </row>
    <row r="167" spans="2:50" x14ac:dyDescent="0.25">
      <c r="B167" s="3"/>
      <c r="C167" t="s">
        <v>91</v>
      </c>
      <c r="D167">
        <v>7105.6417398601898</v>
      </c>
      <c r="E167">
        <v>7364.1196187061596</v>
      </c>
      <c r="F167">
        <v>7632.0000935839998</v>
      </c>
      <c r="G167">
        <v>7930.6922624871804</v>
      </c>
      <c r="H167">
        <v>8161.6069888086304</v>
      </c>
      <c r="I167">
        <v>8333.2897743921094</v>
      </c>
      <c r="J167">
        <v>8519.1545431884406</v>
      </c>
      <c r="K167">
        <v>8708.1303466016707</v>
      </c>
      <c r="L167">
        <v>8898.5117360347904</v>
      </c>
      <c r="M167">
        <v>9081.6658260527001</v>
      </c>
      <c r="N167">
        <v>9214.8179199964397</v>
      </c>
      <c r="O167">
        <v>9372.9932940907802</v>
      </c>
      <c r="P167">
        <v>9656.7259465933294</v>
      </c>
      <c r="Q167">
        <v>9986.7846307280597</v>
      </c>
      <c r="R167">
        <v>10408.380200916699</v>
      </c>
      <c r="S167">
        <v>10933.742761422</v>
      </c>
      <c r="T167">
        <v>11481.1783403318</v>
      </c>
      <c r="U167">
        <v>12101.897873898701</v>
      </c>
      <c r="V167">
        <v>12793.664184929999</v>
      </c>
      <c r="W167">
        <v>13563.540559732301</v>
      </c>
      <c r="X167">
        <v>14381.2699211611</v>
      </c>
      <c r="Y167">
        <v>15219.932574451501</v>
      </c>
      <c r="Z167">
        <v>16066.793608845301</v>
      </c>
      <c r="AA167">
        <v>16911.9774978356</v>
      </c>
      <c r="AB167">
        <v>17745.353910529098</v>
      </c>
      <c r="AC167">
        <v>18557.129400559101</v>
      </c>
      <c r="AD167">
        <v>19343.000671311001</v>
      </c>
      <c r="AE167">
        <v>20105.207021541199</v>
      </c>
      <c r="AF167">
        <v>20845.774030529799</v>
      </c>
      <c r="AG167">
        <v>21569.456925906201</v>
      </c>
      <c r="AH167">
        <v>22282.465122307301</v>
      </c>
      <c r="AI167">
        <v>22992.85438932</v>
      </c>
      <c r="AJ167">
        <v>23706.116327732601</v>
      </c>
      <c r="AK167">
        <v>24427.134475779902</v>
      </c>
      <c r="AL167">
        <v>25156.686035108702</v>
      </c>
      <c r="AM167">
        <v>25895.4649941725</v>
      </c>
      <c r="AN167">
        <v>26644.1743598381</v>
      </c>
      <c r="AO167">
        <v>27407.2482807993</v>
      </c>
      <c r="AP167">
        <v>28188.257476721101</v>
      </c>
      <c r="AQ167">
        <v>28988.494551093099</v>
      </c>
      <c r="AR167">
        <v>29812.2664240134</v>
      </c>
      <c r="AS167">
        <v>30663.023371998701</v>
      </c>
      <c r="AT167">
        <v>31547.352475722801</v>
      </c>
      <c r="AU167">
        <v>32472.3891042205</v>
      </c>
      <c r="AV167">
        <v>33444.312302867002</v>
      </c>
      <c r="AW167">
        <v>34467.684530202401</v>
      </c>
      <c r="AX167">
        <v>35550.986257768898</v>
      </c>
    </row>
    <row r="168" spans="2:50" x14ac:dyDescent="0.25">
      <c r="B168" s="3"/>
      <c r="C168" t="s">
        <v>114</v>
      </c>
      <c r="D168">
        <v>56421.514030040198</v>
      </c>
      <c r="E168">
        <v>58473.927281605298</v>
      </c>
      <c r="F168">
        <v>60601.001575626004</v>
      </c>
      <c r="G168">
        <v>62913.526436614397</v>
      </c>
      <c r="H168">
        <v>63158.108777771798</v>
      </c>
      <c r="I168">
        <v>65653.922932357702</v>
      </c>
      <c r="J168">
        <v>67138.815261761498</v>
      </c>
      <c r="K168">
        <v>65599.620134908997</v>
      </c>
      <c r="L168">
        <v>68974.150401624895</v>
      </c>
      <c r="M168">
        <v>69056.794317290303</v>
      </c>
      <c r="N168">
        <v>67514.165863603805</v>
      </c>
      <c r="O168">
        <v>67479.041840817707</v>
      </c>
      <c r="P168">
        <v>72308.847671906406</v>
      </c>
      <c r="Q168">
        <v>77337.021900519903</v>
      </c>
      <c r="R168">
        <v>82654.705906456802</v>
      </c>
      <c r="S168">
        <v>88281.134086962498</v>
      </c>
      <c r="T168">
        <v>92608.907411662803</v>
      </c>
      <c r="U168">
        <v>96650.813764838604</v>
      </c>
      <c r="V168">
        <v>100930.64215495301</v>
      </c>
      <c r="W168">
        <v>106415.71648426801</v>
      </c>
      <c r="X168">
        <v>112419.769906437</v>
      </c>
      <c r="Y168">
        <v>118603.37611562099</v>
      </c>
      <c r="Z168">
        <v>124840.728339159</v>
      </c>
      <c r="AA168">
        <v>131085.880833328</v>
      </c>
      <c r="AB168">
        <v>137377.36358495499</v>
      </c>
      <c r="AC168">
        <v>143654.76036555399</v>
      </c>
      <c r="AD168">
        <v>149899.986398854</v>
      </c>
      <c r="AE168">
        <v>156181.65719346199</v>
      </c>
      <c r="AF168">
        <v>162383.530415093</v>
      </c>
      <c r="AG168">
        <v>168493.93396231599</v>
      </c>
      <c r="AH168">
        <v>174541.18687713199</v>
      </c>
      <c r="AI168">
        <v>180650.17266903</v>
      </c>
      <c r="AJ168">
        <v>186712.72851311401</v>
      </c>
      <c r="AK168">
        <v>192796.4057951</v>
      </c>
      <c r="AL168">
        <v>199101.81905464799</v>
      </c>
      <c r="AM168">
        <v>205577.42260586799</v>
      </c>
      <c r="AN168">
        <v>212186.397989121</v>
      </c>
      <c r="AO168">
        <v>219059.616361236</v>
      </c>
      <c r="AP168">
        <v>226139.45183317599</v>
      </c>
      <c r="AQ168">
        <v>233478.091285092</v>
      </c>
      <c r="AR168">
        <v>241204.14997424101</v>
      </c>
      <c r="AS168">
        <v>249143.24237625999</v>
      </c>
      <c r="AT168">
        <v>257369.020739681</v>
      </c>
      <c r="AU168">
        <v>265939.36588628998</v>
      </c>
      <c r="AV168">
        <v>274791.41975658102</v>
      </c>
      <c r="AW168">
        <v>283973.83656444302</v>
      </c>
      <c r="AX168">
        <v>294006.20649105503</v>
      </c>
    </row>
    <row r="169" spans="2:50" x14ac:dyDescent="0.25">
      <c r="B169" s="3"/>
      <c r="C169" t="s">
        <v>115</v>
      </c>
      <c r="D169">
        <v>107619.00345285299</v>
      </c>
      <c r="E169">
        <v>111533.798590915</v>
      </c>
      <c r="F169">
        <v>115591.015961393</v>
      </c>
      <c r="G169">
        <v>121472.98551803701</v>
      </c>
      <c r="H169">
        <v>129187.350010657</v>
      </c>
      <c r="I169">
        <v>133651.30287984901</v>
      </c>
      <c r="J169">
        <v>140416.261822181</v>
      </c>
      <c r="K169">
        <v>144113.65948135799</v>
      </c>
      <c r="L169">
        <v>149824.711409763</v>
      </c>
      <c r="M169">
        <v>156271.232274729</v>
      </c>
      <c r="N169">
        <v>161880.170528396</v>
      </c>
      <c r="O169">
        <v>167007.19376954701</v>
      </c>
      <c r="P169">
        <v>171953.574505906</v>
      </c>
      <c r="Q169">
        <v>177528.367348411</v>
      </c>
      <c r="R169">
        <v>184154.74893582199</v>
      </c>
      <c r="S169">
        <v>191905.292395956</v>
      </c>
      <c r="T169">
        <v>199717.406697478</v>
      </c>
      <c r="U169">
        <v>208769.21089999401</v>
      </c>
      <c r="V169">
        <v>218925.000403146</v>
      </c>
      <c r="W169">
        <v>230603.47955049801</v>
      </c>
      <c r="X169">
        <v>243112.815795776</v>
      </c>
      <c r="Y169">
        <v>255898.529265561</v>
      </c>
      <c r="Z169">
        <v>268763.18659662601</v>
      </c>
      <c r="AA169">
        <v>281608.73190351197</v>
      </c>
      <c r="AB169">
        <v>294312.67543589399</v>
      </c>
      <c r="AC169">
        <v>306726.51679422997</v>
      </c>
      <c r="AD169">
        <v>318790.99414038402</v>
      </c>
      <c r="AE169">
        <v>330554.49911904801</v>
      </c>
      <c r="AF169">
        <v>342044.21289265098</v>
      </c>
      <c r="AG169">
        <v>353345.46198812802</v>
      </c>
      <c r="AH169">
        <v>364579.19968345301</v>
      </c>
      <c r="AI169">
        <v>375891.043586343</v>
      </c>
      <c r="AJ169">
        <v>387399.671196218</v>
      </c>
      <c r="AK169">
        <v>399205.424147001</v>
      </c>
      <c r="AL169">
        <v>411302.31750424003</v>
      </c>
      <c r="AM169">
        <v>423699.05510029203</v>
      </c>
      <c r="AN169">
        <v>436388.75944776001</v>
      </c>
      <c r="AO169">
        <v>449426.17934983497</v>
      </c>
      <c r="AP169">
        <v>462857.62124609499</v>
      </c>
      <c r="AQ169">
        <v>476665.43737115402</v>
      </c>
      <c r="AR169">
        <v>490885.65488141798</v>
      </c>
      <c r="AS169">
        <v>505549.752449619</v>
      </c>
      <c r="AT169">
        <v>520747.307661556</v>
      </c>
      <c r="AU169">
        <v>536575.51237251202</v>
      </c>
      <c r="AV169">
        <v>553127.75529505801</v>
      </c>
      <c r="AW169">
        <v>570469.83322710404</v>
      </c>
      <c r="AX169">
        <v>588718.01141554001</v>
      </c>
    </row>
    <row r="170" spans="2:50" x14ac:dyDescent="0.25">
      <c r="B170" s="3"/>
      <c r="C170" t="s">
        <v>116</v>
      </c>
      <c r="D170">
        <v>-11155.634083727</v>
      </c>
      <c r="E170">
        <v>-11561.43622528</v>
      </c>
      <c r="F170">
        <v>-11982.00092</v>
      </c>
      <c r="G170">
        <v>-12537.3871404</v>
      </c>
      <c r="H170">
        <v>-12594.573477935999</v>
      </c>
      <c r="I170">
        <v>-12245.2423199186</v>
      </c>
      <c r="J170">
        <v>-12930.109262301101</v>
      </c>
      <c r="K170">
        <v>-13224.509465543601</v>
      </c>
      <c r="L170">
        <v>-13484.791568071199</v>
      </c>
      <c r="M170">
        <v>-13648.7458139266</v>
      </c>
      <c r="N170">
        <v>-14142.519244998</v>
      </c>
      <c r="O170">
        <v>-14061.1845823853</v>
      </c>
      <c r="P170">
        <v>-14645.9724386338</v>
      </c>
      <c r="Q170">
        <v>-15289.947975180299</v>
      </c>
      <c r="R170">
        <v>-15989.7995122763</v>
      </c>
      <c r="S170">
        <v>-16676.152331550002</v>
      </c>
      <c r="T170">
        <v>-17142.9795254684</v>
      </c>
      <c r="U170">
        <v>-17574.167684477801</v>
      </c>
      <c r="V170">
        <v>-18018.176152608899</v>
      </c>
      <c r="W170">
        <v>-18525.234006272101</v>
      </c>
      <c r="X170">
        <v>-19102.8028363181</v>
      </c>
      <c r="Y170">
        <v>-19672.335428117</v>
      </c>
      <c r="Z170">
        <v>-20183.9512055661</v>
      </c>
      <c r="AA170">
        <v>-20716.687188962798</v>
      </c>
      <c r="AB170">
        <v>-21283.046004814802</v>
      </c>
      <c r="AC170">
        <v>-21875.4682739251</v>
      </c>
      <c r="AD170">
        <v>-22500.166565326901</v>
      </c>
      <c r="AE170">
        <v>-23145.531979005998</v>
      </c>
      <c r="AF170">
        <v>-23822.493196026498</v>
      </c>
      <c r="AG170">
        <v>-24530.0129635716</v>
      </c>
      <c r="AH170">
        <v>-25267.504915404599</v>
      </c>
      <c r="AI170">
        <v>-26037.1512246245</v>
      </c>
      <c r="AJ170">
        <v>-26835.677600261399</v>
      </c>
      <c r="AK170">
        <v>-27664.265847803901</v>
      </c>
      <c r="AL170">
        <v>-28525.965782470201</v>
      </c>
      <c r="AM170">
        <v>-29419.421456531702</v>
      </c>
      <c r="AN170">
        <v>-30344.260322988299</v>
      </c>
      <c r="AO170">
        <v>-31312.285610499199</v>
      </c>
      <c r="AP170">
        <v>-32314.7490297527</v>
      </c>
      <c r="AQ170">
        <v>-33350.824180933902</v>
      </c>
      <c r="AR170">
        <v>-34423.239386445399</v>
      </c>
      <c r="AS170">
        <v>-35526.785608471197</v>
      </c>
      <c r="AT170">
        <v>-36678.806607340703</v>
      </c>
      <c r="AU170">
        <v>-37867.245179487603</v>
      </c>
      <c r="AV170">
        <v>-39090.8573103608</v>
      </c>
      <c r="AW170">
        <v>-40351.455848249199</v>
      </c>
      <c r="AX170">
        <v>-41665.016908653699</v>
      </c>
    </row>
    <row r="171" spans="2:50" x14ac:dyDescent="0.25">
      <c r="B171" s="3"/>
      <c r="C171" t="s">
        <v>117</v>
      </c>
      <c r="D171">
        <v>-18291.068870714498</v>
      </c>
      <c r="E171">
        <v>-18956.432655804601</v>
      </c>
      <c r="F171">
        <v>-19645.625526850301</v>
      </c>
      <c r="G171">
        <v>-20774.536915008499</v>
      </c>
      <c r="H171">
        <v>-21340.3318762987</v>
      </c>
      <c r="I171">
        <v>-20680.562781135701</v>
      </c>
      <c r="J171">
        <v>-21639.649877226999</v>
      </c>
      <c r="K171">
        <v>-22154.4774575837</v>
      </c>
      <c r="L171">
        <v>-22587.166109279598</v>
      </c>
      <c r="M171">
        <v>-22675.379032628101</v>
      </c>
      <c r="N171">
        <v>-23477.521003600501</v>
      </c>
      <c r="O171">
        <v>-23857.034968291198</v>
      </c>
      <c r="P171">
        <v>-24750.846466303901</v>
      </c>
      <c r="Q171">
        <v>-25808.403420689199</v>
      </c>
      <c r="R171">
        <v>-27083.293630461299</v>
      </c>
      <c r="S171">
        <v>-28516.010012806299</v>
      </c>
      <c r="T171">
        <v>-29739.840290109099</v>
      </c>
      <c r="U171">
        <v>-31117.553657045599</v>
      </c>
      <c r="V171">
        <v>-32598.668001110302</v>
      </c>
      <c r="W171">
        <v>-34340.704912298897</v>
      </c>
      <c r="X171">
        <v>-36128.376926081401</v>
      </c>
      <c r="Y171">
        <v>-37964.258242336502</v>
      </c>
      <c r="Z171">
        <v>-39772.794463618899</v>
      </c>
      <c r="AA171">
        <v>-41572.883462223203</v>
      </c>
      <c r="AB171">
        <v>-43355.311826216101</v>
      </c>
      <c r="AC171">
        <v>-45097.198061685602</v>
      </c>
      <c r="AD171">
        <v>-46788.847260643503</v>
      </c>
      <c r="AE171">
        <v>-48444.899483369903</v>
      </c>
      <c r="AF171">
        <v>-50039.8101504566</v>
      </c>
      <c r="AG171">
        <v>-51577.1660728079</v>
      </c>
      <c r="AH171">
        <v>-53060.5419490723</v>
      </c>
      <c r="AI171">
        <v>-54507.717097032502</v>
      </c>
      <c r="AJ171">
        <v>-55908.410062942799</v>
      </c>
      <c r="AK171">
        <v>-57274.613771841599</v>
      </c>
      <c r="AL171">
        <v>-58634.0864098897</v>
      </c>
      <c r="AM171">
        <v>-59984.994109168103</v>
      </c>
      <c r="AN171">
        <v>-61334.926197663</v>
      </c>
      <c r="AO171">
        <v>-62698.504827924698</v>
      </c>
      <c r="AP171">
        <v>-64083.101567953498</v>
      </c>
      <c r="AQ171">
        <v>-65505.125464172903</v>
      </c>
      <c r="AR171">
        <v>-66991.438597053595</v>
      </c>
      <c r="AS171">
        <v>-68533.485273640603</v>
      </c>
      <c r="AT171">
        <v>-70161.876620369701</v>
      </c>
      <c r="AU171">
        <v>-71883.862251881699</v>
      </c>
      <c r="AV171">
        <v>-73703.7206026395</v>
      </c>
      <c r="AW171">
        <v>-75635.866042883703</v>
      </c>
      <c r="AX171">
        <v>-77748.592977250402</v>
      </c>
    </row>
    <row r="172" spans="2:50" x14ac:dyDescent="0.25">
      <c r="B172" s="5"/>
      <c r="C172" t="s">
        <v>58</v>
      </c>
      <c r="F172">
        <v>906069.88119999995</v>
      </c>
      <c r="G172">
        <v>951688.61380000005</v>
      </c>
      <c r="H172">
        <v>988801.61399999994</v>
      </c>
      <c r="I172">
        <v>993570.03850000002</v>
      </c>
      <c r="J172">
        <v>1010357.6580000001</v>
      </c>
      <c r="K172">
        <v>1043110.65</v>
      </c>
      <c r="L172">
        <v>1070983.666</v>
      </c>
      <c r="M172">
        <v>1093134.392</v>
      </c>
      <c r="N172">
        <v>1114958.425</v>
      </c>
      <c r="O172">
        <v>1137646.8189999999</v>
      </c>
      <c r="P172">
        <v>1173416.7150000001</v>
      </c>
      <c r="Q172">
        <v>1221578.1440000001</v>
      </c>
      <c r="R172">
        <v>1280019.5009999999</v>
      </c>
      <c r="S172">
        <v>1345948.148</v>
      </c>
      <c r="T172">
        <v>1421859.716</v>
      </c>
      <c r="U172">
        <v>1504238.155</v>
      </c>
      <c r="V172">
        <v>1584940.983</v>
      </c>
      <c r="W172">
        <v>1675877.213</v>
      </c>
      <c r="X172">
        <v>1769922.142</v>
      </c>
      <c r="Y172">
        <v>1864171.202</v>
      </c>
      <c r="Z172">
        <v>1958614.183</v>
      </c>
      <c r="AA172">
        <v>2054491.406</v>
      </c>
      <c r="AB172">
        <v>2150276.9909999999</v>
      </c>
      <c r="AC172">
        <v>2244873.29</v>
      </c>
      <c r="AD172">
        <v>2337764.9840000002</v>
      </c>
      <c r="AE172">
        <v>2429471.1159999999</v>
      </c>
      <c r="AF172">
        <v>2519229.56</v>
      </c>
      <c r="AG172">
        <v>2606955.4670000002</v>
      </c>
      <c r="AH172">
        <v>2692990.9049999998</v>
      </c>
      <c r="AI172">
        <v>2778524.7349999999</v>
      </c>
      <c r="AJ172">
        <v>2862778.8820000002</v>
      </c>
      <c r="AK172">
        <v>2945971.0469999998</v>
      </c>
      <c r="AL172">
        <v>3029757.003</v>
      </c>
      <c r="AM172">
        <v>3114239.5240000002</v>
      </c>
      <c r="AN172">
        <v>3199466.7689999999</v>
      </c>
      <c r="AO172">
        <v>3286785.426</v>
      </c>
      <c r="AP172">
        <v>3375884.34</v>
      </c>
      <c r="AQ172">
        <v>3467438.6710000001</v>
      </c>
      <c r="AR172">
        <v>3563013.023</v>
      </c>
      <c r="AS172">
        <v>3662074.0430000001</v>
      </c>
      <c r="AT172">
        <v>3765619.517</v>
      </c>
      <c r="AU172">
        <v>3874643.18</v>
      </c>
      <c r="AV172">
        <v>3989057.0890000002</v>
      </c>
      <c r="AW172">
        <v>4109426.2719999999</v>
      </c>
      <c r="AX172">
        <v>4240157.1809999999</v>
      </c>
    </row>
    <row r="173" spans="2:50" x14ac:dyDescent="0.25">
      <c r="B173" s="5"/>
      <c r="C173" t="s">
        <v>59</v>
      </c>
      <c r="D173">
        <v>6736.0217489371698</v>
      </c>
      <c r="E173">
        <v>6981.0541720832098</v>
      </c>
      <c r="F173">
        <v>7235</v>
      </c>
      <c r="G173">
        <v>7498.1876899999997</v>
      </c>
      <c r="H173">
        <v>7885.703974</v>
      </c>
      <c r="I173">
        <v>7970.4350169999998</v>
      </c>
      <c r="J173">
        <v>7558.1150539999999</v>
      </c>
      <c r="K173">
        <v>7687.2522419999996</v>
      </c>
      <c r="L173">
        <v>8075.8142440000001</v>
      </c>
      <c r="M173">
        <v>8332.7783149999996</v>
      </c>
      <c r="N173">
        <v>8569.3209879999995</v>
      </c>
      <c r="O173">
        <v>8908.1092640000006</v>
      </c>
      <c r="P173">
        <v>9278.6630829999995</v>
      </c>
      <c r="Q173">
        <v>9875.1486710000008</v>
      </c>
      <c r="R173">
        <v>10480.215</v>
      </c>
      <c r="S173">
        <v>11059.063260000001</v>
      </c>
      <c r="T173">
        <v>11711.827590000001</v>
      </c>
      <c r="U173">
        <v>12429.93584</v>
      </c>
      <c r="V173">
        <v>12875.865159999999</v>
      </c>
      <c r="W173">
        <v>13176.45023</v>
      </c>
      <c r="X173">
        <v>13549.42938</v>
      </c>
      <c r="Y173">
        <v>13978.00346</v>
      </c>
      <c r="Z173">
        <v>14453.34361</v>
      </c>
      <c r="AA173">
        <v>15046.85383</v>
      </c>
      <c r="AB173">
        <v>15716.266100000001</v>
      </c>
      <c r="AC173">
        <v>16435.757389999999</v>
      </c>
      <c r="AD173">
        <v>17174.955040000001</v>
      </c>
      <c r="AE173">
        <v>17911.261340000001</v>
      </c>
      <c r="AF173">
        <v>18633.909449999999</v>
      </c>
      <c r="AG173">
        <v>19318.848679999999</v>
      </c>
      <c r="AH173">
        <v>19957.49899</v>
      </c>
      <c r="AI173">
        <v>20550.32878</v>
      </c>
      <c r="AJ173">
        <v>21114.25275</v>
      </c>
      <c r="AK173">
        <v>21640.5854</v>
      </c>
      <c r="AL173">
        <v>22143.84636</v>
      </c>
      <c r="AM173">
        <v>22655.6044</v>
      </c>
      <c r="AN173">
        <v>23184.9238</v>
      </c>
      <c r="AO173">
        <v>23735.170979999999</v>
      </c>
      <c r="AP173">
        <v>24314.22136</v>
      </c>
      <c r="AQ173">
        <v>24923.206160000002</v>
      </c>
      <c r="AR173">
        <v>25566.722229999999</v>
      </c>
      <c r="AS173">
        <v>26258.863880000001</v>
      </c>
      <c r="AT173">
        <v>26986.91879</v>
      </c>
      <c r="AU173">
        <v>27758.5851</v>
      </c>
      <c r="AV173">
        <v>28576.943200000002</v>
      </c>
      <c r="AW173">
        <v>29438.894540000001</v>
      </c>
      <c r="AX173">
        <v>30349.297740000002</v>
      </c>
    </row>
    <row r="174" spans="2:50" x14ac:dyDescent="0.25">
      <c r="B174" s="5"/>
      <c r="C174" t="s">
        <v>60</v>
      </c>
      <c r="D174">
        <v>130354.82254187101</v>
      </c>
      <c r="E174">
        <v>135096.665609888</v>
      </c>
      <c r="F174">
        <v>140011.01029999999</v>
      </c>
      <c r="G174">
        <v>152250.89369999999</v>
      </c>
      <c r="H174">
        <v>164468.08840000001</v>
      </c>
      <c r="I174">
        <v>172194.67980000001</v>
      </c>
      <c r="J174">
        <v>179435.67559999999</v>
      </c>
      <c r="K174">
        <v>189380.35879999999</v>
      </c>
      <c r="L174">
        <v>200455.54089999999</v>
      </c>
      <c r="M174">
        <v>210715.0099</v>
      </c>
      <c r="N174">
        <v>214122.7573</v>
      </c>
      <c r="O174">
        <v>217822.4184</v>
      </c>
      <c r="P174">
        <v>222413.43340000001</v>
      </c>
      <c r="Q174">
        <v>230060.2948</v>
      </c>
      <c r="R174">
        <v>239281.3652</v>
      </c>
      <c r="S174">
        <v>251745.6476</v>
      </c>
      <c r="T174">
        <v>266007.11599999998</v>
      </c>
      <c r="U174">
        <v>282227.29369999998</v>
      </c>
      <c r="V174">
        <v>298136.9584</v>
      </c>
      <c r="W174">
        <v>315177.86009999999</v>
      </c>
      <c r="X174">
        <v>332877.22979999997</v>
      </c>
      <c r="Y174">
        <v>350808.9522</v>
      </c>
      <c r="Z174">
        <v>368793.16269999999</v>
      </c>
      <c r="AA174">
        <v>387194.90820000001</v>
      </c>
      <c r="AB174">
        <v>405755.03539999999</v>
      </c>
      <c r="AC174">
        <v>424205.24810000003</v>
      </c>
      <c r="AD174">
        <v>442403.22360000003</v>
      </c>
      <c r="AE174">
        <v>460355.83169999998</v>
      </c>
      <c r="AF174">
        <v>477967.78110000002</v>
      </c>
      <c r="AG174">
        <v>495191.18050000002</v>
      </c>
      <c r="AH174">
        <v>512064.42469999997</v>
      </c>
      <c r="AI174">
        <v>528732.1483</v>
      </c>
      <c r="AJ174">
        <v>545247.71189999999</v>
      </c>
      <c r="AK174">
        <v>561626.15350000001</v>
      </c>
      <c r="AL174">
        <v>577973.36880000005</v>
      </c>
      <c r="AM174">
        <v>594466.23979999998</v>
      </c>
      <c r="AN174">
        <v>611176.63430000003</v>
      </c>
      <c r="AO174">
        <v>628298.23770000006</v>
      </c>
      <c r="AP174">
        <v>645883.77029999997</v>
      </c>
      <c r="AQ174">
        <v>663985.68550000002</v>
      </c>
      <c r="AR174">
        <v>682814.30350000004</v>
      </c>
      <c r="AS174">
        <v>702447.59909999999</v>
      </c>
      <c r="AT174">
        <v>723007.36699999997</v>
      </c>
      <c r="AU174">
        <v>744664.65300000005</v>
      </c>
      <c r="AV174">
        <v>767487.24430000002</v>
      </c>
      <c r="AW174">
        <v>791535.13399999996</v>
      </c>
      <c r="AX174">
        <v>817244.02639999997</v>
      </c>
    </row>
    <row r="175" spans="2:50" x14ac:dyDescent="0.25">
      <c r="B175" s="5"/>
      <c r="C175" t="s">
        <v>61</v>
      </c>
      <c r="D175">
        <v>16317.279498531099</v>
      </c>
      <c r="E175">
        <v>16910.843872830701</v>
      </c>
      <c r="F175">
        <v>17526.00129</v>
      </c>
      <c r="G175">
        <v>18254.105500000001</v>
      </c>
      <c r="H175">
        <v>19033.010569999999</v>
      </c>
      <c r="I175">
        <v>19257.346829999999</v>
      </c>
      <c r="J175">
        <v>19414.551719999999</v>
      </c>
      <c r="K175">
        <v>19845.173429999999</v>
      </c>
      <c r="L175">
        <v>20364.345389999999</v>
      </c>
      <c r="M175">
        <v>20772.338390000001</v>
      </c>
      <c r="N175">
        <v>21201.200830000002</v>
      </c>
      <c r="O175">
        <v>21656.96761</v>
      </c>
      <c r="P175">
        <v>22210.492620000001</v>
      </c>
      <c r="Q175">
        <v>23063.685949999999</v>
      </c>
      <c r="R175">
        <v>24130.072950000002</v>
      </c>
      <c r="S175">
        <v>25342.948850000001</v>
      </c>
      <c r="T175">
        <v>26747.388589999999</v>
      </c>
      <c r="U175">
        <v>28337.928739999999</v>
      </c>
      <c r="V175">
        <v>29896.533940000001</v>
      </c>
      <c r="W175">
        <v>31565.340759999999</v>
      </c>
      <c r="X175">
        <v>33297.295980000003</v>
      </c>
      <c r="Y175">
        <v>35050.793519999999</v>
      </c>
      <c r="Z175">
        <v>36812.218569999997</v>
      </c>
      <c r="AA175">
        <v>38615.321250000001</v>
      </c>
      <c r="AB175">
        <v>40434.531349999997</v>
      </c>
      <c r="AC175">
        <v>42243.248800000001</v>
      </c>
      <c r="AD175">
        <v>44027.294670000003</v>
      </c>
      <c r="AE175">
        <v>45787.015339999998</v>
      </c>
      <c r="AF175">
        <v>47512.932269999998</v>
      </c>
      <c r="AG175">
        <v>49200.329610000001</v>
      </c>
      <c r="AH175">
        <v>50852.956460000001</v>
      </c>
      <c r="AI175">
        <v>52485.112780000003</v>
      </c>
      <c r="AJ175">
        <v>54102.3338</v>
      </c>
      <c r="AK175">
        <v>55705.815799999997</v>
      </c>
      <c r="AL175">
        <v>57306.04522</v>
      </c>
      <c r="AM175">
        <v>58920.484129999997</v>
      </c>
      <c r="AN175">
        <v>60556.270649999999</v>
      </c>
      <c r="AO175">
        <v>62232.427580000003</v>
      </c>
      <c r="AP175">
        <v>63954.356379999997</v>
      </c>
      <c r="AQ175">
        <v>65727.277799999996</v>
      </c>
      <c r="AR175">
        <v>67571.995909999998</v>
      </c>
      <c r="AS175">
        <v>69496.234389999998</v>
      </c>
      <c r="AT175">
        <v>71512.03254</v>
      </c>
      <c r="AU175">
        <v>73636.31409</v>
      </c>
      <c r="AV175">
        <v>75875.784899999999</v>
      </c>
      <c r="AW175">
        <v>78236.387140000006</v>
      </c>
      <c r="AX175">
        <v>80761.163660000006</v>
      </c>
    </row>
    <row r="176" spans="2:50" x14ac:dyDescent="0.25">
      <c r="B176" s="5"/>
      <c r="C176" t="s">
        <v>62</v>
      </c>
      <c r="D176">
        <v>39.375694686332501</v>
      </c>
      <c r="E176">
        <v>40.163208580059099</v>
      </c>
      <c r="F176">
        <v>40.966472830000001</v>
      </c>
      <c r="G176">
        <v>41.883322730000003</v>
      </c>
      <c r="H176">
        <v>42.978686089999997</v>
      </c>
      <c r="I176">
        <v>44.031568559999997</v>
      </c>
      <c r="J176">
        <v>44.182759310000002</v>
      </c>
      <c r="K176">
        <v>44.181753129999997</v>
      </c>
      <c r="L176">
        <v>44.293059880000001</v>
      </c>
      <c r="M176">
        <v>44.451565719999998</v>
      </c>
      <c r="N176">
        <v>44.442613860000002</v>
      </c>
      <c r="O176">
        <v>44.39627754</v>
      </c>
      <c r="P176">
        <v>44.336527709999999</v>
      </c>
      <c r="Q176">
        <v>44.595349470000002</v>
      </c>
      <c r="R176">
        <v>45.353278240000002</v>
      </c>
      <c r="S176">
        <v>46.72728901</v>
      </c>
      <c r="T176">
        <v>48.669328290000003</v>
      </c>
      <c r="U176">
        <v>50.990958800000001</v>
      </c>
      <c r="V176">
        <v>53.56147653</v>
      </c>
      <c r="W176">
        <v>56.14216304</v>
      </c>
      <c r="X176">
        <v>59.041572619999997</v>
      </c>
      <c r="Y176">
        <v>62.164005549999999</v>
      </c>
      <c r="Z176">
        <v>65.267552820000006</v>
      </c>
      <c r="AA176">
        <v>68.282459979999999</v>
      </c>
      <c r="AB176">
        <v>71.150558050000001</v>
      </c>
      <c r="AC176">
        <v>73.858041110000002</v>
      </c>
      <c r="AD176">
        <v>76.375177679999894</v>
      </c>
      <c r="AE176">
        <v>78.695451030000001</v>
      </c>
      <c r="AF176">
        <v>80.844083710000007</v>
      </c>
      <c r="AG176">
        <v>82.823424889999998</v>
      </c>
      <c r="AH176">
        <v>84.63764098</v>
      </c>
      <c r="AI176">
        <v>86.29993709</v>
      </c>
      <c r="AJ176">
        <v>87.818916779999995</v>
      </c>
      <c r="AK176">
        <v>89.195572600000006</v>
      </c>
      <c r="AL176">
        <v>90.484675539999998</v>
      </c>
      <c r="AM176">
        <v>91.693269240000006</v>
      </c>
      <c r="AN176">
        <v>92.846061050000003</v>
      </c>
      <c r="AO176">
        <v>93.950368589999997</v>
      </c>
      <c r="AP176">
        <v>95.029269220000003</v>
      </c>
      <c r="AQ176">
        <v>96.124778140000004</v>
      </c>
      <c r="AR176">
        <v>97.257357769999999</v>
      </c>
      <c r="AS176">
        <v>98.447681869999997</v>
      </c>
      <c r="AT176">
        <v>99.70702249</v>
      </c>
      <c r="AU176">
        <v>101.0522326</v>
      </c>
      <c r="AV176">
        <v>102.4920182</v>
      </c>
      <c r="AW176">
        <v>104.0391777</v>
      </c>
      <c r="AX176">
        <v>105.7000513</v>
      </c>
    </row>
    <row r="177" spans="2:50" x14ac:dyDescent="0.25">
      <c r="B177" s="5"/>
      <c r="C177" t="s">
        <v>63</v>
      </c>
      <c r="D177">
        <v>5875.3438678479197</v>
      </c>
      <c r="E177">
        <v>5898.8877609486599</v>
      </c>
      <c r="F177">
        <v>5922.5260040000003</v>
      </c>
      <c r="G177">
        <v>5943.9383079999998</v>
      </c>
      <c r="H177">
        <v>5937.0072829999999</v>
      </c>
      <c r="I177">
        <v>5932.627845</v>
      </c>
      <c r="J177">
        <v>5928.6105879999996</v>
      </c>
      <c r="K177">
        <v>5932.4508859999996</v>
      </c>
      <c r="L177">
        <v>5948.1884769999997</v>
      </c>
      <c r="M177">
        <v>5968.4487470000004</v>
      </c>
      <c r="N177">
        <v>5973.5584849999996</v>
      </c>
      <c r="O177">
        <v>5974.1887379999998</v>
      </c>
      <c r="P177">
        <v>6006.6052090000003</v>
      </c>
      <c r="Q177">
        <v>6056.2456860000002</v>
      </c>
      <c r="R177">
        <v>6114.6043840000002</v>
      </c>
      <c r="S177">
        <v>6175.97595</v>
      </c>
      <c r="T177">
        <v>6221.2374149999996</v>
      </c>
      <c r="U177">
        <v>6255.1968379999998</v>
      </c>
      <c r="V177">
        <v>6277.7020549999997</v>
      </c>
      <c r="W177">
        <v>6285.6577630000002</v>
      </c>
      <c r="X177">
        <v>6295.3587559999996</v>
      </c>
      <c r="Y177">
        <v>6311.3444909999998</v>
      </c>
      <c r="Z177">
        <v>6325.5540430000001</v>
      </c>
      <c r="AA177">
        <v>6336.984418</v>
      </c>
      <c r="AB177">
        <v>6346.3011340000003</v>
      </c>
      <c r="AC177">
        <v>6354.9799599999997</v>
      </c>
      <c r="AD177">
        <v>6363.1478580000003</v>
      </c>
      <c r="AE177">
        <v>6370.842165</v>
      </c>
      <c r="AF177">
        <v>6378.2606910000004</v>
      </c>
      <c r="AG177">
        <v>6385.0087370000001</v>
      </c>
      <c r="AH177">
        <v>6390.5234339999997</v>
      </c>
      <c r="AI177">
        <v>6394.7494999999999</v>
      </c>
      <c r="AJ177">
        <v>6397.2710930000003</v>
      </c>
      <c r="AK177">
        <v>6397.7233580000002</v>
      </c>
      <c r="AL177">
        <v>6397.8517620000002</v>
      </c>
      <c r="AM177">
        <v>6397.9479799999999</v>
      </c>
      <c r="AN177">
        <v>6398.1995960000004</v>
      </c>
      <c r="AO177">
        <v>6398.3036899999997</v>
      </c>
      <c r="AP177">
        <v>6398.0755710000003</v>
      </c>
      <c r="AQ177">
        <v>6398.1286010000003</v>
      </c>
      <c r="AR177">
        <v>6398.7513630000003</v>
      </c>
      <c r="AS177">
        <v>6399.6598489999997</v>
      </c>
      <c r="AT177">
        <v>6400.480896</v>
      </c>
      <c r="AU177">
        <v>6400.9826560000001</v>
      </c>
      <c r="AV177">
        <v>6400.869154</v>
      </c>
      <c r="AW177">
        <v>6400.2080939999996</v>
      </c>
      <c r="AX177">
        <v>6399.1952149999997</v>
      </c>
    </row>
    <row r="178" spans="2:50" x14ac:dyDescent="0.25">
      <c r="B178" s="5"/>
      <c r="C178" t="s">
        <v>64</v>
      </c>
      <c r="D178">
        <v>0.97642519020762697</v>
      </c>
      <c r="E178">
        <v>0.98814229249011798</v>
      </c>
      <c r="F178">
        <v>1</v>
      </c>
      <c r="G178">
        <v>1.012</v>
      </c>
      <c r="H178">
        <v>1.0241439999999999</v>
      </c>
      <c r="I178">
        <v>1.036433728</v>
      </c>
      <c r="J178">
        <v>1.0488709329999999</v>
      </c>
      <c r="K178">
        <v>1.0614573839999999</v>
      </c>
      <c r="L178">
        <v>1.0741948729999999</v>
      </c>
      <c r="M178">
        <v>1.087085211</v>
      </c>
      <c r="N178">
        <v>1.1001302340000001</v>
      </c>
      <c r="O178">
        <v>1.113331796</v>
      </c>
      <c r="P178">
        <v>1.1266917780000001</v>
      </c>
      <c r="Q178">
        <v>1.1402120790000001</v>
      </c>
      <c r="R178">
        <v>1.1538946240000001</v>
      </c>
      <c r="S178">
        <v>1.16774136</v>
      </c>
      <c r="T178">
        <v>1.1817542560000001</v>
      </c>
      <c r="U178">
        <v>1.194753553</v>
      </c>
      <c r="V178">
        <v>1.2078958420000001</v>
      </c>
      <c r="W178">
        <v>1.226596947</v>
      </c>
      <c r="X178">
        <v>1.2401047249999999</v>
      </c>
      <c r="Y178">
        <v>1.248217986</v>
      </c>
      <c r="Z178">
        <v>1.257008237</v>
      </c>
      <c r="AA178">
        <v>1.2663833600000001</v>
      </c>
      <c r="AB178">
        <v>1.2764109889999999</v>
      </c>
      <c r="AC178">
        <v>1.286584102</v>
      </c>
      <c r="AD178">
        <v>1.297256237</v>
      </c>
      <c r="AE178">
        <v>1.3086671599999999</v>
      </c>
      <c r="AF178">
        <v>1.3206483760000001</v>
      </c>
      <c r="AG178">
        <v>1.333490431</v>
      </c>
      <c r="AH178">
        <v>1.3475322249999999</v>
      </c>
      <c r="AI178">
        <v>1.3629206810000001</v>
      </c>
      <c r="AJ178">
        <v>1.379979171</v>
      </c>
      <c r="AK178">
        <v>1.39901319</v>
      </c>
      <c r="AL178">
        <v>1.4188714659999999</v>
      </c>
      <c r="AM178">
        <v>1.439634981</v>
      </c>
      <c r="AN178">
        <v>1.46107075</v>
      </c>
      <c r="AO178">
        <v>1.483382451</v>
      </c>
      <c r="AP178">
        <v>1.5065307050000001</v>
      </c>
      <c r="AQ178">
        <v>1.5298493259999999</v>
      </c>
      <c r="AR178">
        <v>1.5531631290000001</v>
      </c>
      <c r="AS178">
        <v>1.5765024270000001</v>
      </c>
      <c r="AT178">
        <v>1.599996164</v>
      </c>
      <c r="AU178">
        <v>1.623719624</v>
      </c>
      <c r="AV178">
        <v>1.647851851</v>
      </c>
      <c r="AW178">
        <v>1.6722974500000001</v>
      </c>
      <c r="AX178">
        <v>1.697086356</v>
      </c>
    </row>
    <row r="179" spans="2:50" x14ac:dyDescent="0.25">
      <c r="B179" s="5"/>
      <c r="C179" t="s">
        <v>65</v>
      </c>
      <c r="D179">
        <v>0.96116878123798499</v>
      </c>
      <c r="E179">
        <v>0.98039215686274495</v>
      </c>
      <c r="F179">
        <v>1.0000000120000001</v>
      </c>
      <c r="G179">
        <v>1.0234577650000001</v>
      </c>
      <c r="H179">
        <v>1.0463864089999999</v>
      </c>
      <c r="I179">
        <v>1.055043105</v>
      </c>
      <c r="J179">
        <v>1.066089541</v>
      </c>
      <c r="K179">
        <v>1.075135991</v>
      </c>
      <c r="L179">
        <v>1.0815930460000001</v>
      </c>
      <c r="M179">
        <v>1.087405782</v>
      </c>
      <c r="N179">
        <v>1.093158318</v>
      </c>
      <c r="O179">
        <v>1.1005570309999999</v>
      </c>
      <c r="P179">
        <v>1.110441354</v>
      </c>
      <c r="Q179">
        <v>1.1246481209999999</v>
      </c>
      <c r="R179">
        <v>1.147933066</v>
      </c>
      <c r="S179">
        <v>1.1810616819999999</v>
      </c>
      <c r="T179">
        <v>1.2204612889999999</v>
      </c>
      <c r="U179">
        <v>1.2675647839999999</v>
      </c>
      <c r="V179">
        <v>1.322084013</v>
      </c>
      <c r="W179">
        <v>1.3802983740000001</v>
      </c>
      <c r="X179">
        <v>1.4434920870000001</v>
      </c>
      <c r="Y179">
        <v>1.511064008</v>
      </c>
      <c r="Z179">
        <v>1.5795266160000001</v>
      </c>
      <c r="AA179">
        <v>1.646681874</v>
      </c>
      <c r="AB179">
        <v>1.7109451659999999</v>
      </c>
      <c r="AC179">
        <v>1.7715107320000001</v>
      </c>
      <c r="AD179">
        <v>1.8278921290000001</v>
      </c>
      <c r="AE179">
        <v>1.8800560669999999</v>
      </c>
      <c r="AF179">
        <v>1.9283848859999999</v>
      </c>
      <c r="AG179">
        <v>1.9732460190000001</v>
      </c>
      <c r="AH179">
        <v>2.01497942</v>
      </c>
      <c r="AI179">
        <v>2.0540008350000001</v>
      </c>
      <c r="AJ179">
        <v>2.0905736959999999</v>
      </c>
      <c r="AK179">
        <v>2.1247739179999998</v>
      </c>
      <c r="AL179">
        <v>2.157173373</v>
      </c>
      <c r="AM179">
        <v>2.1880746539999998</v>
      </c>
      <c r="AN179">
        <v>2.2178401089999999</v>
      </c>
      <c r="AO179">
        <v>2.2467812989999998</v>
      </c>
      <c r="AP179">
        <v>2.2752434730000002</v>
      </c>
      <c r="AQ179">
        <v>2.303806631</v>
      </c>
      <c r="AR179">
        <v>2.3330438130000002</v>
      </c>
      <c r="AS179">
        <v>2.3634166209999998</v>
      </c>
      <c r="AT179">
        <v>2.3953457610000002</v>
      </c>
      <c r="AU179">
        <v>2.4292236260000002</v>
      </c>
      <c r="AV179">
        <v>2.465291004</v>
      </c>
      <c r="AW179">
        <v>2.5037681539999999</v>
      </c>
      <c r="AX179">
        <v>2.5450240989999999</v>
      </c>
    </row>
    <row r="180" spans="2:50" x14ac:dyDescent="0.25">
      <c r="B180" s="5"/>
      <c r="C180" t="s">
        <v>66</v>
      </c>
      <c r="D180">
        <v>364929.79887904698</v>
      </c>
      <c r="E180">
        <v>370788.864839938</v>
      </c>
      <c r="F180">
        <v>376742.0001</v>
      </c>
      <c r="G180">
        <v>382513.57290000003</v>
      </c>
      <c r="H180">
        <v>385025.29759999999</v>
      </c>
      <c r="I180">
        <v>389898.853</v>
      </c>
      <c r="J180">
        <v>394465.01459999999</v>
      </c>
      <c r="K180">
        <v>399822.47009999998</v>
      </c>
      <c r="L180">
        <v>406124.48019999999</v>
      </c>
      <c r="M180">
        <v>412267.9338</v>
      </c>
      <c r="N180">
        <v>416111.1678</v>
      </c>
      <c r="O180">
        <v>420408.44459999999</v>
      </c>
      <c r="P180">
        <v>429279.30949999997</v>
      </c>
      <c r="Q180">
        <v>438343.6298</v>
      </c>
      <c r="R180">
        <v>447581.636</v>
      </c>
      <c r="S180">
        <v>456985.0048</v>
      </c>
      <c r="T180">
        <v>464374.25189999997</v>
      </c>
      <c r="U180">
        <v>471290.83679999999</v>
      </c>
      <c r="V180">
        <v>477684.9632</v>
      </c>
      <c r="W180">
        <v>485071.51409999997</v>
      </c>
      <c r="X180">
        <v>491799.98080000002</v>
      </c>
      <c r="Y180">
        <v>497205.06559999997</v>
      </c>
      <c r="Z180">
        <v>502120.48950000003</v>
      </c>
      <c r="AA180">
        <v>506979.46</v>
      </c>
      <c r="AB180">
        <v>511981.48009999999</v>
      </c>
      <c r="AC180">
        <v>517097.79489999998</v>
      </c>
      <c r="AD180">
        <v>522370.88299999997</v>
      </c>
      <c r="AE180">
        <v>527889.98869999999</v>
      </c>
      <c r="AF180">
        <v>533617.40190000006</v>
      </c>
      <c r="AG180">
        <v>539589.70180000004</v>
      </c>
      <c r="AH180">
        <v>545881.40119999996</v>
      </c>
      <c r="AI180">
        <v>552583.54799999995</v>
      </c>
      <c r="AJ180">
        <v>559758.3835</v>
      </c>
      <c r="AK180">
        <v>567499.48759999999</v>
      </c>
      <c r="AL180">
        <v>575670.6078</v>
      </c>
      <c r="AM180">
        <v>584207.6716</v>
      </c>
      <c r="AN180">
        <v>593031.42989999999</v>
      </c>
      <c r="AO180">
        <v>602157.79240000003</v>
      </c>
      <c r="AP180">
        <v>611569.79799999995</v>
      </c>
      <c r="AQ180">
        <v>621134.01820000005</v>
      </c>
      <c r="AR180">
        <v>630779.799</v>
      </c>
      <c r="AS180">
        <v>640442.82720000006</v>
      </c>
      <c r="AT180">
        <v>650130.26509999996</v>
      </c>
      <c r="AU180">
        <v>659860.94290000002</v>
      </c>
      <c r="AV180">
        <v>669668.32380000001</v>
      </c>
      <c r="AW180">
        <v>679553.53430000006</v>
      </c>
      <c r="AX180">
        <v>689549.47439999995</v>
      </c>
    </row>
    <row r="181" spans="2:50" x14ac:dyDescent="0.25">
      <c r="B181" s="5"/>
      <c r="C181" t="s">
        <v>67</v>
      </c>
      <c r="D181">
        <v>0.96116878123798499</v>
      </c>
      <c r="E181">
        <v>0.98039215686274495</v>
      </c>
      <c r="F181">
        <v>1.0000000520000001</v>
      </c>
      <c r="G181">
        <v>1.0196051189999999</v>
      </c>
      <c r="H181">
        <v>1.0449605390000001</v>
      </c>
      <c r="I181">
        <v>1.044341639</v>
      </c>
      <c r="J181">
        <v>1.0648955410000001</v>
      </c>
      <c r="K181">
        <v>1.0868252949999999</v>
      </c>
      <c r="L181">
        <v>1.1060175269999999</v>
      </c>
      <c r="M181">
        <v>1.117374876</v>
      </c>
      <c r="N181">
        <v>1.152388618</v>
      </c>
      <c r="O181">
        <v>1.169440391</v>
      </c>
      <c r="P181">
        <v>1.1899764719999999</v>
      </c>
      <c r="Q181">
        <v>1.2201921010000001</v>
      </c>
      <c r="R181">
        <v>1.2619149919999999</v>
      </c>
      <c r="S181">
        <v>1.285008607</v>
      </c>
      <c r="T181">
        <v>1.3061048989999999</v>
      </c>
      <c r="U181">
        <v>1.3397410999999999</v>
      </c>
      <c r="V181">
        <v>1.378942957</v>
      </c>
      <c r="W181">
        <v>1.424948007</v>
      </c>
      <c r="X181">
        <v>1.475485814</v>
      </c>
      <c r="Y181">
        <v>1.5301480220000001</v>
      </c>
      <c r="Z181">
        <v>1.581176275</v>
      </c>
      <c r="AA181">
        <v>1.630903636</v>
      </c>
      <c r="AB181">
        <v>1.679001824</v>
      </c>
      <c r="AC181">
        <v>1.725053178</v>
      </c>
      <c r="AD181">
        <v>1.7688247610000001</v>
      </c>
      <c r="AE181">
        <v>1.8103431699999999</v>
      </c>
      <c r="AF181">
        <v>1.849519921</v>
      </c>
      <c r="AG181">
        <v>1.886593105</v>
      </c>
      <c r="AH181">
        <v>1.9218314830000001</v>
      </c>
      <c r="AI181">
        <v>1.9557844449999999</v>
      </c>
      <c r="AJ181">
        <v>1.988540934</v>
      </c>
      <c r="AK181">
        <v>2.0200819010000002</v>
      </c>
      <c r="AL181">
        <v>2.0511745509999999</v>
      </c>
      <c r="AM181">
        <v>2.0817894780000001</v>
      </c>
      <c r="AN181">
        <v>2.112057546</v>
      </c>
      <c r="AO181">
        <v>2.142487365</v>
      </c>
      <c r="AP181">
        <v>2.1729741159999998</v>
      </c>
      <c r="AQ181">
        <v>2.2039335969999998</v>
      </c>
      <c r="AR181">
        <v>2.2359302269999999</v>
      </c>
      <c r="AS181">
        <v>2.2688110450000001</v>
      </c>
      <c r="AT181">
        <v>2.303106154</v>
      </c>
      <c r="AU181">
        <v>2.3390239469999998</v>
      </c>
      <c r="AV181">
        <v>2.3765142959999999</v>
      </c>
      <c r="AW181">
        <v>2.4157864939999998</v>
      </c>
      <c r="AX181">
        <v>2.4579950469999998</v>
      </c>
    </row>
    <row r="182" spans="2:50" x14ac:dyDescent="0.25">
      <c r="B182" s="5"/>
      <c r="C182" t="s">
        <v>68</v>
      </c>
      <c r="D182">
        <v>198321.64173969199</v>
      </c>
      <c r="E182">
        <v>201505.75984677501</v>
      </c>
      <c r="F182">
        <v>204740.9712</v>
      </c>
      <c r="G182">
        <v>210014.96</v>
      </c>
      <c r="H182">
        <v>209307.6508</v>
      </c>
      <c r="I182">
        <v>204810.9178</v>
      </c>
      <c r="J182">
        <v>207566.64920000001</v>
      </c>
      <c r="K182">
        <v>209540.99309999999</v>
      </c>
      <c r="L182">
        <v>207933.5099</v>
      </c>
      <c r="M182">
        <v>207538.0858</v>
      </c>
      <c r="N182">
        <v>209394.33910000001</v>
      </c>
      <c r="O182">
        <v>212391.99069999999</v>
      </c>
      <c r="P182">
        <v>217046.14199999999</v>
      </c>
      <c r="Q182">
        <v>221384.54870000001</v>
      </c>
      <c r="R182">
        <v>225590.83929999999</v>
      </c>
      <c r="S182">
        <v>230185.285</v>
      </c>
      <c r="T182">
        <v>235732.18590000001</v>
      </c>
      <c r="U182">
        <v>240981.59400000001</v>
      </c>
      <c r="V182">
        <v>244464.19390000001</v>
      </c>
      <c r="W182">
        <v>249481.4957</v>
      </c>
      <c r="X182">
        <v>252404.95929999999</v>
      </c>
      <c r="Y182">
        <v>254032.47270000001</v>
      </c>
      <c r="Z182">
        <v>255866.32209999999</v>
      </c>
      <c r="AA182">
        <v>257754.34940000001</v>
      </c>
      <c r="AB182">
        <v>259893.5687</v>
      </c>
      <c r="AC182">
        <v>262106.6874</v>
      </c>
      <c r="AD182">
        <v>264449.29019999999</v>
      </c>
      <c r="AE182">
        <v>267010.29200000002</v>
      </c>
      <c r="AF182">
        <v>269569.70049999998</v>
      </c>
      <c r="AG182">
        <v>272139.3749</v>
      </c>
      <c r="AH182">
        <v>274720.1298</v>
      </c>
      <c r="AI182">
        <v>277470.11629999999</v>
      </c>
      <c r="AJ182">
        <v>280027.48820000002</v>
      </c>
      <c r="AK182">
        <v>282537.75140000001</v>
      </c>
      <c r="AL182">
        <v>285235.52860000002</v>
      </c>
      <c r="AM182">
        <v>287944.13309999998</v>
      </c>
      <c r="AN182">
        <v>290639.3051</v>
      </c>
      <c r="AO182">
        <v>293540.88819999999</v>
      </c>
      <c r="AP182">
        <v>296400.06189999997</v>
      </c>
      <c r="AQ182">
        <v>299299.28409999999</v>
      </c>
      <c r="AR182">
        <v>302402.84970000002</v>
      </c>
      <c r="AS182">
        <v>305427.5649</v>
      </c>
      <c r="AT182">
        <v>308533.3849</v>
      </c>
      <c r="AU182">
        <v>311758.50919999997</v>
      </c>
      <c r="AV182">
        <v>314978.62390000001</v>
      </c>
      <c r="AW182">
        <v>318251.71779999998</v>
      </c>
      <c r="AX182">
        <v>322227.32020000002</v>
      </c>
    </row>
    <row r="183" spans="2:50" x14ac:dyDescent="0.25">
      <c r="B183" s="5"/>
      <c r="C183" t="s">
        <v>69</v>
      </c>
      <c r="D183">
        <v>0.96116878123798499</v>
      </c>
      <c r="E183">
        <v>0.98039215686274495</v>
      </c>
      <c r="F183">
        <v>1.000000091</v>
      </c>
      <c r="G183">
        <v>1.0229387700000001</v>
      </c>
      <c r="H183">
        <v>1.047105497</v>
      </c>
      <c r="I183">
        <v>1.054197904</v>
      </c>
      <c r="J183">
        <v>1.070874801</v>
      </c>
      <c r="K183">
        <v>1.0864680339999999</v>
      </c>
      <c r="L183">
        <v>1.1005908120000001</v>
      </c>
      <c r="M183">
        <v>1.1121510290000001</v>
      </c>
      <c r="N183">
        <v>1.1234060349999999</v>
      </c>
      <c r="O183">
        <v>1.135520672</v>
      </c>
      <c r="P183">
        <v>1.147757881</v>
      </c>
      <c r="Q183">
        <v>1.1650907129999999</v>
      </c>
      <c r="R183">
        <v>1.1894869340000001</v>
      </c>
      <c r="S183">
        <v>1.219183122</v>
      </c>
      <c r="T183">
        <v>1.251100485</v>
      </c>
      <c r="U183">
        <v>1.291540291</v>
      </c>
      <c r="V183">
        <v>1.3388633489999999</v>
      </c>
      <c r="W183">
        <v>1.392101069</v>
      </c>
      <c r="X183">
        <v>1.450678691</v>
      </c>
      <c r="Y183">
        <v>1.5139099490000001</v>
      </c>
      <c r="Z183">
        <v>1.57679689</v>
      </c>
      <c r="AA183">
        <v>1.6382549019999999</v>
      </c>
      <c r="AB183">
        <v>1.697225304</v>
      </c>
      <c r="AC183">
        <v>1.753060021</v>
      </c>
      <c r="AD183">
        <v>1.8053391080000001</v>
      </c>
      <c r="AE183">
        <v>1.853911007</v>
      </c>
      <c r="AF183">
        <v>1.8990253020000001</v>
      </c>
      <c r="AG183">
        <v>1.9410385020000001</v>
      </c>
      <c r="AH183">
        <v>1.9803159109999999</v>
      </c>
      <c r="AI183">
        <v>2.017363483</v>
      </c>
      <c r="AJ183">
        <v>2.0524772769999999</v>
      </c>
      <c r="AK183">
        <v>2.085772752</v>
      </c>
      <c r="AL183">
        <v>2.1178855009999999</v>
      </c>
      <c r="AM183">
        <v>2.1490319429999998</v>
      </c>
      <c r="AN183">
        <v>2.179477399</v>
      </c>
      <c r="AO183">
        <v>2.2095829660000001</v>
      </c>
      <c r="AP183">
        <v>2.2395346030000001</v>
      </c>
      <c r="AQ183">
        <v>2.2697911450000001</v>
      </c>
      <c r="AR183">
        <v>2.300883743</v>
      </c>
      <c r="AS183">
        <v>2.3330373249999998</v>
      </c>
      <c r="AT183">
        <v>2.3667338</v>
      </c>
      <c r="AU183">
        <v>2.4022403450000001</v>
      </c>
      <c r="AV183">
        <v>2.439690981</v>
      </c>
      <c r="AW183">
        <v>2.4792982600000002</v>
      </c>
      <c r="AX183">
        <v>2.5216998190000002</v>
      </c>
    </row>
    <row r="184" spans="2:50" x14ac:dyDescent="0.25">
      <c r="B184" s="5"/>
      <c r="C184" t="s">
        <v>70</v>
      </c>
      <c r="D184">
        <v>72992.352842344597</v>
      </c>
      <c r="E184">
        <v>74164.268677273896</v>
      </c>
      <c r="F184">
        <v>75355.013519999906</v>
      </c>
      <c r="G184">
        <v>77358.06611</v>
      </c>
      <c r="H184">
        <v>77257.870169999995</v>
      </c>
      <c r="I184">
        <v>73433.960070000001</v>
      </c>
      <c r="J184">
        <v>75463.337929999994</v>
      </c>
      <c r="K184">
        <v>76874.741099999999</v>
      </c>
      <c r="L184">
        <v>76874.266409999997</v>
      </c>
      <c r="M184">
        <v>77012.972240000003</v>
      </c>
      <c r="N184">
        <v>77981.180189999999</v>
      </c>
      <c r="O184">
        <v>79023.181559999997</v>
      </c>
      <c r="P184">
        <v>81401.061489999905</v>
      </c>
      <c r="Q184">
        <v>83856.839110000001</v>
      </c>
      <c r="R184">
        <v>86384.973270000002</v>
      </c>
      <c r="S184">
        <v>88975.180479999995</v>
      </c>
      <c r="T184">
        <v>91271.735650000002</v>
      </c>
      <c r="U184">
        <v>92872.574609999996</v>
      </c>
      <c r="V184">
        <v>94169.732619999995</v>
      </c>
      <c r="W184">
        <v>95735.309649999996</v>
      </c>
      <c r="X184">
        <v>96993.107180000006</v>
      </c>
      <c r="Y184">
        <v>97949.616370000003</v>
      </c>
      <c r="Z184">
        <v>98799.133419999998</v>
      </c>
      <c r="AA184">
        <v>99702.635760000005</v>
      </c>
      <c r="AB184">
        <v>100710.3316</v>
      </c>
      <c r="AC184">
        <v>101794.6311</v>
      </c>
      <c r="AD184">
        <v>102963.4077</v>
      </c>
      <c r="AE184">
        <v>104237.8789</v>
      </c>
      <c r="AF184">
        <v>105562.8602</v>
      </c>
      <c r="AG184">
        <v>106937.9987</v>
      </c>
      <c r="AH184">
        <v>108359.2157</v>
      </c>
      <c r="AI184">
        <v>109847.0217</v>
      </c>
      <c r="AJ184">
        <v>111352.8061</v>
      </c>
      <c r="AK184">
        <v>112900.8119</v>
      </c>
      <c r="AL184">
        <v>114517.9448</v>
      </c>
      <c r="AM184">
        <v>116178.0652</v>
      </c>
      <c r="AN184">
        <v>117874.393</v>
      </c>
      <c r="AO184">
        <v>119626.8358</v>
      </c>
      <c r="AP184">
        <v>121420.6203</v>
      </c>
      <c r="AQ184">
        <v>123252.7441</v>
      </c>
      <c r="AR184">
        <v>125139.6146</v>
      </c>
      <c r="AS184">
        <v>127033.94560000001</v>
      </c>
      <c r="AT184">
        <v>128968.2208</v>
      </c>
      <c r="AU184">
        <v>130924.5138</v>
      </c>
      <c r="AV184">
        <v>132891.37969999999</v>
      </c>
      <c r="AW184">
        <v>134876.0264</v>
      </c>
      <c r="AX184">
        <v>136972.68799999999</v>
      </c>
    </row>
    <row r="185" spans="2:50" x14ac:dyDescent="0.25">
      <c r="B185" s="5"/>
      <c r="C185" t="s">
        <v>71</v>
      </c>
      <c r="D185">
        <v>0.96116878123798499</v>
      </c>
      <c r="E185">
        <v>0.98039215686274495</v>
      </c>
      <c r="F185">
        <v>1</v>
      </c>
      <c r="G185">
        <v>1.0199996929999999</v>
      </c>
      <c r="H185">
        <v>1.044640655</v>
      </c>
      <c r="I185">
        <v>1.0617191610000001</v>
      </c>
      <c r="J185">
        <v>1.0818594610000001</v>
      </c>
      <c r="K185">
        <v>1.0805773380000001</v>
      </c>
      <c r="L185">
        <v>1.092170227</v>
      </c>
      <c r="M185">
        <v>1.093706428</v>
      </c>
      <c r="N185">
        <v>1.10636848</v>
      </c>
      <c r="O185">
        <v>1.11918297</v>
      </c>
      <c r="P185">
        <v>1.134562552</v>
      </c>
      <c r="Q185">
        <v>1.1341119529999999</v>
      </c>
      <c r="R185">
        <v>1.1405937939999999</v>
      </c>
      <c r="S185">
        <v>1.147811465</v>
      </c>
      <c r="T185">
        <v>1.1989563160000001</v>
      </c>
      <c r="U185">
        <v>1.250908777</v>
      </c>
      <c r="V185">
        <v>1.3017361270000001</v>
      </c>
      <c r="W185">
        <v>1.3550352939999999</v>
      </c>
      <c r="X185">
        <v>1.4213909300000001</v>
      </c>
      <c r="Y185">
        <v>1.4950699080000001</v>
      </c>
      <c r="Z185">
        <v>1.575601131</v>
      </c>
      <c r="AA185">
        <v>1.665968348</v>
      </c>
      <c r="AB185">
        <v>1.749805241</v>
      </c>
      <c r="AC185">
        <v>1.8279031880000001</v>
      </c>
      <c r="AD185">
        <v>1.899118546</v>
      </c>
      <c r="AE185">
        <v>1.963279022</v>
      </c>
      <c r="AF185">
        <v>2.0198604570000001</v>
      </c>
      <c r="AG185">
        <v>2.0697480590000001</v>
      </c>
      <c r="AH185">
        <v>2.1135385609999999</v>
      </c>
      <c r="AI185">
        <v>2.151930761</v>
      </c>
      <c r="AJ185">
        <v>2.1860297580000001</v>
      </c>
      <c r="AK185">
        <v>2.2156323360000001</v>
      </c>
      <c r="AL185">
        <v>2.2416649629999998</v>
      </c>
      <c r="AM185">
        <v>2.265640715</v>
      </c>
      <c r="AN185">
        <v>2.2878270920000001</v>
      </c>
      <c r="AO185">
        <v>2.3086672830000001</v>
      </c>
      <c r="AP185">
        <v>2.328861737</v>
      </c>
      <c r="AQ185">
        <v>2.3488421509999999</v>
      </c>
      <c r="AR185">
        <v>2.3695015979999998</v>
      </c>
      <c r="AS185">
        <v>2.3919747550000001</v>
      </c>
      <c r="AT185">
        <v>2.4161757760000002</v>
      </c>
      <c r="AU185">
        <v>2.4428250610000002</v>
      </c>
      <c r="AV185">
        <v>2.4726615139999999</v>
      </c>
      <c r="AW185">
        <v>2.505612347</v>
      </c>
      <c r="AX185">
        <v>2.542043794</v>
      </c>
    </row>
    <row r="186" spans="2:50" x14ac:dyDescent="0.25">
      <c r="B186" s="5"/>
      <c r="C186" t="s">
        <v>72</v>
      </c>
      <c r="F186">
        <v>41720</v>
      </c>
      <c r="G186">
        <v>42389.896209999999</v>
      </c>
      <c r="H186">
        <v>44457.220800000003</v>
      </c>
      <c r="I186">
        <v>42244.766190000002</v>
      </c>
      <c r="J186">
        <v>36887.275500000003</v>
      </c>
      <c r="K186">
        <v>40861.939259999999</v>
      </c>
      <c r="L186">
        <v>44242.347900000001</v>
      </c>
      <c r="M186">
        <v>44297.067000000003</v>
      </c>
      <c r="N186">
        <v>44762.016230000001</v>
      </c>
      <c r="O186">
        <v>46635.150029999997</v>
      </c>
      <c r="P186">
        <v>47696.635289999998</v>
      </c>
      <c r="Q186">
        <v>51494.792450000001</v>
      </c>
      <c r="R186">
        <v>54047.67308</v>
      </c>
      <c r="S186">
        <v>56176.827060000003</v>
      </c>
      <c r="T186">
        <v>57087.945350000002</v>
      </c>
      <c r="U186">
        <v>57956.489159999997</v>
      </c>
      <c r="V186">
        <v>56500.174149999999</v>
      </c>
      <c r="W186">
        <v>54995.784829999997</v>
      </c>
      <c r="X186">
        <v>54588.404750000002</v>
      </c>
      <c r="Y186">
        <v>53969.74641</v>
      </c>
      <c r="Z186">
        <v>53247.641940000001</v>
      </c>
      <c r="AA186">
        <v>52936.21615</v>
      </c>
      <c r="AB186">
        <v>52810.422189999997</v>
      </c>
      <c r="AC186">
        <v>52917.553440000003</v>
      </c>
      <c r="AD186">
        <v>53147.62515</v>
      </c>
      <c r="AE186">
        <v>53475.305840000001</v>
      </c>
      <c r="AF186">
        <v>53940.259599999998</v>
      </c>
      <c r="AG186">
        <v>54406.682070000003</v>
      </c>
      <c r="AH186">
        <v>54896.8609</v>
      </c>
      <c r="AI186">
        <v>55423.375870000003</v>
      </c>
      <c r="AJ186">
        <v>56050.157700000003</v>
      </c>
      <c r="AK186">
        <v>56658.235619999999</v>
      </c>
      <c r="AL186">
        <v>57344.162900000003</v>
      </c>
      <c r="AM186">
        <v>58190.449330000003</v>
      </c>
      <c r="AN186">
        <v>59119.87199</v>
      </c>
      <c r="AO186">
        <v>60109.525650000003</v>
      </c>
      <c r="AP186">
        <v>61178.615810000003</v>
      </c>
      <c r="AQ186">
        <v>62292.618399999999</v>
      </c>
      <c r="AR186">
        <v>63451.711940000001</v>
      </c>
      <c r="AS186">
        <v>64685.630279999998</v>
      </c>
      <c r="AT186">
        <v>65876.274579999998</v>
      </c>
      <c r="AU186">
        <v>67082.642389999906</v>
      </c>
      <c r="AV186">
        <v>68274.049350000001</v>
      </c>
      <c r="AW186">
        <v>69426.716100000005</v>
      </c>
      <c r="AX186">
        <v>70566.21024</v>
      </c>
    </row>
    <row r="187" spans="2:50" x14ac:dyDescent="0.25">
      <c r="B187" s="5"/>
      <c r="C187" t="s">
        <v>73</v>
      </c>
      <c r="D187">
        <v>0.96116878123798499</v>
      </c>
      <c r="E187">
        <v>0.98039215686274495</v>
      </c>
      <c r="F187">
        <v>1.000000277</v>
      </c>
      <c r="G187">
        <v>1.0231567779999999</v>
      </c>
      <c r="H187">
        <v>1.044835462</v>
      </c>
      <c r="I187">
        <v>1.0523436749999999</v>
      </c>
      <c r="J187">
        <v>1.0672753370000001</v>
      </c>
      <c r="K187">
        <v>1.0798689159999999</v>
      </c>
      <c r="L187">
        <v>1.092850117</v>
      </c>
      <c r="M187">
        <v>1.1038615869999999</v>
      </c>
      <c r="N187">
        <v>1.11734471</v>
      </c>
      <c r="O187">
        <v>1.1301944530000001</v>
      </c>
      <c r="P187">
        <v>1.140993473</v>
      </c>
      <c r="Q187">
        <v>1.1545280280000001</v>
      </c>
      <c r="R187">
        <v>1.1738736759999999</v>
      </c>
      <c r="S187">
        <v>1.199775765</v>
      </c>
      <c r="T187">
        <v>1.230549726</v>
      </c>
      <c r="U187">
        <v>1.271487813</v>
      </c>
      <c r="V187">
        <v>1.319201037</v>
      </c>
      <c r="W187">
        <v>1.371868648</v>
      </c>
      <c r="X187">
        <v>1.429616378</v>
      </c>
      <c r="Y187">
        <v>1.4918175490000001</v>
      </c>
      <c r="Z187">
        <v>1.555083977</v>
      </c>
      <c r="AA187">
        <v>1.6175862599999999</v>
      </c>
      <c r="AB187">
        <v>1.6778096790000001</v>
      </c>
      <c r="AC187">
        <v>1.734825404</v>
      </c>
      <c r="AD187">
        <v>1.7880616389999999</v>
      </c>
      <c r="AE187">
        <v>1.8374433269999999</v>
      </c>
      <c r="AF187">
        <v>1.8832180220000001</v>
      </c>
      <c r="AG187">
        <v>1.9257357770000001</v>
      </c>
      <c r="AH187">
        <v>1.96537637</v>
      </c>
      <c r="AI187">
        <v>2.002608988</v>
      </c>
      <c r="AJ187">
        <v>2.0377547840000001</v>
      </c>
      <c r="AK187">
        <v>2.0709760340000001</v>
      </c>
      <c r="AL187">
        <v>2.1028577309999998</v>
      </c>
      <c r="AM187">
        <v>2.1337077280000001</v>
      </c>
      <c r="AN187">
        <v>2.1638370299999998</v>
      </c>
      <c r="AO187">
        <v>2.1935235990000002</v>
      </c>
      <c r="AP187">
        <v>2.223025925</v>
      </c>
      <c r="AQ187">
        <v>2.2528047729999998</v>
      </c>
      <c r="AR187">
        <v>2.2833454249999998</v>
      </c>
      <c r="AS187">
        <v>2.3149928659999999</v>
      </c>
      <c r="AT187">
        <v>2.3481214690000001</v>
      </c>
      <c r="AU187">
        <v>2.3830429080000002</v>
      </c>
      <c r="AV187">
        <v>2.4199621150000001</v>
      </c>
      <c r="AW187">
        <v>2.4590921950000002</v>
      </c>
      <c r="AX187">
        <v>2.5008436139999999</v>
      </c>
    </row>
    <row r="188" spans="2:50" x14ac:dyDescent="0.25">
      <c r="B188" s="5"/>
      <c r="C188" t="s">
        <v>74</v>
      </c>
      <c r="D188">
        <v>241263.67592729401</v>
      </c>
      <c r="E188">
        <v>245137.24228325399</v>
      </c>
      <c r="F188">
        <v>249072.95869999999</v>
      </c>
      <c r="G188">
        <v>254359.01699999999</v>
      </c>
      <c r="H188">
        <v>257813.26689999999</v>
      </c>
      <c r="I188">
        <v>256415.372</v>
      </c>
      <c r="J188">
        <v>254580.67300000001</v>
      </c>
      <c r="K188">
        <v>254951.91889999999</v>
      </c>
      <c r="L188">
        <v>254591.0405</v>
      </c>
      <c r="M188">
        <v>254839.95699999999</v>
      </c>
      <c r="N188">
        <v>254314.94029999999</v>
      </c>
      <c r="O188">
        <v>254260.614</v>
      </c>
      <c r="P188">
        <v>257724.92079999999</v>
      </c>
      <c r="Q188">
        <v>263691.07990000001</v>
      </c>
      <c r="R188">
        <v>271891.48460000003</v>
      </c>
      <c r="S188">
        <v>282530.89760000003</v>
      </c>
      <c r="T188">
        <v>295202.39449999999</v>
      </c>
      <c r="U188">
        <v>305362.81510000001</v>
      </c>
      <c r="V188">
        <v>313905.67700000003</v>
      </c>
      <c r="W188">
        <v>322188.87530000001</v>
      </c>
      <c r="X188">
        <v>329164.54729999998</v>
      </c>
      <c r="Y188">
        <v>334701.29229999997</v>
      </c>
      <c r="Z188">
        <v>339708.60859999998</v>
      </c>
      <c r="AA188">
        <v>344309.91840000002</v>
      </c>
      <c r="AB188">
        <v>348793.99349999998</v>
      </c>
      <c r="AC188">
        <v>353261.27919999999</v>
      </c>
      <c r="AD188">
        <v>357836.67599999998</v>
      </c>
      <c r="AE188">
        <v>362684.7978</v>
      </c>
      <c r="AF188">
        <v>367687.99339999998</v>
      </c>
      <c r="AG188">
        <v>372805.79979999998</v>
      </c>
      <c r="AH188">
        <v>378000.91759999999</v>
      </c>
      <c r="AI188">
        <v>383310.2009</v>
      </c>
      <c r="AJ188">
        <v>388570.01870000002</v>
      </c>
      <c r="AK188">
        <v>393802.84989999997</v>
      </c>
      <c r="AL188">
        <v>399074.69209999999</v>
      </c>
      <c r="AM188">
        <v>404357.94030000002</v>
      </c>
      <c r="AN188">
        <v>409654.08539999998</v>
      </c>
      <c r="AO188">
        <v>415053.9877</v>
      </c>
      <c r="AP188">
        <v>420532.09720000002</v>
      </c>
      <c r="AQ188">
        <v>426104.07380000001</v>
      </c>
      <c r="AR188">
        <v>431855.4313</v>
      </c>
      <c r="AS188">
        <v>437691.49570000003</v>
      </c>
      <c r="AT188">
        <v>443648.45360000001</v>
      </c>
      <c r="AU188">
        <v>449750.81550000003</v>
      </c>
      <c r="AV188">
        <v>455955.4535</v>
      </c>
      <c r="AW188">
        <v>462267.33720000001</v>
      </c>
      <c r="AX188">
        <v>468991.23239999998</v>
      </c>
    </row>
    <row r="189" spans="2:50" x14ac:dyDescent="0.25">
      <c r="B189" s="5"/>
      <c r="C189" t="s">
        <v>75</v>
      </c>
      <c r="D189">
        <v>0.96116878123798499</v>
      </c>
      <c r="E189">
        <v>0.98039215686274495</v>
      </c>
      <c r="F189">
        <v>1.000000277</v>
      </c>
      <c r="G189">
        <v>1.0231567779999999</v>
      </c>
      <c r="H189">
        <v>1.044835462</v>
      </c>
      <c r="I189">
        <v>1.0523436749999999</v>
      </c>
      <c r="J189">
        <v>1.0672753370000001</v>
      </c>
      <c r="K189">
        <v>1.0798689159999999</v>
      </c>
      <c r="L189">
        <v>1.092850117</v>
      </c>
      <c r="M189">
        <v>1.1038615869999999</v>
      </c>
      <c r="N189">
        <v>1.11734471</v>
      </c>
      <c r="O189">
        <v>1.1301944530000001</v>
      </c>
      <c r="P189">
        <v>1.140993473</v>
      </c>
      <c r="Q189">
        <v>1.1545280280000001</v>
      </c>
      <c r="R189">
        <v>1.1738736759999999</v>
      </c>
      <c r="S189">
        <v>1.199775765</v>
      </c>
      <c r="T189">
        <v>1.230549726</v>
      </c>
      <c r="U189">
        <v>1.271487813</v>
      </c>
      <c r="V189">
        <v>1.319201037</v>
      </c>
      <c r="W189">
        <v>1.371868648</v>
      </c>
      <c r="X189">
        <v>1.429616378</v>
      </c>
      <c r="Y189">
        <v>1.4918175490000001</v>
      </c>
      <c r="Z189">
        <v>1.555083977</v>
      </c>
      <c r="AA189">
        <v>1.6175862599999999</v>
      </c>
      <c r="AB189">
        <v>1.6778096790000001</v>
      </c>
      <c r="AC189">
        <v>1.734825404</v>
      </c>
      <c r="AD189">
        <v>1.7880616389999999</v>
      </c>
      <c r="AE189">
        <v>1.8374433269999999</v>
      </c>
      <c r="AF189">
        <v>1.8832180220000001</v>
      </c>
      <c r="AG189">
        <v>1.9257357770000001</v>
      </c>
      <c r="AH189">
        <v>1.96537637</v>
      </c>
      <c r="AI189">
        <v>2.002608988</v>
      </c>
      <c r="AJ189">
        <v>2.0377547840000001</v>
      </c>
      <c r="AK189">
        <v>2.0709760340000001</v>
      </c>
      <c r="AL189">
        <v>2.1028577309999998</v>
      </c>
      <c r="AM189">
        <v>2.1337077280000001</v>
      </c>
      <c r="AN189">
        <v>2.1638370299999998</v>
      </c>
      <c r="AO189">
        <v>2.1935235990000002</v>
      </c>
      <c r="AP189">
        <v>2.223025925</v>
      </c>
      <c r="AQ189">
        <v>2.2528047729999998</v>
      </c>
      <c r="AR189">
        <v>2.2833454249999998</v>
      </c>
      <c r="AS189">
        <v>2.3149928659999999</v>
      </c>
      <c r="AT189">
        <v>2.3481214690000001</v>
      </c>
      <c r="AU189">
        <v>2.3830429080000002</v>
      </c>
      <c r="AV189">
        <v>2.4199621150000001</v>
      </c>
      <c r="AW189">
        <v>2.4590921950000002</v>
      </c>
      <c r="AX189">
        <v>2.5008436139999999</v>
      </c>
    </row>
    <row r="190" spans="2:50" x14ac:dyDescent="0.25">
      <c r="B190" s="5"/>
      <c r="C190" t="s">
        <v>76</v>
      </c>
      <c r="D190">
        <v>117275.962355893</v>
      </c>
      <c r="E190">
        <v>119158.865865502</v>
      </c>
      <c r="F190">
        <v>121071.976</v>
      </c>
      <c r="G190">
        <v>123854.4066</v>
      </c>
      <c r="H190">
        <v>125842.24950000001</v>
      </c>
      <c r="I190">
        <v>125806.81329999999</v>
      </c>
      <c r="J190">
        <v>125224.8964</v>
      </c>
      <c r="K190">
        <v>125481.6967</v>
      </c>
      <c r="L190">
        <v>125469.14969999999</v>
      </c>
      <c r="M190">
        <v>126343.3043</v>
      </c>
      <c r="N190">
        <v>126128.2322</v>
      </c>
      <c r="O190">
        <v>126138.05929999999</v>
      </c>
      <c r="P190">
        <v>127769.0407</v>
      </c>
      <c r="Q190">
        <v>130646.598</v>
      </c>
      <c r="R190">
        <v>134663.06899999999</v>
      </c>
      <c r="S190">
        <v>139930.23430000001</v>
      </c>
      <c r="T190">
        <v>146150.8554</v>
      </c>
      <c r="U190">
        <v>151303.1115</v>
      </c>
      <c r="V190">
        <v>155697.05170000001</v>
      </c>
      <c r="W190">
        <v>159869.8995</v>
      </c>
      <c r="X190">
        <v>163392.65659999999</v>
      </c>
      <c r="Y190">
        <v>166210.57389999999</v>
      </c>
      <c r="Z190">
        <v>168765.74789999999</v>
      </c>
      <c r="AA190">
        <v>171125.3248</v>
      </c>
      <c r="AB190">
        <v>173420.77979999999</v>
      </c>
      <c r="AC190">
        <v>175705.64259999999</v>
      </c>
      <c r="AD190">
        <v>178038.11240000001</v>
      </c>
      <c r="AE190">
        <v>180486.0362</v>
      </c>
      <c r="AF190">
        <v>183006.70110000001</v>
      </c>
      <c r="AG190">
        <v>185580.60389999999</v>
      </c>
      <c r="AH190">
        <v>188189.23490000001</v>
      </c>
      <c r="AI190">
        <v>190842.63649999999</v>
      </c>
      <c r="AJ190">
        <v>193478.90520000001</v>
      </c>
      <c r="AK190">
        <v>196106.2806</v>
      </c>
      <c r="AL190">
        <v>198741.00870000001</v>
      </c>
      <c r="AM190">
        <v>201377.875</v>
      </c>
      <c r="AN190">
        <v>204020.87030000001</v>
      </c>
      <c r="AO190">
        <v>206708.02799999999</v>
      </c>
      <c r="AP190">
        <v>209436.53339999999</v>
      </c>
      <c r="AQ190">
        <v>212210.174</v>
      </c>
      <c r="AR190">
        <v>215061.79519999999</v>
      </c>
      <c r="AS190">
        <v>217960.8363</v>
      </c>
      <c r="AT190">
        <v>220922.0748</v>
      </c>
      <c r="AU190">
        <v>223955.57800000001</v>
      </c>
      <c r="AV190">
        <v>227047.1692</v>
      </c>
      <c r="AW190">
        <v>230196.76120000001</v>
      </c>
      <c r="AX190">
        <v>233516.96100000001</v>
      </c>
    </row>
    <row r="191" spans="2:50" x14ac:dyDescent="0.25">
      <c r="B191" s="5"/>
      <c r="C191" t="s">
        <v>77</v>
      </c>
      <c r="D191">
        <v>0.96116878123798499</v>
      </c>
      <c r="E191">
        <v>0.98039215686274495</v>
      </c>
      <c r="F191">
        <v>0.99999971990000003</v>
      </c>
      <c r="G191">
        <v>1.0189816060000001</v>
      </c>
      <c r="H191">
        <v>1.0862229379999999</v>
      </c>
      <c r="I191">
        <v>1.0318707979999999</v>
      </c>
      <c r="J191">
        <v>1.0714150229999999</v>
      </c>
      <c r="K191">
        <v>1.137638294</v>
      </c>
      <c r="L191">
        <v>1.1953490520000001</v>
      </c>
      <c r="M191">
        <v>1.2006422969999999</v>
      </c>
      <c r="N191">
        <v>1.1941892750000001</v>
      </c>
      <c r="O191">
        <v>1.1566090630000001</v>
      </c>
      <c r="P191">
        <v>1.136962966</v>
      </c>
      <c r="Q191">
        <v>1.190897198</v>
      </c>
      <c r="R191">
        <v>1.280448518</v>
      </c>
      <c r="S191">
        <v>1.3156577899999999</v>
      </c>
      <c r="T191">
        <v>1.3029686460000001</v>
      </c>
      <c r="U191">
        <v>1.365410639</v>
      </c>
      <c r="V191">
        <v>1.439636463</v>
      </c>
      <c r="W191">
        <v>1.5284097189999999</v>
      </c>
      <c r="X191">
        <v>1.631023957</v>
      </c>
      <c r="Y191">
        <v>1.7493188559999999</v>
      </c>
      <c r="Z191">
        <v>1.818684873</v>
      </c>
      <c r="AA191">
        <v>1.8725919799999999</v>
      </c>
      <c r="AB191">
        <v>1.918188459</v>
      </c>
      <c r="AC191">
        <v>1.9597980020000001</v>
      </c>
      <c r="AD191">
        <v>1.998677308</v>
      </c>
      <c r="AE191">
        <v>2.030747378</v>
      </c>
      <c r="AF191">
        <v>2.0586561670000001</v>
      </c>
      <c r="AG191">
        <v>2.0832663820000001</v>
      </c>
      <c r="AH191">
        <v>2.1050436549999998</v>
      </c>
      <c r="AI191">
        <v>2.1247453709999999</v>
      </c>
      <c r="AJ191">
        <v>2.1459510380000002</v>
      </c>
      <c r="AK191">
        <v>2.1665421440000001</v>
      </c>
      <c r="AL191">
        <v>2.186747869</v>
      </c>
      <c r="AM191">
        <v>2.2062645390000002</v>
      </c>
      <c r="AN191">
        <v>2.2251362979999998</v>
      </c>
      <c r="AO191">
        <v>2.2460187349999998</v>
      </c>
      <c r="AP191">
        <v>2.267210511</v>
      </c>
      <c r="AQ191">
        <v>2.2888450950000001</v>
      </c>
      <c r="AR191">
        <v>2.3113936860000002</v>
      </c>
      <c r="AS191">
        <v>2.3346905389999999</v>
      </c>
      <c r="AT191">
        <v>2.3616265109999999</v>
      </c>
      <c r="AU191">
        <v>2.39080702</v>
      </c>
      <c r="AV191">
        <v>2.4217233660000002</v>
      </c>
      <c r="AW191">
        <v>2.4543824889999999</v>
      </c>
      <c r="AX191">
        <v>2.4900828430000002</v>
      </c>
    </row>
    <row r="192" spans="2:50" x14ac:dyDescent="0.25">
      <c r="B192" s="5"/>
      <c r="C192" t="s">
        <v>78</v>
      </c>
      <c r="D192">
        <v>6240.0203969263302</v>
      </c>
      <c r="E192">
        <v>6340.2059427907698</v>
      </c>
      <c r="F192">
        <v>6442.0005339999998</v>
      </c>
      <c r="G192">
        <v>6545.1070879999997</v>
      </c>
      <c r="H192">
        <v>6525.4094029999997</v>
      </c>
      <c r="I192">
        <v>6669.5421660000002</v>
      </c>
      <c r="J192">
        <v>6683.9242720000002</v>
      </c>
      <c r="K192">
        <v>6633.4808240000002</v>
      </c>
      <c r="L192">
        <v>6562.7489180000002</v>
      </c>
      <c r="M192">
        <v>6536.2748389999997</v>
      </c>
      <c r="N192">
        <v>6521.3751789999997</v>
      </c>
      <c r="O192">
        <v>6592.0361810000004</v>
      </c>
      <c r="P192">
        <v>6545.3881700000002</v>
      </c>
      <c r="Q192">
        <v>6286.8369480000001</v>
      </c>
      <c r="R192">
        <v>5919.4901620000001</v>
      </c>
      <c r="S192">
        <v>5574.2395040000001</v>
      </c>
      <c r="T192">
        <v>5273.2113920000002</v>
      </c>
      <c r="U192">
        <v>5071.2133889999996</v>
      </c>
      <c r="V192">
        <v>4932.9893099999999</v>
      </c>
      <c r="W192">
        <v>4852.4836919999998</v>
      </c>
      <c r="X192">
        <v>4798.8905420000001</v>
      </c>
      <c r="Y192">
        <v>4754.9393989999999</v>
      </c>
      <c r="Z192">
        <v>4743.0129370000004</v>
      </c>
      <c r="AA192">
        <v>4759.8888669999997</v>
      </c>
      <c r="AB192">
        <v>4798.4639100000004</v>
      </c>
      <c r="AC192">
        <v>4850.191675</v>
      </c>
      <c r="AD192">
        <v>4909.1641490000002</v>
      </c>
      <c r="AE192">
        <v>4973.7259130000002</v>
      </c>
      <c r="AF192">
        <v>5041.1353680000002</v>
      </c>
      <c r="AG192">
        <v>5110.1234999999997</v>
      </c>
      <c r="AH192">
        <v>5180.4394400000001</v>
      </c>
      <c r="AI192">
        <v>5252.428551</v>
      </c>
      <c r="AJ192">
        <v>5325.0043079999996</v>
      </c>
      <c r="AK192">
        <v>5398.4745190000003</v>
      </c>
      <c r="AL192">
        <v>5471.3634350000002</v>
      </c>
      <c r="AM192">
        <v>5543.1460139999999</v>
      </c>
      <c r="AN192">
        <v>5613.2634390000003</v>
      </c>
      <c r="AO192">
        <v>5681.3330390000001</v>
      </c>
      <c r="AP192">
        <v>5747.6282659999997</v>
      </c>
      <c r="AQ192">
        <v>5811.602586</v>
      </c>
      <c r="AR192">
        <v>5873.6084929999997</v>
      </c>
      <c r="AS192">
        <v>5934.25191</v>
      </c>
      <c r="AT192">
        <v>5993.9430410000004</v>
      </c>
      <c r="AU192">
        <v>6054.0580650000002</v>
      </c>
      <c r="AV192">
        <v>6116.1245019999997</v>
      </c>
      <c r="AW192">
        <v>6181.1821920000002</v>
      </c>
      <c r="AX192">
        <v>6250.6474799999996</v>
      </c>
    </row>
    <row r="193" spans="2:50" x14ac:dyDescent="0.25">
      <c r="B193" s="5"/>
      <c r="C193" t="s">
        <v>79</v>
      </c>
      <c r="D193">
        <v>0.96116878123798499</v>
      </c>
      <c r="E193">
        <v>0.98039215686274495</v>
      </c>
      <c r="F193">
        <v>1.0000000579999999</v>
      </c>
      <c r="G193">
        <v>1.02230669</v>
      </c>
      <c r="H193">
        <v>1.0447820729999999</v>
      </c>
      <c r="I193">
        <v>1.0541799789999999</v>
      </c>
      <c r="J193">
        <v>1.0726322699999999</v>
      </c>
      <c r="K193">
        <v>1.0895862199999999</v>
      </c>
      <c r="L193">
        <v>1.1050744100000001</v>
      </c>
      <c r="M193">
        <v>1.1191607269999999</v>
      </c>
      <c r="N193">
        <v>1.1338857929999999</v>
      </c>
      <c r="O193">
        <v>1.151558723</v>
      </c>
      <c r="P193">
        <v>1.1674941569999999</v>
      </c>
      <c r="Q193">
        <v>1.1861319539999999</v>
      </c>
      <c r="R193">
        <v>1.209732188</v>
      </c>
      <c r="S193">
        <v>1.2379673090000001</v>
      </c>
      <c r="T193">
        <v>1.2693734160000001</v>
      </c>
      <c r="U193">
        <v>1.306663584</v>
      </c>
      <c r="V193">
        <v>1.349406423</v>
      </c>
      <c r="W193">
        <v>1.397515574</v>
      </c>
      <c r="X193">
        <v>1.45011669</v>
      </c>
      <c r="Y193">
        <v>1.5064967199999999</v>
      </c>
      <c r="Z193">
        <v>1.5635292300000001</v>
      </c>
      <c r="AA193">
        <v>1.6198299410000001</v>
      </c>
      <c r="AB193">
        <v>1.6743347099999999</v>
      </c>
      <c r="AC193">
        <v>1.726390136</v>
      </c>
      <c r="AD193">
        <v>1.7755984149999999</v>
      </c>
      <c r="AE193">
        <v>1.8220771769999999</v>
      </c>
      <c r="AF193">
        <v>1.865827484</v>
      </c>
      <c r="AG193">
        <v>1.907086812</v>
      </c>
      <c r="AH193">
        <v>1.946146514</v>
      </c>
      <c r="AI193">
        <v>1.9834601620000001</v>
      </c>
      <c r="AJ193">
        <v>2.0191167299999999</v>
      </c>
      <c r="AK193">
        <v>2.0532687539999999</v>
      </c>
      <c r="AL193">
        <v>2.086566666</v>
      </c>
      <c r="AM193">
        <v>2.119179575</v>
      </c>
      <c r="AN193">
        <v>2.1513075979999998</v>
      </c>
      <c r="AO193">
        <v>2.1832096729999999</v>
      </c>
      <c r="AP193">
        <v>2.215064623</v>
      </c>
      <c r="AQ193">
        <v>2.247297079</v>
      </c>
      <c r="AR193">
        <v>2.2804188769999998</v>
      </c>
      <c r="AS193">
        <v>2.3145284699999999</v>
      </c>
      <c r="AT193">
        <v>2.3500016650000002</v>
      </c>
      <c r="AU193">
        <v>2.38710712</v>
      </c>
      <c r="AV193">
        <v>2.425926526</v>
      </c>
      <c r="AW193">
        <v>2.4666578280000002</v>
      </c>
      <c r="AX193">
        <v>2.5100624530000002</v>
      </c>
    </row>
    <row r="194" spans="2:50" x14ac:dyDescent="0.25">
      <c r="B194" s="5"/>
      <c r="C194" t="s">
        <v>80</v>
      </c>
      <c r="D194">
        <v>82435.687031980502</v>
      </c>
      <c r="E194">
        <v>83759.218651857402</v>
      </c>
      <c r="F194">
        <v>85104</v>
      </c>
      <c r="G194">
        <v>87701.165720000005</v>
      </c>
      <c r="H194">
        <v>87361.520759999999</v>
      </c>
      <c r="I194">
        <v>81268.349130000002</v>
      </c>
      <c r="J194">
        <v>83797.602190000005</v>
      </c>
      <c r="K194">
        <v>85023.130290000001</v>
      </c>
      <c r="L194">
        <v>84621.969270000001</v>
      </c>
      <c r="M194">
        <v>84801.395820000005</v>
      </c>
      <c r="N194">
        <v>85920.430040000007</v>
      </c>
      <c r="O194">
        <v>87902.299570000003</v>
      </c>
      <c r="P194">
        <v>91029.080839999995</v>
      </c>
      <c r="Q194">
        <v>94271.005229999995</v>
      </c>
      <c r="R194">
        <v>97632.494059999997</v>
      </c>
      <c r="S194">
        <v>101118.2331</v>
      </c>
      <c r="T194">
        <v>102859.6483</v>
      </c>
      <c r="U194">
        <v>104539.4054</v>
      </c>
      <c r="V194">
        <v>106120.4656</v>
      </c>
      <c r="W194">
        <v>107902.3579</v>
      </c>
      <c r="X194">
        <v>109541.04240000001</v>
      </c>
      <c r="Y194">
        <v>110888.3961</v>
      </c>
      <c r="Z194">
        <v>112116.7663</v>
      </c>
      <c r="AA194">
        <v>113318.31329999999</v>
      </c>
      <c r="AB194">
        <v>114536.0122</v>
      </c>
      <c r="AC194">
        <v>115765.2999</v>
      </c>
      <c r="AD194">
        <v>117016.1939</v>
      </c>
      <c r="AE194">
        <v>118308.561</v>
      </c>
      <c r="AF194">
        <v>119636.71920000001</v>
      </c>
      <c r="AG194">
        <v>121009.7071</v>
      </c>
      <c r="AH194">
        <v>122444.1738</v>
      </c>
      <c r="AI194">
        <v>123960.2105</v>
      </c>
      <c r="AJ194">
        <v>125572.2464</v>
      </c>
      <c r="AK194">
        <v>127301.0194</v>
      </c>
      <c r="AL194">
        <v>129118.0074</v>
      </c>
      <c r="AM194">
        <v>131009.59329999999</v>
      </c>
      <c r="AN194">
        <v>132959.56719999999</v>
      </c>
      <c r="AO194">
        <v>134971.7953</v>
      </c>
      <c r="AP194">
        <v>137043.76879999999</v>
      </c>
      <c r="AQ194">
        <v>139148.0344</v>
      </c>
      <c r="AR194">
        <v>141269.64439999999</v>
      </c>
      <c r="AS194">
        <v>143395.94880000001</v>
      </c>
      <c r="AT194">
        <v>145528.94930000001</v>
      </c>
      <c r="AU194">
        <v>147673.48699999999</v>
      </c>
      <c r="AV194">
        <v>149837.7697</v>
      </c>
      <c r="AW194">
        <v>152022.73480000001</v>
      </c>
      <c r="AX194">
        <v>154233.8964</v>
      </c>
    </row>
    <row r="195" spans="2:50" x14ac:dyDescent="0.25">
      <c r="B195" s="5"/>
      <c r="C195" t="s">
        <v>81</v>
      </c>
      <c r="D195">
        <v>0.96116878123798499</v>
      </c>
      <c r="E195">
        <v>0.98039215686274495</v>
      </c>
      <c r="F195">
        <v>1.0000000120000001</v>
      </c>
      <c r="G195">
        <v>1.0234577650000001</v>
      </c>
      <c r="H195">
        <v>1.0463864089999999</v>
      </c>
      <c r="I195">
        <v>1.055043105</v>
      </c>
      <c r="J195">
        <v>1.066089541</v>
      </c>
      <c r="K195">
        <v>1.075135991</v>
      </c>
      <c r="L195">
        <v>1.0815930460000001</v>
      </c>
      <c r="M195">
        <v>1.087405782</v>
      </c>
      <c r="N195">
        <v>1.093158318</v>
      </c>
      <c r="O195">
        <v>1.1005570309999999</v>
      </c>
      <c r="P195">
        <v>1.110441354</v>
      </c>
      <c r="Q195">
        <v>1.1246481209999999</v>
      </c>
      <c r="R195">
        <v>1.147933066</v>
      </c>
      <c r="S195">
        <v>1.1810616819999999</v>
      </c>
      <c r="T195">
        <v>1.2204612889999999</v>
      </c>
      <c r="U195">
        <v>1.2675647839999999</v>
      </c>
      <c r="V195">
        <v>1.322084013</v>
      </c>
      <c r="W195">
        <v>1.3802983740000001</v>
      </c>
      <c r="X195">
        <v>1.4434920870000001</v>
      </c>
      <c r="Y195">
        <v>1.511064008</v>
      </c>
      <c r="Z195">
        <v>1.5795266160000001</v>
      </c>
      <c r="AA195">
        <v>1.646681874</v>
      </c>
      <c r="AB195">
        <v>1.7109451659999999</v>
      </c>
      <c r="AC195">
        <v>1.7715107320000001</v>
      </c>
      <c r="AD195">
        <v>1.8278921290000001</v>
      </c>
      <c r="AE195">
        <v>1.8800560669999999</v>
      </c>
      <c r="AF195">
        <v>1.9283848859999999</v>
      </c>
      <c r="AG195">
        <v>1.9732460190000001</v>
      </c>
      <c r="AH195">
        <v>2.01497942</v>
      </c>
      <c r="AI195">
        <v>2.0540008350000001</v>
      </c>
      <c r="AJ195">
        <v>2.0905736959999999</v>
      </c>
      <c r="AK195">
        <v>2.1247739179999998</v>
      </c>
      <c r="AL195">
        <v>2.157173373</v>
      </c>
      <c r="AM195">
        <v>2.1880746539999998</v>
      </c>
      <c r="AN195">
        <v>2.2178401089999999</v>
      </c>
      <c r="AO195">
        <v>2.2467812989999998</v>
      </c>
      <c r="AP195">
        <v>2.2752434730000002</v>
      </c>
      <c r="AQ195">
        <v>2.303806631</v>
      </c>
      <c r="AR195">
        <v>2.3330438130000002</v>
      </c>
      <c r="AS195">
        <v>2.3634166209999998</v>
      </c>
      <c r="AT195">
        <v>2.3953457610000002</v>
      </c>
      <c r="AU195">
        <v>2.4292236260000002</v>
      </c>
      <c r="AV195">
        <v>2.465291004</v>
      </c>
      <c r="AW195">
        <v>2.5037681539999999</v>
      </c>
      <c r="AX195">
        <v>2.5450240989999999</v>
      </c>
    </row>
    <row r="196" spans="2:50" x14ac:dyDescent="0.25">
      <c r="B196" s="5"/>
      <c r="C196" t="s">
        <v>82</v>
      </c>
      <c r="D196">
        <v>7392.7096661505402</v>
      </c>
      <c r="E196">
        <v>7511.4020110802803</v>
      </c>
      <c r="F196">
        <v>7632.0000019999998</v>
      </c>
      <c r="G196">
        <v>7748.9199200000003</v>
      </c>
      <c r="H196">
        <v>7799.8021749999998</v>
      </c>
      <c r="I196">
        <v>7898.5301499999996</v>
      </c>
      <c r="J196">
        <v>7991.0309740000002</v>
      </c>
      <c r="K196">
        <v>8099.5617480000001</v>
      </c>
      <c r="L196">
        <v>8227.2272080000002</v>
      </c>
      <c r="M196">
        <v>8351.6806479999996</v>
      </c>
      <c r="N196">
        <v>8429.5364800000007</v>
      </c>
      <c r="O196">
        <v>8516.590263</v>
      </c>
      <c r="P196">
        <v>8696.2953170000001</v>
      </c>
      <c r="Q196">
        <v>8879.9193670000004</v>
      </c>
      <c r="R196">
        <v>9067.0619299999998</v>
      </c>
      <c r="S196">
        <v>9257.554392</v>
      </c>
      <c r="T196">
        <v>9407.2449849999903</v>
      </c>
      <c r="U196">
        <v>9547.3604400000004</v>
      </c>
      <c r="V196">
        <v>9676.8919819999901</v>
      </c>
      <c r="W196">
        <v>9826.5279559999999</v>
      </c>
      <c r="X196">
        <v>9962.8325299999997</v>
      </c>
      <c r="Y196">
        <v>10072.328170000001</v>
      </c>
      <c r="Z196">
        <v>10171.90432</v>
      </c>
      <c r="AA196">
        <v>10270.33683</v>
      </c>
      <c r="AB196">
        <v>10371.667229999999</v>
      </c>
      <c r="AC196">
        <v>10475.313</v>
      </c>
      <c r="AD196">
        <v>10582.134669999999</v>
      </c>
      <c r="AE196">
        <v>10693.940130000001</v>
      </c>
      <c r="AF196">
        <v>10809.965469999999</v>
      </c>
      <c r="AG196">
        <v>10930.9517</v>
      </c>
      <c r="AH196">
        <v>11058.408289999999</v>
      </c>
      <c r="AI196">
        <v>11194.17967</v>
      </c>
      <c r="AJ196">
        <v>11339.526739999999</v>
      </c>
      <c r="AK196">
        <v>11496.345219999999</v>
      </c>
      <c r="AL196">
        <v>11661.87491</v>
      </c>
      <c r="AM196">
        <v>11834.817859999999</v>
      </c>
      <c r="AN196">
        <v>12013.56863</v>
      </c>
      <c r="AO196">
        <v>12198.44953</v>
      </c>
      <c r="AP196">
        <v>12389.11695</v>
      </c>
      <c r="AQ196">
        <v>12582.867920000001</v>
      </c>
      <c r="AR196">
        <v>12778.271140000001</v>
      </c>
      <c r="AS196">
        <v>12974.02375</v>
      </c>
      <c r="AT196">
        <v>13170.270860000001</v>
      </c>
      <c r="AU196">
        <v>13367.393910000001</v>
      </c>
      <c r="AV196">
        <v>13566.0708</v>
      </c>
      <c r="AW196">
        <v>13766.324360000001</v>
      </c>
      <c r="AX196">
        <v>13968.82107</v>
      </c>
    </row>
    <row r="197" spans="2:50" x14ac:dyDescent="0.25">
      <c r="B197" s="5"/>
      <c r="C197" t="s">
        <v>83</v>
      </c>
      <c r="D197">
        <v>225891.81435188401</v>
      </c>
      <c r="E197">
        <v>234108.95210804199</v>
      </c>
      <c r="F197">
        <v>242625.000627834</v>
      </c>
      <c r="G197">
        <v>251939.30907846801</v>
      </c>
      <c r="H197">
        <v>261325.47059323799</v>
      </c>
      <c r="I197">
        <v>270740.23413739097</v>
      </c>
      <c r="J197">
        <v>274743.74289381597</v>
      </c>
      <c r="K197">
        <v>278214.43453919201</v>
      </c>
      <c r="L197">
        <v>283011.10696656897</v>
      </c>
      <c r="M197">
        <v>288411.19836923602</v>
      </c>
      <c r="N197">
        <v>292063.18302523397</v>
      </c>
      <c r="O197">
        <v>295290.93088503298</v>
      </c>
      <c r="P197">
        <v>300051.561392023</v>
      </c>
      <c r="Q197">
        <v>307948.92622105201</v>
      </c>
      <c r="R197">
        <v>319995.00387066702</v>
      </c>
      <c r="S197">
        <v>336994.52409942698</v>
      </c>
      <c r="T197">
        <v>357815.626099443</v>
      </c>
      <c r="U197">
        <v>381076.78231998702</v>
      </c>
      <c r="V197">
        <v>406146.51107022201</v>
      </c>
      <c r="W197">
        <v>432854.31540863402</v>
      </c>
      <c r="X197">
        <v>460931.89765339898</v>
      </c>
      <c r="Y197">
        <v>489723.91484039999</v>
      </c>
      <c r="Z197">
        <v>518960.16547362902</v>
      </c>
      <c r="AA197">
        <v>547970.26604829705</v>
      </c>
      <c r="AB197">
        <v>576354.27774644597</v>
      </c>
      <c r="AC197">
        <v>603879.31112074805</v>
      </c>
      <c r="AD197">
        <v>630449.08082690905</v>
      </c>
      <c r="AE197">
        <v>656108.52214874304</v>
      </c>
      <c r="AF197">
        <v>680985.25803007698</v>
      </c>
      <c r="AG197">
        <v>705187.46642522095</v>
      </c>
      <c r="AH197">
        <v>728851.650659609</v>
      </c>
      <c r="AI197">
        <v>752150.23813795706</v>
      </c>
      <c r="AJ197">
        <v>775274.25471293798</v>
      </c>
      <c r="AK197">
        <v>798344.91581124405</v>
      </c>
      <c r="AL197">
        <v>821395.39114668197</v>
      </c>
      <c r="AM197">
        <v>844560.08612148406</v>
      </c>
      <c r="AN197">
        <v>867945.61673858401</v>
      </c>
      <c r="AO197">
        <v>891695.29429759702</v>
      </c>
      <c r="AP197">
        <v>915977.36656472995</v>
      </c>
      <c r="AQ197">
        <v>940885.93186549796</v>
      </c>
      <c r="AR197">
        <v>966573.25473130995</v>
      </c>
      <c r="AS197">
        <v>993246.46770485397</v>
      </c>
      <c r="AT197">
        <v>1021074.18019964</v>
      </c>
      <c r="AU197">
        <v>1050276.3906594899</v>
      </c>
      <c r="AV197">
        <v>1081053.42904652</v>
      </c>
      <c r="AW197">
        <v>1113536.6951544201</v>
      </c>
      <c r="AX197">
        <v>1147901.1712589399</v>
      </c>
    </row>
    <row r="198" spans="2:50" x14ac:dyDescent="0.25">
      <c r="B198" s="5"/>
      <c r="C198" t="s">
        <v>65</v>
      </c>
      <c r="D198">
        <v>0.96116878123798499</v>
      </c>
      <c r="E198">
        <v>0.98039215686274495</v>
      </c>
      <c r="F198">
        <v>1.0000000120000001</v>
      </c>
      <c r="G198">
        <v>1.0234577650000001</v>
      </c>
      <c r="H198">
        <v>1.0463864089999999</v>
      </c>
      <c r="I198">
        <v>1.055043105</v>
      </c>
      <c r="J198">
        <v>1.066089541</v>
      </c>
      <c r="K198">
        <v>1.075135991</v>
      </c>
      <c r="L198">
        <v>1.0815930460000001</v>
      </c>
      <c r="M198">
        <v>1.087405782</v>
      </c>
      <c r="N198">
        <v>1.093158318</v>
      </c>
      <c r="O198">
        <v>1.1005570309999999</v>
      </c>
      <c r="P198">
        <v>1.110441354</v>
      </c>
      <c r="Q198">
        <v>1.1246481209999999</v>
      </c>
      <c r="R198">
        <v>1.147933066</v>
      </c>
      <c r="S198">
        <v>1.1810616819999999</v>
      </c>
      <c r="T198">
        <v>1.2204612889999999</v>
      </c>
      <c r="U198">
        <v>1.2675647839999999</v>
      </c>
      <c r="V198">
        <v>1.322084013</v>
      </c>
      <c r="W198">
        <v>1.3802983740000001</v>
      </c>
      <c r="X198">
        <v>1.4434920870000001</v>
      </c>
      <c r="Y198">
        <v>1.511064008</v>
      </c>
      <c r="Z198">
        <v>1.5795266160000001</v>
      </c>
      <c r="AA198">
        <v>1.646681874</v>
      </c>
      <c r="AB198">
        <v>1.7109451659999999</v>
      </c>
      <c r="AC198">
        <v>1.7715107320000001</v>
      </c>
      <c r="AD198">
        <v>1.8278921290000001</v>
      </c>
      <c r="AE198">
        <v>1.8800560669999999</v>
      </c>
      <c r="AF198">
        <v>1.9283848859999999</v>
      </c>
      <c r="AG198">
        <v>1.9732460190000001</v>
      </c>
      <c r="AH198">
        <v>2.01497942</v>
      </c>
      <c r="AI198">
        <v>2.0540008350000001</v>
      </c>
      <c r="AJ198">
        <v>2.0905736959999999</v>
      </c>
      <c r="AK198">
        <v>2.1247739179999998</v>
      </c>
      <c r="AL198">
        <v>2.157173373</v>
      </c>
      <c r="AM198">
        <v>2.1880746539999998</v>
      </c>
      <c r="AN198">
        <v>2.2178401089999999</v>
      </c>
      <c r="AO198">
        <v>2.2467812989999998</v>
      </c>
      <c r="AP198">
        <v>2.2752434730000002</v>
      </c>
      <c r="AQ198">
        <v>2.303806631</v>
      </c>
      <c r="AR198">
        <v>2.3330438130000002</v>
      </c>
      <c r="AS198">
        <v>2.3634166209999998</v>
      </c>
      <c r="AT198">
        <v>2.3953457610000002</v>
      </c>
      <c r="AU198">
        <v>2.4292236260000002</v>
      </c>
      <c r="AV198">
        <v>2.465291004</v>
      </c>
      <c r="AW198">
        <v>2.5037681539999999</v>
      </c>
      <c r="AX198">
        <v>2.5450240989999999</v>
      </c>
    </row>
    <row r="199" spans="2:50" x14ac:dyDescent="0.25">
      <c r="B199" s="5"/>
      <c r="C199" t="s">
        <v>66</v>
      </c>
      <c r="D199">
        <v>364929.79887904698</v>
      </c>
      <c r="E199">
        <v>370788.864839938</v>
      </c>
      <c r="F199">
        <v>376742.0001</v>
      </c>
      <c r="G199">
        <v>382513.57290000003</v>
      </c>
      <c r="H199">
        <v>385025.29759999999</v>
      </c>
      <c r="I199">
        <v>389898.853</v>
      </c>
      <c r="J199">
        <v>394465.01459999999</v>
      </c>
      <c r="K199">
        <v>399822.47009999998</v>
      </c>
      <c r="L199">
        <v>406124.48019999999</v>
      </c>
      <c r="M199">
        <v>412267.9338</v>
      </c>
      <c r="N199">
        <v>416111.1678</v>
      </c>
      <c r="O199">
        <v>420408.44459999999</v>
      </c>
      <c r="P199">
        <v>429279.30949999997</v>
      </c>
      <c r="Q199">
        <v>438343.6298</v>
      </c>
      <c r="R199">
        <v>447581.636</v>
      </c>
      <c r="S199">
        <v>456985.0048</v>
      </c>
      <c r="T199">
        <v>464374.25189999997</v>
      </c>
      <c r="U199">
        <v>471290.83679999999</v>
      </c>
      <c r="V199">
        <v>477684.9632</v>
      </c>
      <c r="W199">
        <v>485071.51409999997</v>
      </c>
      <c r="X199">
        <v>491799.98080000002</v>
      </c>
      <c r="Y199">
        <v>497205.06559999997</v>
      </c>
      <c r="Z199">
        <v>502120.48950000003</v>
      </c>
      <c r="AA199">
        <v>506979.46</v>
      </c>
      <c r="AB199">
        <v>511981.48009999999</v>
      </c>
      <c r="AC199">
        <v>517097.79489999998</v>
      </c>
      <c r="AD199">
        <v>522370.88299999997</v>
      </c>
      <c r="AE199">
        <v>527889.98869999999</v>
      </c>
      <c r="AF199">
        <v>533617.40190000006</v>
      </c>
      <c r="AG199">
        <v>539589.70180000004</v>
      </c>
      <c r="AH199">
        <v>545881.40119999996</v>
      </c>
      <c r="AI199">
        <v>552583.54799999995</v>
      </c>
      <c r="AJ199">
        <v>559758.3835</v>
      </c>
      <c r="AK199">
        <v>567499.48759999999</v>
      </c>
      <c r="AL199">
        <v>575670.6078</v>
      </c>
      <c r="AM199">
        <v>584207.6716</v>
      </c>
      <c r="AN199">
        <v>593031.42989999999</v>
      </c>
      <c r="AO199">
        <v>602157.79240000003</v>
      </c>
      <c r="AP199">
        <v>611569.79799999995</v>
      </c>
      <c r="AQ199">
        <v>621134.01820000005</v>
      </c>
      <c r="AR199">
        <v>630779.799</v>
      </c>
      <c r="AS199">
        <v>640442.82720000006</v>
      </c>
      <c r="AT199">
        <v>650130.26509999996</v>
      </c>
      <c r="AU199">
        <v>659860.94290000002</v>
      </c>
      <c r="AV199">
        <v>669668.32380000001</v>
      </c>
      <c r="AW199">
        <v>679553.53430000006</v>
      </c>
      <c r="AX199">
        <v>689549.47439999995</v>
      </c>
    </row>
    <row r="200" spans="2:50" x14ac:dyDescent="0.25">
      <c r="B200" s="5"/>
      <c r="C200" t="s">
        <v>84</v>
      </c>
      <c r="D200">
        <v>190620.570684056</v>
      </c>
      <c r="E200">
        <v>197554.66651644601</v>
      </c>
      <c r="F200">
        <v>204740.98184652999</v>
      </c>
      <c r="G200">
        <v>214132.32828258001</v>
      </c>
      <c r="H200">
        <v>218718.235596791</v>
      </c>
      <c r="I200">
        <v>213892.569580346</v>
      </c>
      <c r="J200">
        <v>221036.79919339099</v>
      </c>
      <c r="K200">
        <v>227734.45164049999</v>
      </c>
      <c r="L200">
        <v>229978.10640002799</v>
      </c>
      <c r="M200">
        <v>231897.84288605201</v>
      </c>
      <c r="N200">
        <v>241303.65305247199</v>
      </c>
      <c r="O200">
        <v>248379.77264947601</v>
      </c>
      <c r="P200">
        <v>258279.80231837099</v>
      </c>
      <c r="Q200">
        <v>270131.67760718899</v>
      </c>
      <c r="R200">
        <v>284676.46217053197</v>
      </c>
      <c r="S200">
        <v>295790.07242974802</v>
      </c>
      <c r="T200">
        <v>307890.96285596798</v>
      </c>
      <c r="U200">
        <v>322852.94582531299</v>
      </c>
      <c r="V200">
        <v>337102.17841708701</v>
      </c>
      <c r="W200">
        <v>355498.16008109401</v>
      </c>
      <c r="X200">
        <v>372419.936830397</v>
      </c>
      <c r="Y200">
        <v>388707.28562567401</v>
      </c>
      <c r="Z200">
        <v>404569.75807602803</v>
      </c>
      <c r="AA200">
        <v>420372.50563127402</v>
      </c>
      <c r="AB200">
        <v>436361.77589316899</v>
      </c>
      <c r="AC200">
        <v>452147.97407442197</v>
      </c>
      <c r="AD200">
        <v>467764.45253463398</v>
      </c>
      <c r="AE200">
        <v>483380.25844190503</v>
      </c>
      <c r="AF200">
        <v>498574.53117275302</v>
      </c>
      <c r="AG200">
        <v>513416.26828535</v>
      </c>
      <c r="AH200">
        <v>527965.79446348595</v>
      </c>
      <c r="AI200">
        <v>542671.73741188005</v>
      </c>
      <c r="AJ200">
        <v>556846.12293090206</v>
      </c>
      <c r="AK200">
        <v>570749.39795237698</v>
      </c>
      <c r="AL200">
        <v>585067.85730535199</v>
      </c>
      <c r="AM200">
        <v>599439.06653941097</v>
      </c>
      <c r="AN200">
        <v>613846.93750065099</v>
      </c>
      <c r="AO200">
        <v>628907.64407937694</v>
      </c>
      <c r="AP200">
        <v>644069.66248949699</v>
      </c>
      <c r="AQ200">
        <v>659635.74778603704</v>
      </c>
      <c r="AR200">
        <v>676151.67237516702</v>
      </c>
      <c r="AS200">
        <v>692957.43269257399</v>
      </c>
      <c r="AT200">
        <v>710585.13747763995</v>
      </c>
      <c r="AU200">
        <v>729210.61869981897</v>
      </c>
      <c r="AV200">
        <v>748551.20263275702</v>
      </c>
      <c r="AW200">
        <v>768828.20155353902</v>
      </c>
      <c r="AX200">
        <v>792033.157059683</v>
      </c>
    </row>
    <row r="201" spans="2:50" x14ac:dyDescent="0.25">
      <c r="B201" s="5"/>
      <c r="C201" t="s">
        <v>85</v>
      </c>
      <c r="D201">
        <v>70157.970821169307</v>
      </c>
      <c r="E201">
        <v>72710.067330660706</v>
      </c>
      <c r="F201">
        <v>75355.020377306195</v>
      </c>
      <c r="G201">
        <v>79132.564996141999</v>
      </c>
      <c r="H201">
        <v>80897.1405415193</v>
      </c>
      <c r="I201">
        <v>77413.926788213605</v>
      </c>
      <c r="J201">
        <v>80811.786988584499</v>
      </c>
      <c r="K201">
        <v>83521.948827175904</v>
      </c>
      <c r="L201">
        <v>84607.111290086206</v>
      </c>
      <c r="M201">
        <v>85650.056323064404</v>
      </c>
      <c r="N201">
        <v>87604.528441868402</v>
      </c>
      <c r="O201">
        <v>89732.456228589203</v>
      </c>
      <c r="P201">
        <v>93428.709846913</v>
      </c>
      <c r="Q201">
        <v>97700.824468596096</v>
      </c>
      <c r="R201">
        <v>102753.796998604</v>
      </c>
      <c r="S201">
        <v>108477.038318119</v>
      </c>
      <c r="T201">
        <v>114190.112738506</v>
      </c>
      <c r="U201">
        <v>119948.672037718</v>
      </c>
      <c r="V201">
        <v>126080.403590047</v>
      </c>
      <c r="W201">
        <v>133273.22690481099</v>
      </c>
      <c r="X201">
        <v>140705.83375990501</v>
      </c>
      <c r="Y201">
        <v>148286.89872327601</v>
      </c>
      <c r="Z201">
        <v>155786.166311351</v>
      </c>
      <c r="AA201">
        <v>163338.33177614</v>
      </c>
      <c r="AB201">
        <v>170928.12316575</v>
      </c>
      <c r="AC201">
        <v>178452.098133853</v>
      </c>
      <c r="AD201">
        <v>185883.866613758</v>
      </c>
      <c r="AE201">
        <v>193247.75103904301</v>
      </c>
      <c r="AF201">
        <v>200466.542471288</v>
      </c>
      <c r="AG201">
        <v>207570.772803525</v>
      </c>
      <c r="AH201">
        <v>214585.478954191</v>
      </c>
      <c r="AI201">
        <v>221601.370293888</v>
      </c>
      <c r="AJ201">
        <v>228549.104250437</v>
      </c>
      <c r="AK201">
        <v>235485.43713969699</v>
      </c>
      <c r="AL201">
        <v>242535.89489623799</v>
      </c>
      <c r="AM201">
        <v>249670.37319073599</v>
      </c>
      <c r="AN201">
        <v>256904.57546434301</v>
      </c>
      <c r="AO201">
        <v>264325.41866015899</v>
      </c>
      <c r="AP201">
        <v>271925.68067957403</v>
      </c>
      <c r="AQ201">
        <v>279757.98715513101</v>
      </c>
      <c r="AR201">
        <v>287931.70483842498</v>
      </c>
      <c r="AS201">
        <v>296374.93662681902</v>
      </c>
      <c r="AT201">
        <v>305233.447293223</v>
      </c>
      <c r="AU201">
        <v>314512.14919986902</v>
      </c>
      <c r="AV201">
        <v>324213.90050673601</v>
      </c>
      <c r="AW201">
        <v>334397.89756923402</v>
      </c>
      <c r="AX201">
        <v>345404.00253754301</v>
      </c>
    </row>
    <row r="202" spans="2:50" x14ac:dyDescent="0.25">
      <c r="B202" s="5"/>
      <c r="C202" t="s">
        <v>86</v>
      </c>
      <c r="F202">
        <v>41720</v>
      </c>
      <c r="G202">
        <v>43237.681120501802</v>
      </c>
      <c r="H202">
        <v>46441.820255991603</v>
      </c>
      <c r="I202">
        <v>44852.077715887899</v>
      </c>
      <c r="J202">
        <v>39906.8479901885</v>
      </c>
      <c r="K202">
        <v>44154.485551088503</v>
      </c>
      <c r="L202">
        <v>48320.175148955903</v>
      </c>
      <c r="M202">
        <v>48447.986919446601</v>
      </c>
      <c r="N202">
        <v>49523.283858120398</v>
      </c>
      <c r="O202">
        <v>52193.265716970898</v>
      </c>
      <c r="P202">
        <v>54114.816256435603</v>
      </c>
      <c r="Q202">
        <v>58400.859634799097</v>
      </c>
      <c r="R202">
        <v>61646.440495188799</v>
      </c>
      <c r="S202">
        <v>64480.406166790199</v>
      </c>
      <c r="T202">
        <v>68445.952644845296</v>
      </c>
      <c r="U202">
        <v>72498.280974349298</v>
      </c>
      <c r="V202">
        <v>73548.317872846499</v>
      </c>
      <c r="W202">
        <v>74521.229465879704</v>
      </c>
      <c r="X202">
        <v>77591.4633948189</v>
      </c>
      <c r="Y202">
        <v>80688.543799981999</v>
      </c>
      <c r="Z202">
        <v>83897.044863746996</v>
      </c>
      <c r="AA202">
        <v>88190.060568786401</v>
      </c>
      <c r="AB202">
        <v>92407.9535274847</v>
      </c>
      <c r="AC202">
        <v>96728.164634136294</v>
      </c>
      <c r="AD202">
        <v>100933.640598221</v>
      </c>
      <c r="AE202">
        <v>104986.946150706</v>
      </c>
      <c r="AF202">
        <v>108951.797406354</v>
      </c>
      <c r="AG202">
        <v>112608.124611012</v>
      </c>
      <c r="AH202">
        <v>116026.632390003</v>
      </c>
      <c r="AI202">
        <v>119267.267413118</v>
      </c>
      <c r="AJ202">
        <v>122527.312672792</v>
      </c>
      <c r="AK202">
        <v>125533.818940379</v>
      </c>
      <c r="AL202">
        <v>128546.40080549401</v>
      </c>
      <c r="AM202">
        <v>131838.65122619201</v>
      </c>
      <c r="AN202">
        <v>135256.044814294</v>
      </c>
      <c r="AO202">
        <v>138772.89526480401</v>
      </c>
      <c r="AP202">
        <v>142476.537482532</v>
      </c>
      <c r="AQ202">
        <v>146315.52779407799</v>
      </c>
      <c r="AR202">
        <v>150348.93283766499</v>
      </c>
      <c r="AS202">
        <v>154726.39464102301</v>
      </c>
      <c r="AT202">
        <v>159168.65885332</v>
      </c>
      <c r="AU202">
        <v>163871.159988392</v>
      </c>
      <c r="AV202">
        <v>168818.61423268099</v>
      </c>
      <c r="AW202">
        <v>173956.43707182299</v>
      </c>
      <c r="AX202">
        <v>179382.39680669099</v>
      </c>
    </row>
    <row r="203" spans="2:50" x14ac:dyDescent="0.25">
      <c r="B203" s="5"/>
      <c r="C203" t="s">
        <v>87</v>
      </c>
      <c r="D203">
        <v>231895.11334803401</v>
      </c>
      <c r="E203">
        <v>240330.62968946499</v>
      </c>
      <c r="F203">
        <v>249073.02769320901</v>
      </c>
      <c r="G203">
        <v>260249.15228896699</v>
      </c>
      <c r="H203">
        <v>269372.44383119</v>
      </c>
      <c r="I203">
        <v>269837.094896972</v>
      </c>
      <c r="J203">
        <v>271707.67356976098</v>
      </c>
      <c r="K203">
        <v>275314.65229466202</v>
      </c>
      <c r="L203">
        <v>278229.84839757602</v>
      </c>
      <c r="M203">
        <v>281308.039365031</v>
      </c>
      <c r="N203">
        <v>284157.45321816998</v>
      </c>
      <c r="O203">
        <v>287363.93555917399</v>
      </c>
      <c r="P203">
        <v>294062.45246224198</v>
      </c>
      <c r="Q203">
        <v>304438.74247813702</v>
      </c>
      <c r="R203">
        <v>319166.25650049897</v>
      </c>
      <c r="S203">
        <v>338973.72380417603</v>
      </c>
      <c r="T203">
        <v>363261.22566651797</v>
      </c>
      <c r="U203">
        <v>388265.09794302197</v>
      </c>
      <c r="V203">
        <v>414104.69461858697</v>
      </c>
      <c r="W203">
        <v>442000.81675845099</v>
      </c>
      <c r="X203">
        <v>470579.02787703503</v>
      </c>
      <c r="Y203">
        <v>499313.26152611797</v>
      </c>
      <c r="Z203">
        <v>528275.41408282402</v>
      </c>
      <c r="AA203">
        <v>556950.99318556103</v>
      </c>
      <c r="AB203">
        <v>585209.93827136303</v>
      </c>
      <c r="AC203">
        <v>612846.64140569605</v>
      </c>
      <c r="AD203">
        <v>639834.03338287096</v>
      </c>
      <c r="AE203">
        <v>666412.76152195397</v>
      </c>
      <c r="AF203">
        <v>692436.65564389701</v>
      </c>
      <c r="AG203">
        <v>717925.46654795902</v>
      </c>
      <c r="AH203">
        <v>742914.07128935703</v>
      </c>
      <c r="AI203">
        <v>767620.45351442497</v>
      </c>
      <c r="AJ203">
        <v>791810.41452489397</v>
      </c>
      <c r="AK203">
        <v>815556.26426379895</v>
      </c>
      <c r="AL203">
        <v>839197.30152892903</v>
      </c>
      <c r="AM203">
        <v>862781.66209627199</v>
      </c>
      <c r="AN203">
        <v>886424.67947930202</v>
      </c>
      <c r="AO203">
        <v>910430.71687900496</v>
      </c>
      <c r="AP203">
        <v>934853.75437021896</v>
      </c>
      <c r="AQ203">
        <v>959929.29125138395</v>
      </c>
      <c r="AR203">
        <v>986075.12332025601</v>
      </c>
      <c r="AS203">
        <v>1013252.69005437</v>
      </c>
      <c r="AT203">
        <v>1041740.45858681</v>
      </c>
      <c r="AU203">
        <v>1071775.49124449</v>
      </c>
      <c r="AV203">
        <v>1103394.9235976399</v>
      </c>
      <c r="AW203">
        <v>1136758.0009119499</v>
      </c>
      <c r="AX203">
        <v>1172873.72856953</v>
      </c>
    </row>
    <row r="204" spans="2:50" x14ac:dyDescent="0.25">
      <c r="B204" s="5"/>
      <c r="C204" t="s">
        <v>88</v>
      </c>
      <c r="D204">
        <v>112721.993806125</v>
      </c>
      <c r="E204">
        <v>116822.417515198</v>
      </c>
      <c r="F204">
        <v>121072.009536937</v>
      </c>
      <c r="G204">
        <v>126722.475597957</v>
      </c>
      <c r="H204">
        <v>131484.44489545099</v>
      </c>
      <c r="I204">
        <v>132392.00424816</v>
      </c>
      <c r="J204">
        <v>133649.44350610001</v>
      </c>
      <c r="K204">
        <v>135503.78379326899</v>
      </c>
      <c r="L204">
        <v>137118.974929535</v>
      </c>
      <c r="M204">
        <v>139465.52039142101</v>
      </c>
      <c r="N204">
        <v>140928.713030321</v>
      </c>
      <c r="O204">
        <v>142560.53493304501</v>
      </c>
      <c r="P204">
        <v>145783.64149017099</v>
      </c>
      <c r="Q204">
        <v>150835.15915384801</v>
      </c>
      <c r="R204">
        <v>158077.43182847099</v>
      </c>
      <c r="S204">
        <v>167884.90390391101</v>
      </c>
      <c r="T204">
        <v>179845.89506713499</v>
      </c>
      <c r="U204">
        <v>192380.06234122999</v>
      </c>
      <c r="V204">
        <v>205395.71206048201</v>
      </c>
      <c r="W204">
        <v>219320.50288295999</v>
      </c>
      <c r="X204">
        <v>233588.817920289</v>
      </c>
      <c r="Y204">
        <v>247955.85097338099</v>
      </c>
      <c r="Z204">
        <v>262444.91042571102</v>
      </c>
      <c r="AA204">
        <v>276809.97413451702</v>
      </c>
      <c r="AB204">
        <v>290967.06288816698</v>
      </c>
      <c r="AC204">
        <v>304818.61240862397</v>
      </c>
      <c r="AD204">
        <v>318343.11906241003</v>
      </c>
      <c r="AE204">
        <v>331632.86283236998</v>
      </c>
      <c r="AF204">
        <v>344641.51765828702</v>
      </c>
      <c r="AG204">
        <v>357379.20844749501</v>
      </c>
      <c r="AH204">
        <v>369862.675360839</v>
      </c>
      <c r="AI204">
        <v>382183.17914851598</v>
      </c>
      <c r="AJ204">
        <v>394262.56467438198</v>
      </c>
      <c r="AK204">
        <v>406131.40723947901</v>
      </c>
      <c r="AL204">
        <v>417924.066611533</v>
      </c>
      <c r="AM204">
        <v>429681.52813571802</v>
      </c>
      <c r="AN204">
        <v>441467.914047967</v>
      </c>
      <c r="AO204">
        <v>453418.93752075202</v>
      </c>
      <c r="AP204">
        <v>465582.84339032799</v>
      </c>
      <c r="AQ204">
        <v>478068.09286635998</v>
      </c>
      <c r="AR204">
        <v>491060.36616220698</v>
      </c>
      <c r="AS204">
        <v>504577.78110189299</v>
      </c>
      <c r="AT204">
        <v>518751.86681390402</v>
      </c>
      <c r="AU204">
        <v>533695.75185994105</v>
      </c>
      <c r="AV204">
        <v>549445.54778199503</v>
      </c>
      <c r="AW204">
        <v>566075.05878119799</v>
      </c>
      <c r="AX204">
        <v>583989.40067753696</v>
      </c>
    </row>
    <row r="205" spans="2:50" x14ac:dyDescent="0.25">
      <c r="B205" s="5"/>
      <c r="C205" t="s">
        <v>89</v>
      </c>
      <c r="D205">
        <v>5997.7127998138503</v>
      </c>
      <c r="E205">
        <v>6215.8881792066404</v>
      </c>
      <c r="F205">
        <v>6441.9987295956498</v>
      </c>
      <c r="G205">
        <v>6669.3437319722198</v>
      </c>
      <c r="H205">
        <v>7088.0493733794801</v>
      </c>
      <c r="I205">
        <v>6882.1057971250602</v>
      </c>
      <c r="J205">
        <v>7161.2568776151302</v>
      </c>
      <c r="K205">
        <v>7546.5018078970697</v>
      </c>
      <c r="L205">
        <v>7844.7756976453202</v>
      </c>
      <c r="M205">
        <v>7847.7280365202596</v>
      </c>
      <c r="N205">
        <v>7787.7562970130002</v>
      </c>
      <c r="O205">
        <v>7624.4087905685001</v>
      </c>
      <c r="P205">
        <v>7441.8639473845096</v>
      </c>
      <c r="Q205">
        <v>7486.97650565607</v>
      </c>
      <c r="R205">
        <v>7579.60240524848</v>
      </c>
      <c r="S205">
        <v>7333.79162676333</v>
      </c>
      <c r="T205">
        <v>6870.8291075060097</v>
      </c>
      <c r="U205">
        <v>6924.2887139798404</v>
      </c>
      <c r="V205">
        <v>7101.7112822652098</v>
      </c>
      <c r="W205">
        <v>7416.5832361417997</v>
      </c>
      <c r="X205">
        <v>7827.1054410227098</v>
      </c>
      <c r="Y205">
        <v>8317.9051498080007</v>
      </c>
      <c r="Z205">
        <v>8626.0458809651991</v>
      </c>
      <c r="AA205">
        <v>8913.3297180354803</v>
      </c>
      <c r="AB205">
        <v>9204.3580930900098</v>
      </c>
      <c r="AC205">
        <v>9505.3959539820298</v>
      </c>
      <c r="AD205">
        <v>9811.8349858534293</v>
      </c>
      <c r="AE205">
        <v>10100.380856715399</v>
      </c>
      <c r="AF205">
        <v>10377.964414014999</v>
      </c>
      <c r="AG205">
        <v>10645.7484954181</v>
      </c>
      <c r="AH205">
        <v>10905.0511732837</v>
      </c>
      <c r="AI205">
        <v>11160.073250245399</v>
      </c>
      <c r="AJ205">
        <v>11427.198522107001</v>
      </c>
      <c r="AK205">
        <v>11696.0225587236</v>
      </c>
      <c r="AL205">
        <v>11964.492332010699</v>
      </c>
      <c r="AM205">
        <v>12229.646485187401</v>
      </c>
      <c r="AN205">
        <v>12490.2762283552</v>
      </c>
      <c r="AO205">
        <v>12760.380445368401</v>
      </c>
      <c r="AP205">
        <v>13031.0832179959</v>
      </c>
      <c r="AQ205">
        <v>13301.8580730554</v>
      </c>
      <c r="AR205">
        <v>13576.2215847561</v>
      </c>
      <c r="AS205">
        <v>13854.6417903196</v>
      </c>
      <c r="AT205">
        <v>14155.4547910495</v>
      </c>
      <c r="AU205">
        <v>14474.0845212896</v>
      </c>
      <c r="AV205">
        <v>14811.5616158585</v>
      </c>
      <c r="AW205">
        <v>15170.9853333634</v>
      </c>
      <c r="AX205">
        <v>15564.6300475891</v>
      </c>
    </row>
    <row r="206" spans="2:50" x14ac:dyDescent="0.25">
      <c r="B206" s="5"/>
      <c r="C206" t="s">
        <v>90</v>
      </c>
      <c r="D206">
        <v>79234.608835044695</v>
      </c>
      <c r="E206">
        <v>82116.881031232799</v>
      </c>
      <c r="F206">
        <v>85104.004936031997</v>
      </c>
      <c r="G206">
        <v>89657.488436354601</v>
      </c>
      <c r="H206">
        <v>91273.750760065304</v>
      </c>
      <c r="I206">
        <v>85671.466579227999</v>
      </c>
      <c r="J206">
        <v>89884.012257616603</v>
      </c>
      <c r="K206">
        <v>92640.031145248606</v>
      </c>
      <c r="L206">
        <v>93513.572764083394</v>
      </c>
      <c r="M206">
        <v>94906.391796525902</v>
      </c>
      <c r="N206">
        <v>97423.954950806394</v>
      </c>
      <c r="O206">
        <v>101224.659841592</v>
      </c>
      <c r="P206">
        <v>106275.91999778</v>
      </c>
      <c r="Q206">
        <v>111817.851639004</v>
      </c>
      <c r="R206">
        <v>118109.1706591</v>
      </c>
      <c r="S206">
        <v>125181.066921641</v>
      </c>
      <c r="T206">
        <v>130567.303131129</v>
      </c>
      <c r="U206">
        <v>136597.83412919199</v>
      </c>
      <c r="V206">
        <v>143199.63789238999</v>
      </c>
      <c r="W206">
        <v>150795.22563657101</v>
      </c>
      <c r="X206">
        <v>158847.29382423699</v>
      </c>
      <c r="Y206">
        <v>167053.00501071001</v>
      </c>
      <c r="Z206">
        <v>175297.841283129</v>
      </c>
      <c r="AA206">
        <v>183556.39674695799</v>
      </c>
      <c r="AB206">
        <v>191771.62077144301</v>
      </c>
      <c r="AC206">
        <v>199856.07183844101</v>
      </c>
      <c r="AD206">
        <v>207773.768418172</v>
      </c>
      <c r="AE206">
        <v>215567.32884181201</v>
      </c>
      <c r="AF206">
        <v>223221.47877895</v>
      </c>
      <c r="AG206">
        <v>230776.01653439199</v>
      </c>
      <c r="AH206">
        <v>238294.30200048001</v>
      </c>
      <c r="AI206">
        <v>245870.139199884</v>
      </c>
      <c r="AJ206">
        <v>253545.02352992201</v>
      </c>
      <c r="AK206">
        <v>261383.20548636699</v>
      </c>
      <c r="AL206">
        <v>269413.33022118098</v>
      </c>
      <c r="AM206">
        <v>277632.85425041599</v>
      </c>
      <c r="AN206">
        <v>286036.92714415101</v>
      </c>
      <c r="AO206">
        <v>294671.729081136</v>
      </c>
      <c r="AP206">
        <v>303560.80407147098</v>
      </c>
      <c r="AQ206">
        <v>312706.97125571099</v>
      </c>
      <c r="AR206">
        <v>322153.96383683698</v>
      </c>
      <c r="AS206">
        <v>331894.00598026201</v>
      </c>
      <c r="AT206">
        <v>341993.27316069999</v>
      </c>
      <c r="AU206">
        <v>352512.43225292698</v>
      </c>
      <c r="AV206">
        <v>363495.42011190898</v>
      </c>
      <c r="AW206">
        <v>374988.068828388</v>
      </c>
      <c r="AX206">
        <v>387136.712333531</v>
      </c>
    </row>
    <row r="207" spans="2:50" x14ac:dyDescent="0.25">
      <c r="B207" s="5"/>
      <c r="C207" t="s">
        <v>91</v>
      </c>
      <c r="D207">
        <v>7105.6417398601898</v>
      </c>
      <c r="E207">
        <v>7364.1196187061596</v>
      </c>
      <c r="F207">
        <v>7632.0000935839998</v>
      </c>
      <c r="G207">
        <v>7930.6922624871804</v>
      </c>
      <c r="H207">
        <v>8161.6069888086304</v>
      </c>
      <c r="I207">
        <v>8333.2897743921094</v>
      </c>
      <c r="J207">
        <v>8519.1545431884406</v>
      </c>
      <c r="K207">
        <v>8708.1303466016707</v>
      </c>
      <c r="L207">
        <v>8898.5117360347904</v>
      </c>
      <c r="M207">
        <v>9081.6658260527001</v>
      </c>
      <c r="N207">
        <v>9214.8179199964397</v>
      </c>
      <c r="O207">
        <v>9372.9932940907802</v>
      </c>
      <c r="P207">
        <v>9656.7259465933294</v>
      </c>
      <c r="Q207">
        <v>9986.7846307280597</v>
      </c>
      <c r="R207">
        <v>10408.380200916699</v>
      </c>
      <c r="S207">
        <v>10933.742761422</v>
      </c>
      <c r="T207">
        <v>11481.1783403318</v>
      </c>
      <c r="U207">
        <v>12101.897873898701</v>
      </c>
      <c r="V207">
        <v>12793.664184929999</v>
      </c>
      <c r="W207">
        <v>13563.540559732301</v>
      </c>
      <c r="X207">
        <v>14381.2699211611</v>
      </c>
      <c r="Y207">
        <v>15219.932574451501</v>
      </c>
      <c r="Z207">
        <v>16066.793608845301</v>
      </c>
      <c r="AA207">
        <v>16911.9774978356</v>
      </c>
      <c r="AB207">
        <v>17745.353910529098</v>
      </c>
      <c r="AC207">
        <v>18557.129400559101</v>
      </c>
      <c r="AD207">
        <v>19343.000671311001</v>
      </c>
      <c r="AE207">
        <v>20105.207021541199</v>
      </c>
      <c r="AF207">
        <v>20845.774030529799</v>
      </c>
      <c r="AG207">
        <v>21569.456925906201</v>
      </c>
      <c r="AH207">
        <v>22282.465122307301</v>
      </c>
      <c r="AI207">
        <v>22992.85438932</v>
      </c>
      <c r="AJ207">
        <v>23706.116327732601</v>
      </c>
      <c r="AK207">
        <v>24427.134475779902</v>
      </c>
      <c r="AL207">
        <v>25156.686035108702</v>
      </c>
      <c r="AM207">
        <v>25895.4649941725</v>
      </c>
      <c r="AN207">
        <v>26644.1743598381</v>
      </c>
      <c r="AO207">
        <v>27407.2482807993</v>
      </c>
      <c r="AP207">
        <v>28188.257476721101</v>
      </c>
      <c r="AQ207">
        <v>28988.494551093099</v>
      </c>
      <c r="AR207">
        <v>29812.2664240134</v>
      </c>
      <c r="AS207">
        <v>30663.023371998701</v>
      </c>
      <c r="AT207">
        <v>31547.352475722801</v>
      </c>
      <c r="AU207">
        <v>32472.3891042205</v>
      </c>
      <c r="AV207">
        <v>33444.312302867002</v>
      </c>
      <c r="AW207">
        <v>34467.684530202401</v>
      </c>
      <c r="AX207">
        <v>35550.986257768898</v>
      </c>
    </row>
    <row r="208" spans="2:50" x14ac:dyDescent="0.25">
      <c r="C208" t="s">
        <v>197</v>
      </c>
      <c r="D208">
        <v>0</v>
      </c>
      <c r="E208">
        <v>0</v>
      </c>
      <c r="F208">
        <v>0</v>
      </c>
      <c r="G208">
        <v>0</v>
      </c>
      <c r="H208">
        <v>4.8449612399999999</v>
      </c>
      <c r="I208">
        <v>4.7664442329999996</v>
      </c>
      <c r="J208">
        <v>4.7036688619999998</v>
      </c>
      <c r="K208">
        <v>4.6296296300000002</v>
      </c>
      <c r="L208">
        <v>6.3405797100000001</v>
      </c>
      <c r="M208">
        <v>6.255585344</v>
      </c>
      <c r="N208">
        <v>5.5851063830000003</v>
      </c>
      <c r="O208">
        <v>5.5650171249999998</v>
      </c>
      <c r="P208">
        <v>5.5098951999999999</v>
      </c>
      <c r="Q208">
        <v>5.1948105800000004</v>
      </c>
      <c r="R208">
        <v>4.4462922770000004</v>
      </c>
      <c r="S208">
        <v>5.0374585429999996</v>
      </c>
      <c r="T208">
        <v>3.7258839589999999</v>
      </c>
      <c r="U208">
        <v>3.3920282429999999</v>
      </c>
      <c r="V208">
        <v>3.2936126049999999</v>
      </c>
      <c r="W208">
        <v>3.2936126049999999</v>
      </c>
      <c r="X208">
        <v>3.2936126049999999</v>
      </c>
      <c r="Y208">
        <v>3.2936126049999999</v>
      </c>
      <c r="Z208">
        <v>3.2936126049999999</v>
      </c>
      <c r="AA208">
        <v>3.2936126049999999</v>
      </c>
      <c r="AB208">
        <v>3.2936126049999999</v>
      </c>
      <c r="AC208">
        <v>3.2936126049999999</v>
      </c>
      <c r="AD208">
        <v>3.2936126049999999</v>
      </c>
      <c r="AE208">
        <v>3.2936126049999999</v>
      </c>
      <c r="AF208">
        <v>3.2936126049999999</v>
      </c>
      <c r="AG208">
        <v>3.2936126049999999</v>
      </c>
      <c r="AH208">
        <v>3.2936126049999999</v>
      </c>
      <c r="AI208">
        <v>3.2936126049999999</v>
      </c>
      <c r="AJ208">
        <v>3.2936126049999999</v>
      </c>
      <c r="AK208">
        <v>3.2936126049999999</v>
      </c>
      <c r="AL208">
        <v>3.2936126049999999</v>
      </c>
      <c r="AM208">
        <v>3.2936126049999999</v>
      </c>
      <c r="AN208">
        <v>3.2936126049999999</v>
      </c>
      <c r="AO208">
        <v>3.2936126049999999</v>
      </c>
      <c r="AP208">
        <v>3.2936126049999999</v>
      </c>
      <c r="AQ208">
        <v>3.2936126049999999</v>
      </c>
      <c r="AR208">
        <v>3.2936126049999999</v>
      </c>
      <c r="AS208">
        <v>3.2936126049999999</v>
      </c>
      <c r="AT208">
        <v>3.2936126049999999</v>
      </c>
      <c r="AU208">
        <v>3.2936126049999999</v>
      </c>
      <c r="AV208">
        <v>3.2936126049999999</v>
      </c>
      <c r="AW208">
        <v>3.2936126049999999</v>
      </c>
      <c r="AX208">
        <v>3.2936126049999999</v>
      </c>
    </row>
    <row r="209" spans="3:50" x14ac:dyDescent="0.25">
      <c r="C209" t="s">
        <v>198</v>
      </c>
      <c r="D209">
        <v>0</v>
      </c>
      <c r="E209">
        <v>0</v>
      </c>
      <c r="F209">
        <v>0</v>
      </c>
      <c r="G209">
        <v>0</v>
      </c>
      <c r="H209">
        <v>4.8449612399999999</v>
      </c>
      <c r="I209">
        <v>4.7664442329999996</v>
      </c>
      <c r="J209">
        <v>4.7036688619999998</v>
      </c>
      <c r="K209">
        <v>4.6296296300000002</v>
      </c>
      <c r="L209">
        <v>6.3405797100000001</v>
      </c>
      <c r="M209">
        <v>6.255585344</v>
      </c>
      <c r="N209">
        <v>5.5851063830000003</v>
      </c>
      <c r="O209">
        <v>5.5650171249999998</v>
      </c>
      <c r="P209">
        <v>5.5098951999999999</v>
      </c>
      <c r="Q209">
        <v>5.1948105800000004</v>
      </c>
      <c r="R209">
        <v>4.4462922770000004</v>
      </c>
      <c r="S209">
        <v>5.0374585429999996</v>
      </c>
      <c r="T209">
        <v>3.7258839589999999</v>
      </c>
      <c r="U209">
        <v>3.3920282429999999</v>
      </c>
      <c r="V209">
        <v>3.2936126049999999</v>
      </c>
      <c r="W209">
        <v>3.2936126049999999</v>
      </c>
      <c r="X209">
        <v>3.2936126049999999</v>
      </c>
      <c r="Y209">
        <v>3.2936126049999999</v>
      </c>
      <c r="Z209">
        <v>3.2936126049999999</v>
      </c>
      <c r="AA209">
        <v>3.2936126049999999</v>
      </c>
      <c r="AB209">
        <v>3.2936126049999999</v>
      </c>
      <c r="AC209">
        <v>3.2936126049999999</v>
      </c>
      <c r="AD209">
        <v>3.2936126049999999</v>
      </c>
      <c r="AE209">
        <v>3.2936126049999999</v>
      </c>
      <c r="AF209">
        <v>3.2936126049999999</v>
      </c>
      <c r="AG209">
        <v>3.2936126049999999</v>
      </c>
      <c r="AH209">
        <v>3.2936126049999999</v>
      </c>
      <c r="AI209">
        <v>3.2936126049999999</v>
      </c>
      <c r="AJ209">
        <v>3.2936126049999999</v>
      </c>
      <c r="AK209">
        <v>3.2936126049999999</v>
      </c>
      <c r="AL209">
        <v>3.2936126049999999</v>
      </c>
      <c r="AM209">
        <v>3.2936126049999999</v>
      </c>
      <c r="AN209">
        <v>3.2936126049999999</v>
      </c>
      <c r="AO209">
        <v>3.2936126049999999</v>
      </c>
      <c r="AP209">
        <v>3.2936126049999999</v>
      </c>
      <c r="AQ209">
        <v>3.2936126049999999</v>
      </c>
      <c r="AR209">
        <v>3.2936126049999999</v>
      </c>
      <c r="AS209">
        <v>3.2936126049999999</v>
      </c>
      <c r="AT209">
        <v>3.2936126049999999</v>
      </c>
      <c r="AU209">
        <v>3.2936126049999999</v>
      </c>
      <c r="AV209">
        <v>3.2936126049999999</v>
      </c>
      <c r="AW209">
        <v>3.2936126049999999</v>
      </c>
      <c r="AX209">
        <v>3.2936126049999999</v>
      </c>
    </row>
    <row r="210" spans="3:50" x14ac:dyDescent="0.25">
      <c r="C210" t="s">
        <v>199</v>
      </c>
      <c r="D210">
        <v>0</v>
      </c>
      <c r="E210">
        <v>0</v>
      </c>
      <c r="F210">
        <v>0</v>
      </c>
      <c r="G210">
        <v>0</v>
      </c>
      <c r="H210">
        <v>20.1462626052997</v>
      </c>
      <c r="I210">
        <v>28.7968422330975</v>
      </c>
      <c r="J210">
        <v>36.631872391705599</v>
      </c>
      <c r="K210">
        <v>45.982463471271103</v>
      </c>
      <c r="L210">
        <v>71.259606184965406</v>
      </c>
      <c r="M210">
        <v>85.561122796358006</v>
      </c>
      <c r="N210">
        <v>97.3014745615408</v>
      </c>
      <c r="O210">
        <v>134.701514645071</v>
      </c>
      <c r="P210">
        <v>167.13276024350299</v>
      </c>
      <c r="Q210">
        <v>191.048810725869</v>
      </c>
      <c r="R210">
        <v>197.860883980132</v>
      </c>
      <c r="S210">
        <v>268.80164086949998</v>
      </c>
      <c r="T210">
        <v>389.74132202713901</v>
      </c>
      <c r="U210">
        <v>627.11287202403105</v>
      </c>
      <c r="V210">
        <v>1028.07825538871</v>
      </c>
      <c r="W210">
        <v>1171.0746446734099</v>
      </c>
      <c r="X210">
        <v>1326.46330078862</v>
      </c>
      <c r="Y210">
        <v>1496.8594443638401</v>
      </c>
      <c r="Z210">
        <v>1741.9927521771399</v>
      </c>
      <c r="AA210">
        <v>2021.8435601318499</v>
      </c>
      <c r="AB210">
        <v>2330.5291332503998</v>
      </c>
      <c r="AC210">
        <v>2663.8507096291</v>
      </c>
      <c r="AD210">
        <v>3022.7018183719902</v>
      </c>
      <c r="AE210">
        <v>3399.1381150283601</v>
      </c>
      <c r="AF210">
        <v>3797.44802977567</v>
      </c>
      <c r="AG210">
        <v>4215.6620886598303</v>
      </c>
      <c r="AH210">
        <v>4650.9421856991003</v>
      </c>
      <c r="AI210">
        <v>5100.4483869567603</v>
      </c>
      <c r="AJ210">
        <v>5552.9280616742099</v>
      </c>
      <c r="AK210">
        <v>6008.8582303522599</v>
      </c>
      <c r="AL210">
        <v>6461.6664956248596</v>
      </c>
      <c r="AM210">
        <v>6906.0273790412502</v>
      </c>
      <c r="AN210">
        <v>7335.4070942559401</v>
      </c>
      <c r="AO210">
        <v>7765.1462150653097</v>
      </c>
      <c r="AP210">
        <v>8170.5660184069102</v>
      </c>
      <c r="AQ210">
        <v>8545.1233970115809</v>
      </c>
      <c r="AR210">
        <v>8889.9716389754794</v>
      </c>
      <c r="AS210">
        <v>9202.9310018341002</v>
      </c>
      <c r="AT210">
        <v>9484.4610664095107</v>
      </c>
      <c r="AU210">
        <v>9740.4544942983393</v>
      </c>
      <c r="AV210">
        <v>9972.0455398095</v>
      </c>
      <c r="AW210">
        <v>10181.258193760999</v>
      </c>
      <c r="AX210">
        <v>10378.2926920502</v>
      </c>
    </row>
    <row r="211" spans="3:50" x14ac:dyDescent="0.25">
      <c r="C211" t="s">
        <v>200</v>
      </c>
      <c r="D211">
        <v>0</v>
      </c>
      <c r="E211">
        <v>0</v>
      </c>
      <c r="F211">
        <v>0</v>
      </c>
      <c r="G211">
        <v>0</v>
      </c>
      <c r="H211">
        <v>20.1462626052997</v>
      </c>
      <c r="I211">
        <v>28.7968422330975</v>
      </c>
      <c r="J211">
        <v>36.631872391705599</v>
      </c>
      <c r="K211">
        <v>45.982463471271103</v>
      </c>
      <c r="L211">
        <v>71.259606184965406</v>
      </c>
      <c r="M211">
        <v>85.561122796358006</v>
      </c>
      <c r="N211">
        <v>97.3014745615408</v>
      </c>
      <c r="O211">
        <v>134.701514645071</v>
      </c>
      <c r="P211">
        <v>167.13276024350299</v>
      </c>
      <c r="Q211">
        <v>191.048810725869</v>
      </c>
      <c r="R211">
        <v>197.860883980132</v>
      </c>
      <c r="S211">
        <v>268.80164086949998</v>
      </c>
      <c r="T211">
        <v>389.73232886102699</v>
      </c>
      <c r="U211">
        <v>627.08976383162496</v>
      </c>
      <c r="V211">
        <v>1028.0819089931699</v>
      </c>
      <c r="W211">
        <v>1171.1555466679099</v>
      </c>
      <c r="X211">
        <v>1326.62309238031</v>
      </c>
      <c r="Y211">
        <v>1497.0730275659701</v>
      </c>
      <c r="Z211">
        <v>1742.20798778471</v>
      </c>
      <c r="AA211">
        <v>2022.00853521107</v>
      </c>
      <c r="AB211">
        <v>2330.62793108899</v>
      </c>
      <c r="AC211">
        <v>2663.8873451408299</v>
      </c>
      <c r="AD211">
        <v>3022.6985323346998</v>
      </c>
      <c r="AE211">
        <v>3399.1349828027801</v>
      </c>
      <c r="AF211">
        <v>3797.4868120640999</v>
      </c>
      <c r="AG211">
        <v>4215.7327794671701</v>
      </c>
      <c r="AH211">
        <v>4651.0364423046303</v>
      </c>
      <c r="AI211">
        <v>5100.5620067107902</v>
      </c>
      <c r="AJ211">
        <v>5553.0602211735904</v>
      </c>
      <c r="AK211">
        <v>6009.0046676622896</v>
      </c>
      <c r="AL211">
        <v>6461.8178470048997</v>
      </c>
      <c r="AM211">
        <v>6906.1721563705296</v>
      </c>
      <c r="AN211">
        <v>7335.5331012869801</v>
      </c>
      <c r="AO211">
        <v>7765.2596734323297</v>
      </c>
      <c r="AP211">
        <v>8170.6551172151003</v>
      </c>
      <c r="AQ211">
        <v>8545.1773990838501</v>
      </c>
      <c r="AR211">
        <v>8889.9840163716508</v>
      </c>
      <c r="AS211">
        <v>9202.8994358509008</v>
      </c>
      <c r="AT211">
        <v>9484.3867394538502</v>
      </c>
      <c r="AU211">
        <v>9740.3394549972709</v>
      </c>
      <c r="AV211">
        <v>9971.8914744926806</v>
      </c>
      <c r="AW211">
        <v>10181.0661530908</v>
      </c>
      <c r="AX211">
        <v>10378.0632425281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45208-88F8-4E82-AACB-4BCE45D1910D}">
  <dimension ref="A1:AH47"/>
  <sheetViews>
    <sheetView workbookViewId="0">
      <selection activeCell="F6" sqref="F6"/>
    </sheetView>
  </sheetViews>
  <sheetFormatPr baseColWidth="10" defaultRowHeight="15" x14ac:dyDescent="0.25"/>
  <cols>
    <col min="2" max="2" width="34.85546875" customWidth="1"/>
    <col min="3" max="5" width="10.85546875" hidden="1" customWidth="1"/>
    <col min="7" max="12" width="10.85546875" customWidth="1"/>
    <col min="14" max="17" width="10.85546875" hidden="1" customWidth="1"/>
    <col min="19" max="22" width="10.85546875" hidden="1" customWidth="1"/>
    <col min="24" max="27" width="10.85546875" hidden="1" customWidth="1"/>
    <col min="28" max="28" width="10.85546875" customWidth="1"/>
    <col min="29" max="32" width="10.85546875" hidden="1" customWidth="1"/>
  </cols>
  <sheetData>
    <row r="1" spans="1:34" ht="15.75" thickBot="1" x14ac:dyDescent="0.3">
      <c r="B1" t="s">
        <v>194</v>
      </c>
      <c r="C1">
        <v>2020</v>
      </c>
      <c r="D1">
        <v>2021</v>
      </c>
      <c r="E1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</row>
    <row r="2" spans="1:34" x14ac:dyDescent="0.25">
      <c r="A2" s="6"/>
      <c r="B2" s="16" t="s">
        <v>193</v>
      </c>
      <c r="C2">
        <f>-(résultats!T43-résultats!T30)+(résultats!T17-résultats!T4)</f>
        <v>-5.1070000000763685</v>
      </c>
      <c r="D2">
        <f>-(résultats!U43-résultats!U30)+(résultats!U17-résultats!U4)</f>
        <v>9.7340000001713634</v>
      </c>
      <c r="E2">
        <f>+(résultats!V43-résultats!V30)-(résultats!V17-résultats!V4)</f>
        <v>-61.670999999856576</v>
      </c>
      <c r="F2" s="24">
        <f>+(résultats!W43-résultats!W30)-(résultats!W17-résultats!W4)</f>
        <v>-144.41000000014901</v>
      </c>
      <c r="G2" s="24">
        <f>+(résultats!X43-résultats!X30)-(résultats!X17-résultats!X4)</f>
        <v>-212.12899999995716</v>
      </c>
      <c r="H2" s="24">
        <f>+(résultats!Y43-résultats!Y30)-(résultats!Y17-résultats!Y4)</f>
        <v>-250.89500000001863</v>
      </c>
      <c r="I2" s="24">
        <f>+(résultats!Z43-résultats!Z30)-(résultats!Z17-résultats!Z4)</f>
        <v>-250.18599999998696</v>
      </c>
      <c r="J2" s="24">
        <f>+(résultats!AA43-résultats!AA30)-(résultats!AA17-résultats!AA4)</f>
        <v>-209.30799999996088</v>
      </c>
      <c r="K2" s="24">
        <f>+(résultats!AB43-résultats!AB30)-(résultats!AB17-résultats!AB4)</f>
        <v>-149.43099999986589</v>
      </c>
      <c r="L2" s="24">
        <f>+(résultats!AC43-résultats!AC30)-(résultats!AC17-résultats!AC4)</f>
        <v>-87.55599999986589</v>
      </c>
      <c r="M2" s="24">
        <f>+(résultats!AD43-résultats!AD30)-(résultats!AD17-résultats!AD4)</f>
        <v>-37.635999999474734</v>
      </c>
      <c r="N2" s="24">
        <f>+(résultats!AE43-résultats!AE30)-(résultats!AE17-résultats!AE4)</f>
        <v>-24.041000000201166</v>
      </c>
      <c r="O2" s="24">
        <f>+(résultats!AF43-résultats!AF30)-(résultats!AF17-résultats!AF4)</f>
        <v>-42.743000000249594</v>
      </c>
      <c r="P2" s="24">
        <f>+(résultats!AG43-résultats!AG30)-(résultats!AG17-résultats!AG4)</f>
        <v>-82.207000000402331</v>
      </c>
      <c r="Q2" s="24">
        <f>+(résultats!AH43-résultats!AH30)-(résultats!AH17-résultats!AH4)</f>
        <v>-143.40700000012293</v>
      </c>
      <c r="R2" s="24">
        <f>+(résultats!AI43-résultats!AI30)-(résultats!AI17-résultats!AI4)</f>
        <v>-222.53000000026077</v>
      </c>
      <c r="S2" s="24">
        <f>+(résultats!AJ43-résultats!AJ30)-(résultats!AJ17-résultats!AJ4)</f>
        <v>-313.91200000001118</v>
      </c>
      <c r="T2" s="24">
        <f>+(résultats!AK43-résultats!AK30)-(résultats!AK17-résultats!AK4)</f>
        <v>-411.85499999998137</v>
      </c>
      <c r="U2" s="24">
        <f>+(résultats!AL43-résultats!AL30)-(résultats!AL17-résultats!AL4)</f>
        <v>-512.5910000000149</v>
      </c>
      <c r="V2" s="24">
        <f>+(résultats!AM43-résultats!AM30)-(résultats!AM17-résultats!AM4)</f>
        <v>-612.6539999996312</v>
      </c>
      <c r="W2" s="24">
        <f>+(résultats!AN43-résultats!AN30)-(résultats!AN17-résultats!AN4)</f>
        <v>-708.67299999995157</v>
      </c>
      <c r="X2" s="24">
        <f>+(résultats!AO43-résultats!AO30)-(résultats!AO17-résultats!AO4)</f>
        <v>-799.08999999985099</v>
      </c>
      <c r="Y2" s="24">
        <f>+(résultats!AP43-résultats!AP30)-(résultats!AP17-résultats!AP4)</f>
        <v>-883.03600000031292</v>
      </c>
      <c r="Z2" s="24">
        <f>+(résultats!AQ43-résultats!AQ30)-(résultats!AQ17-résultats!AQ4)</f>
        <v>-959.69799999985844</v>
      </c>
      <c r="AA2" s="24">
        <f>+(résultats!AR43-résultats!AR30)-(résultats!AR17-résultats!AR4)</f>
        <v>-1030.6699999999255</v>
      </c>
      <c r="AB2" s="24">
        <f>+(résultats!AS43-résultats!AS30)-(résultats!AS17-résultats!AS4)</f>
        <v>-1097.3339999997988</v>
      </c>
      <c r="AC2" s="24">
        <f>+(résultats!AT43-résultats!AT30)-(résultats!AT17-résultats!AT4)</f>
        <v>-1160.4459999999963</v>
      </c>
      <c r="AD2" s="24">
        <f>+(résultats!AU43-résultats!AU30)-(résultats!AU17-résultats!AU4)</f>
        <v>-1222.2689999993891</v>
      </c>
      <c r="AE2" s="24">
        <f>+(résultats!AV43-résultats!AV30)-(résultats!AV17-résultats!AV4)</f>
        <v>-1283.6710000000894</v>
      </c>
      <c r="AF2" s="24">
        <f>+(résultats!AW43-résultats!AW30)-(résultats!AW17-résultats!AW4)</f>
        <v>-1345.2630000007339</v>
      </c>
      <c r="AG2" s="24">
        <f>+(résultats!AX43-résultats!AX30)-(résultats!AX17-résultats!AX4)</f>
        <v>-1409.0320000005886</v>
      </c>
      <c r="AH2" s="21">
        <f>E4+E14-E2</f>
        <v>0</v>
      </c>
    </row>
    <row r="3" spans="1:34" x14ac:dyDescent="0.25">
      <c r="A3" s="7"/>
      <c r="B3" s="17" t="s">
        <v>160</v>
      </c>
      <c r="C3">
        <f>résultats!T29-résultats!T3</f>
        <v>-2.6689889683004231E-6</v>
      </c>
      <c r="D3">
        <f>résultats!U29-résultats!U3</f>
        <v>3.1975390261014536E-6</v>
      </c>
      <c r="E3">
        <f>résultats!V29-résultats!V3</f>
        <v>2.1731918212000018E-5</v>
      </c>
      <c r="F3" s="25">
        <f>(résultats!W29-résultats!W3)</f>
        <v>4.8464768331299424E-5</v>
      </c>
      <c r="G3" s="25">
        <f>(résultats!X29-résultats!X3)</f>
        <v>6.9606338069402168E-5</v>
      </c>
      <c r="H3" s="25">
        <f>(résultats!Y29-résultats!Y3)</f>
        <v>8.105372261039967E-5</v>
      </c>
      <c r="I3" s="25">
        <f>(résultats!Z29-résultats!Z3)</f>
        <v>8.1187476654399904E-5</v>
      </c>
      <c r="J3" s="25">
        <f>(résultats!AA29-résultats!AA3)</f>
        <v>7.0744303810800491E-5</v>
      </c>
      <c r="K3" s="25">
        <f>(résultats!AB29-résultats!AB3)</f>
        <v>5.6382191015703909E-5</v>
      </c>
      <c r="L3" s="25">
        <f>(résultats!AC29-résultats!AC3)</f>
        <v>4.2337879291205749E-5</v>
      </c>
      <c r="M3" s="25">
        <f>(résultats!AD29-résultats!AD3)</f>
        <v>3.1525916652900415E-5</v>
      </c>
      <c r="N3" s="25">
        <f>(résultats!AE29-résultats!AE3)</f>
        <v>2.8960091071898036E-5</v>
      </c>
      <c r="O3" s="25">
        <f>(résultats!AF29-résultats!AF3)</f>
        <v>3.2444795507399066E-5</v>
      </c>
      <c r="P3" s="25">
        <f>(résultats!AG29-résultats!AG3)</f>
        <v>3.9402318727201763E-5</v>
      </c>
      <c r="Q3" s="25">
        <f>(résultats!AH29-résultats!AH3)</f>
        <v>4.9934211768500048E-5</v>
      </c>
      <c r="R3" s="25">
        <f>(résultats!AI29-résultats!AI3)</f>
        <v>6.304475362220105E-5</v>
      </c>
      <c r="S3" s="25">
        <f>(résultats!AJ29-résultats!AJ3)</f>
        <v>7.7897061450300092E-5</v>
      </c>
      <c r="T3" s="25">
        <f>(résultats!AK29-résultats!AK3)</f>
        <v>9.3340257215999284E-5</v>
      </c>
      <c r="U3" s="25">
        <f>(résultats!AL29-résultats!AL3)</f>
        <v>1.0814871848029844E-4</v>
      </c>
      <c r="V3" s="25">
        <f>(résultats!AM29-résultats!AM3)</f>
        <v>1.2193535741179817E-4</v>
      </c>
      <c r="W3" s="25">
        <f>(résultats!AN29-résultats!AN3)</f>
        <v>1.3415271375979976E-4</v>
      </c>
      <c r="X3" s="25">
        <f>(résultats!AO29-résultats!AO3)</f>
        <v>1.4454678401700297E-4</v>
      </c>
      <c r="Y3" s="25">
        <f>(résultats!AP29-résultats!AP3)</f>
        <v>1.5321232149059782E-4</v>
      </c>
      <c r="Z3" s="25">
        <f>(résultats!AQ29-résultats!AQ3)</f>
        <v>1.5992352972049942E-4</v>
      </c>
      <c r="AA3" s="25">
        <f>(résultats!AR29-résultats!AR3)</f>
        <v>1.6491920966730036E-4</v>
      </c>
      <c r="AB3" s="25">
        <f>(résultats!AS29-résultats!AS3)</f>
        <v>1.6871688483589831E-4</v>
      </c>
      <c r="AC3" s="25">
        <f>(résultats!AT29-résultats!AT3)</f>
        <v>1.7136931074250225E-4</v>
      </c>
      <c r="AD3" s="25">
        <f>(résultats!AU29-résultats!AU3)</f>
        <v>1.7323526435199937E-4</v>
      </c>
      <c r="AE3" s="25">
        <f>(résultats!AV29-résultats!AV3)</f>
        <v>1.7449789931409804E-4</v>
      </c>
      <c r="AF3" s="25">
        <f>(résultats!AW29-résultats!AW3)</f>
        <v>1.7517869662389898E-4</v>
      </c>
      <c r="AG3" s="25">
        <f>(résultats!AX29-résultats!AX3)</f>
        <v>1.7522573878109987E-4</v>
      </c>
      <c r="AH3" s="21"/>
    </row>
    <row r="4" spans="1:34" x14ac:dyDescent="0.25">
      <c r="A4" s="7"/>
      <c r="B4" s="15" t="s">
        <v>191</v>
      </c>
      <c r="C4">
        <f>-(résultats!T30-résultats!T4)</f>
        <v>2.7299999999813735</v>
      </c>
      <c r="D4">
        <f>-(résultats!U30-résultats!U4)</f>
        <v>9.5829999998677522</v>
      </c>
      <c r="E4">
        <f>-(résultats!V30-résultats!V4)</f>
        <v>36.674000000115484</v>
      </c>
      <c r="F4" s="24">
        <f>-(résultats!W30-résultats!W4)</f>
        <v>89.513999999966472</v>
      </c>
      <c r="G4" s="24">
        <f>-(résultats!X30-résultats!X4)</f>
        <v>201.40100000007078</v>
      </c>
      <c r="H4" s="24">
        <f>-(résultats!Y30-résultats!Y4)</f>
        <v>371.97799999988638</v>
      </c>
      <c r="I4" s="24">
        <f>-(résultats!Z30-résultats!Z4)</f>
        <v>594.06300000008196</v>
      </c>
      <c r="J4" s="24">
        <f>-(résultats!AA30-résultats!AA4)</f>
        <v>864.73300000000745</v>
      </c>
      <c r="K4" s="24">
        <f>-(résultats!AB30-résultats!AB4)</f>
        <v>1163.2930000000633</v>
      </c>
      <c r="L4" s="24">
        <f>-(résultats!AC30-résultats!AC4)</f>
        <v>1470.2749999999069</v>
      </c>
      <c r="M4" s="24">
        <f>-(résultats!AD30-résultats!AD4)</f>
        <v>1768.7880000001751</v>
      </c>
      <c r="N4" s="24">
        <f>-(résultats!AE30-résultats!AE4)</f>
        <v>2042.2609999999404</v>
      </c>
      <c r="O4" s="24">
        <f>-(résultats!AF30-résultats!AF4)</f>
        <v>2280.4319999995641</v>
      </c>
      <c r="P4" s="24">
        <f>-(résultats!AG30-résultats!AG4)</f>
        <v>2476.3099999995902</v>
      </c>
      <c r="Q4" s="24">
        <f>-(résultats!AH30-résultats!AH4)</f>
        <v>2624.6219999999739</v>
      </c>
      <c r="R4" s="24">
        <f>-(résultats!AI30-résultats!AI4)</f>
        <v>2724.6929999999702</v>
      </c>
      <c r="S4" s="24">
        <f>-(résultats!AJ30-résultats!AJ4)</f>
        <v>2776.6119999997318</v>
      </c>
      <c r="T4" s="24">
        <f>-(résultats!AK30-résultats!AK4)</f>
        <v>2782.3220000001602</v>
      </c>
      <c r="U4" s="24">
        <f>-(résultats!AL30-résultats!AL4)</f>
        <v>2743.7710000001825</v>
      </c>
      <c r="V4" s="24">
        <f>-(résultats!AM30-résultats!AM4)</f>
        <v>2662.5860000001267</v>
      </c>
      <c r="W4" s="24">
        <f>-(résultats!AN30-résultats!AN4)</f>
        <v>2541.3740000003017</v>
      </c>
      <c r="X4" s="24">
        <f>-(résultats!AO30-résultats!AO4)</f>
        <v>2382.8549999999814</v>
      </c>
      <c r="Y4" s="24">
        <f>-(résultats!AP30-résultats!AP4)</f>
        <v>2188.6899999999441</v>
      </c>
      <c r="Z4" s="24">
        <f>-(résultats!AQ30-résultats!AQ4)</f>
        <v>1961.813000000082</v>
      </c>
      <c r="AA4" s="24">
        <f>-(résultats!AR30-résultats!AR4)</f>
        <v>1703.719000000041</v>
      </c>
      <c r="AB4" s="24">
        <f>-(résultats!AS30-résultats!AS4)</f>
        <v>1414.9860000000335</v>
      </c>
      <c r="AC4" s="24">
        <f>-(résultats!AT30-résultats!AT4)</f>
        <v>1097.8909999998286</v>
      </c>
      <c r="AD4" s="24">
        <f>-(résultats!AU30-résultats!AU4)</f>
        <v>753.02700000023469</v>
      </c>
      <c r="AE4" s="24">
        <f>-(résultats!AV30-résultats!AV4)</f>
        <v>381.70399999991059</v>
      </c>
      <c r="AF4" s="24">
        <f>-(résultats!AW30-résultats!AW4)</f>
        <v>-14.401000000536442</v>
      </c>
      <c r="AG4" s="24">
        <f>-(résultats!AX30-résultats!AX4)</f>
        <v>-434.51300000026822</v>
      </c>
      <c r="AH4" s="21">
        <f>SUM(E5:E13)-E4</f>
        <v>-5.7544737683201674E-4</v>
      </c>
    </row>
    <row r="5" spans="1:34" x14ac:dyDescent="0.25">
      <c r="A5" s="7"/>
      <c r="B5" s="9" t="s">
        <v>163</v>
      </c>
      <c r="C5">
        <f>-(résultats!T32-résultats!T6)</f>
        <v>0</v>
      </c>
      <c r="D5">
        <f>-(résultats!U32-résultats!U6)</f>
        <v>-3.4479275453923037</v>
      </c>
      <c r="E5">
        <f>-(résultats!V32-résultats!V6)</f>
        <v>2.5895350700011477</v>
      </c>
      <c r="F5" s="24">
        <f>-(résultats!W32-résultats!W6)</f>
        <v>15.68274685900542</v>
      </c>
      <c r="G5" s="24">
        <f>-(résultats!X32-résultats!X6)</f>
        <v>62.831433806015411</v>
      </c>
      <c r="H5" s="24">
        <f>-(résultats!Y32-résultats!Y6)</f>
        <v>136.79415946098743</v>
      </c>
      <c r="I5" s="24">
        <f>-(résultats!Z32-résultats!Z6)</f>
        <v>224.33938370199758</v>
      </c>
      <c r="J5" s="24">
        <f>-(résultats!AA32-résultats!AA6)</f>
        <v>324.99092554298113</v>
      </c>
      <c r="K5" s="24">
        <f>-(résultats!AB32-résultats!AB6)</f>
        <v>424.13957278200542</v>
      </c>
      <c r="L5" s="24">
        <f>-(résultats!AC32-résultats!AC6)</f>
        <v>510.787693056016</v>
      </c>
      <c r="M5" s="24">
        <f>-(résultats!AD32-résultats!AD6)</f>
        <v>577.18046161101665</v>
      </c>
      <c r="N5" s="24">
        <f>-(résultats!AE32-résultats!AE6)</f>
        <v>618.94430991599802</v>
      </c>
      <c r="O5" s="24">
        <f>-(résultats!AF32-résultats!AF6)</f>
        <v>633.41277983601321</v>
      </c>
      <c r="P5" s="24">
        <f>-(résultats!AG32-résultats!AG6)</f>
        <v>621.05459095400875</v>
      </c>
      <c r="Q5" s="24">
        <f>-(résultats!AH32-résultats!AH6)</f>
        <v>583.06049897498451</v>
      </c>
      <c r="R5" s="24">
        <f>-(résultats!AI32-résultats!AI6)</f>
        <v>523.95168997198925</v>
      </c>
      <c r="S5" s="24">
        <f>-(résultats!AJ32-résultats!AJ6)</f>
        <v>447.82284777701716</v>
      </c>
      <c r="T5" s="24">
        <f>-(résultats!AK32-résultats!AK6)</f>
        <v>359.19727251201402</v>
      </c>
      <c r="U5" s="24">
        <f>-(résultats!AL32-résultats!AL6)</f>
        <v>262.32814851400326</v>
      </c>
      <c r="V5" s="24">
        <f>-(résultats!AM32-résultats!AM6)</f>
        <v>159.55814912298229</v>
      </c>
      <c r="W5" s="24">
        <f>-(résultats!AN32-résultats!AN6)</f>
        <v>53.577430471021216</v>
      </c>
      <c r="X5" s="24">
        <f>-(résultats!AO32-résultats!AO6)</f>
        <v>-54.018410975986626</v>
      </c>
      <c r="Y5" s="24">
        <f>-(résultats!AP32-résultats!AP6)</f>
        <v>-162.9807745150174</v>
      </c>
      <c r="Z5" s="24">
        <f>-(résultats!AQ32-résultats!AQ6)</f>
        <v>-271.75280454699532</v>
      </c>
      <c r="AA5" s="24">
        <f>-(résultats!AR32-résultats!AR6)</f>
        <v>-381.00064259200008</v>
      </c>
      <c r="AB5" s="24">
        <f>-(résultats!AS32-résultats!AS6)</f>
        <v>-492.24715592799475</v>
      </c>
      <c r="AC5" s="24">
        <f>-(résultats!AT32-résultats!AT6)</f>
        <v>-605.67711066102493</v>
      </c>
      <c r="AD5" s="24">
        <f>-(résultats!AU32-résultats!AU6)</f>
        <v>-723.00443017799989</v>
      </c>
      <c r="AE5" s="24">
        <f>-(résultats!AV32-résultats!AV6)</f>
        <v>-844.88287430399214</v>
      </c>
      <c r="AF5" s="24">
        <f>-(résultats!AW32-résultats!AW6)</f>
        <v>-971.27801777399145</v>
      </c>
      <c r="AG5" s="24">
        <f>-(résultats!AX32-résultats!AX6)</f>
        <v>-1102.9345604730188</v>
      </c>
    </row>
    <row r="6" spans="1:34" x14ac:dyDescent="0.25">
      <c r="A6" s="7"/>
      <c r="B6" s="9" t="s">
        <v>184</v>
      </c>
      <c r="C6">
        <f>-(résultats!T33-résultats!T7)</f>
        <v>9.197884599052486E-2</v>
      </c>
      <c r="D6">
        <f>-(résultats!U33-résultats!U7)</f>
        <v>0.26134696944973257</v>
      </c>
      <c r="E6">
        <f>-(résultats!V33-résultats!V7)</f>
        <v>0.4757527720703365</v>
      </c>
      <c r="F6" s="24">
        <f>-(résultats!W33-résultats!W7)</f>
        <v>0.81272215990065888</v>
      </c>
      <c r="G6" s="24">
        <f>-(résultats!X33-résultats!X7)</f>
        <v>1.2880720372204451</v>
      </c>
      <c r="H6" s="24">
        <f>-(résultats!Y33-résultats!Y7)</f>
        <v>1.9837919962301385</v>
      </c>
      <c r="I6" s="24">
        <f>-(résultats!Z33-résultats!Z7)</f>
        <v>2.897990224430032</v>
      </c>
      <c r="J6" s="24">
        <f>-(résultats!AA33-résultats!AA7)</f>
        <v>4.0702597291201528</v>
      </c>
      <c r="K6" s="24">
        <f>-(résultats!AB33-résultats!AB7)</f>
        <v>5.4901821035400644</v>
      </c>
      <c r="L6" s="24">
        <f>-(résultats!AC33-résultats!AC7)</f>
        <v>7.1200314219295251</v>
      </c>
      <c r="M6" s="24">
        <f>-(résultats!AD33-résultats!AD7)</f>
        <v>8.9008284984611237</v>
      </c>
      <c r="N6" s="24">
        <f>-(résultats!AE33-résultats!AE7)</f>
        <v>10.721451490300751</v>
      </c>
      <c r="O6" s="24">
        <f>-(résultats!AF33-résultats!AF7)</f>
        <v>12.515634060000593</v>
      </c>
      <c r="P6" s="24">
        <f>-(résultats!AG33-résultats!AG7)</f>
        <v>14.215995435199147</v>
      </c>
      <c r="Q6" s="24">
        <f>-(résultats!AH33-résultats!AH7)</f>
        <v>15.762015654599963</v>
      </c>
      <c r="R6" s="24">
        <f>-(résultats!AI33-résultats!AI7)</f>
        <v>17.105667223000637</v>
      </c>
      <c r="S6" s="24">
        <f>-(résultats!AJ33-résultats!AJ7)</f>
        <v>18.218845444698673</v>
      </c>
      <c r="T6" s="24">
        <f>-(résultats!AK33-résultats!AK7)</f>
        <v>19.067799667500367</v>
      </c>
      <c r="U6" s="24">
        <f>-(résultats!AL33-résultats!AL7)</f>
        <v>19.632683364501645</v>
      </c>
      <c r="V6" s="24">
        <f>-(résultats!AM33-résultats!AM7)</f>
        <v>19.901411012398967</v>
      </c>
      <c r="W6" s="24">
        <f>-(résultats!AN33-résultats!AN7)</f>
        <v>19.871859729999414</v>
      </c>
      <c r="X6" s="24">
        <f>-(résultats!AO33-résultats!AO7)</f>
        <v>19.569018604499433</v>
      </c>
      <c r="Y6" s="24">
        <f>-(résultats!AP33-résultats!AP7)</f>
        <v>18.990555858299558</v>
      </c>
      <c r="Z6" s="24">
        <f>-(résultats!AQ33-résultats!AQ7)</f>
        <v>18.149631831000079</v>
      </c>
      <c r="AA6" s="24">
        <f>-(résultats!AR33-résultats!AR7)</f>
        <v>17.066195996800161</v>
      </c>
      <c r="AB6" s="24">
        <f>-(résultats!AS33-résultats!AS7)</f>
        <v>15.756672783600152</v>
      </c>
      <c r="AC6" s="24">
        <f>-(résultats!AT33-résultats!AT7)</f>
        <v>14.249468668700501</v>
      </c>
      <c r="AD6" s="24">
        <f>-(résultats!AU33-résultats!AU7)</f>
        <v>12.554256538400296</v>
      </c>
      <c r="AE6" s="24">
        <f>-(résultats!AV33-résultats!AV7)</f>
        <v>10.685397700999602</v>
      </c>
      <c r="AF6" s="24">
        <f>-(résultats!AW33-résultats!AW7)</f>
        <v>8.6570287200993334</v>
      </c>
      <c r="AG6" s="24">
        <f>-(résultats!AX33-résultats!AX7)</f>
        <v>6.4832654291003564</v>
      </c>
    </row>
    <row r="7" spans="1:34" x14ac:dyDescent="0.25">
      <c r="A7" s="7"/>
      <c r="B7" s="9" t="s">
        <v>188</v>
      </c>
      <c r="C7">
        <f>-(résultats!T34-résultats!T8+(résultats!T31-résultats!T5)+(résultats!T35-résultats!T9)+(résultats!T37-résultats!T11))</f>
        <v>5.5307452014658338</v>
      </c>
      <c r="D7">
        <f>-(résultats!U34-résultats!U8+(résultats!U31-résultats!U5)+(résultats!U35-résultats!U9)+(résultats!U37-résultats!U11))</f>
        <v>17.242200807078916</v>
      </c>
      <c r="E7">
        <f>-(résultats!V34-résultats!V8+(résultats!V31-résultats!V5)+(résultats!V35-résultats!V9)+(résultats!V37-résultats!V11))</f>
        <v>37.213472076336984</v>
      </c>
      <c r="F7" s="24">
        <f>-(résultats!W34-résultats!W8+(résultats!W31-résultats!W5)+(résultats!W35-résultats!W9)+(résultats!W37-résultats!W11))</f>
        <v>72.674200743420442</v>
      </c>
      <c r="G7" s="24">
        <f>-(résultats!X34-résultats!X8+(résultats!X31-résultats!X5)+(résultats!X35-résultats!X9)+(résultats!X37-résultats!X11))</f>
        <v>125.57827420632748</v>
      </c>
      <c r="H7" s="24">
        <f>-(résultats!Y34-résultats!Y8+(résultats!Y31-résultats!Y5)+(résultats!Y35-résultats!Y9)+(résultats!Y37-résultats!Y11))</f>
        <v>199.03143270658802</v>
      </c>
      <c r="I7" s="24">
        <f>-(résultats!Z34-résultats!Z8+(résultats!Z31-résultats!Z5)+(résultats!Z35-résultats!Z9)+(résultats!Z37-résultats!Z11))</f>
        <v>292.31309453676113</v>
      </c>
      <c r="J7" s="24">
        <f>-(résultats!AA34-résultats!AA8+(résultats!AA31-résultats!AA5)+(résultats!AA35-résultats!AA9)+(résultats!AA37-résultats!AA11))</f>
        <v>402.69255750274169</v>
      </c>
      <c r="K7" s="24">
        <f>-(résultats!AB34-résultats!AB8+(résultats!AB31-résultats!AB5)+(résultats!AB35-résultats!AB9)+(résultats!AB37-résultats!AB11))</f>
        <v>525.98420897472897</v>
      </c>
      <c r="L7" s="24">
        <f>-(résultats!AC34-résultats!AC8+(résultats!AC31-résultats!AC5)+(résultats!AC35-résultats!AC9)+(résultats!AC37-résultats!AC11))</f>
        <v>657.40962521109032</v>
      </c>
      <c r="M7" s="24">
        <f>-(résultats!AD34-résultats!AD8+(résultats!AD31-résultats!AD5)+(résultats!AD35-résultats!AD9)+(résultats!AD37-résultats!AD11))</f>
        <v>792.26009844721921</v>
      </c>
      <c r="N7" s="24">
        <f>-(résultats!AE34-résultats!AE8+(résultats!AE31-résultats!AE5)+(résultats!AE35-résultats!AE9)+(résultats!AE37-résultats!AE11))</f>
        <v>924.51836343764808</v>
      </c>
      <c r="O7" s="24">
        <f>-(résultats!AF34-résultats!AF8+(résultats!AF31-résultats!AF5)+(résultats!AF35-résultats!AF9)+(résultats!AF37-résultats!AF11))</f>
        <v>1050.7426401266275</v>
      </c>
      <c r="P7" s="24">
        <f>-(résultats!AG34-résultats!AG8+(résultats!AG31-résultats!AG5)+(résultats!AG35-résultats!AG9)+(résultats!AG37-résultats!AG11))</f>
        <v>1167.1438760795791</v>
      </c>
      <c r="Q7" s="24">
        <f>-(résultats!AH34-résultats!AH8+(résultats!AH31-résultats!AH5)+(résultats!AH35-résultats!AH9)+(résultats!AH37-résultats!AH11))</f>
        <v>1270.1396299347725</v>
      </c>
      <c r="R7" s="24">
        <f>-(résultats!AI34-résultats!AI8+(résultats!AI31-résultats!AI5)+(résultats!AI35-résultats!AI9)+(résultats!AI37-résultats!AI11))</f>
        <v>1356.900162452599</v>
      </c>
      <c r="S7" s="24">
        <f>-(résultats!AJ34-résultats!AJ8+(résultats!AJ31-résultats!AJ5)+(résultats!AJ35-résultats!AJ9)+(résultats!AJ37-résultats!AJ11))</f>
        <v>1425.3372300628289</v>
      </c>
      <c r="T7" s="24">
        <f>-(résultats!AK34-résultats!AK8+(résultats!AK31-résultats!AK5)+(résultats!AK35-résultats!AK9)+(résultats!AK37-résultats!AK11))</f>
        <v>1474.0056710324534</v>
      </c>
      <c r="U7" s="24">
        <f>-(résultats!AL34-résultats!AL8+(résultats!AL31-résultats!AL5)+(résultats!AL35-résultats!AL9)+(résultats!AL37-résultats!AL11))</f>
        <v>1501.889363831051</v>
      </c>
      <c r="V7" s="24">
        <f>-(résultats!AM34-résultats!AM8+(résultats!AM31-résultats!AM5)+(résultats!AM35-résultats!AM9)+(résultats!AM37-résultats!AM11))</f>
        <v>1508.5890910752787</v>
      </c>
      <c r="W7" s="24">
        <f>-(résultats!AN34-résultats!AN8+(résultats!AN31-résultats!AN5)+(résultats!AN35-résultats!AN9)+(résultats!AN37-résultats!AN11))</f>
        <v>1494.1172907647015</v>
      </c>
      <c r="X7" s="24">
        <f>-(résultats!AO34-résultats!AO8+(résultats!AO31-résultats!AO5)+(résultats!AO35-résultats!AO9)+(résultats!AO37-résultats!AO11))</f>
        <v>1458.9486718078879</v>
      </c>
      <c r="Y7" s="24">
        <f>-(résultats!AP34-résultats!AP8+(résultats!AP31-résultats!AP5)+(résultats!AP35-résultats!AP9)+(résultats!AP37-résultats!AP11))</f>
        <v>1403.8216824274932</v>
      </c>
      <c r="Z7" s="24">
        <f>-(résultats!AQ34-résultats!AQ8+(résultats!AQ31-résultats!AQ5)+(résultats!AQ35-résultats!AQ9)+(résultats!AQ37-résultats!AQ11))</f>
        <v>1329.6094200363514</v>
      </c>
      <c r="AA7" s="24">
        <f>-(résultats!AR34-résultats!AR8+(résultats!AR31-résultats!AR5)+(résultats!AR35-résultats!AR9)+(résultats!AR37-résultats!AR11))</f>
        <v>1237.4656201610014</v>
      </c>
      <c r="AB7" s="24">
        <f>-(résultats!AS34-résultats!AS8+(résultats!AS31-résultats!AS5)+(résultats!AS35-résultats!AS9)+(résultats!AS37-résultats!AS11))</f>
        <v>1128.6331961420219</v>
      </c>
      <c r="AC7" s="24">
        <f>-(résultats!AT34-résultats!AT8+(résultats!AT31-résultats!AT5)+(résultats!AT35-résultats!AT9)+(résultats!AT37-résultats!AT11))</f>
        <v>1004.4297610460308</v>
      </c>
      <c r="AD7" s="24">
        <f>-(résultats!AU34-résultats!AU8+(résultats!AU31-résultats!AU5)+(résultats!AU35-résultats!AU9)+(résultats!AU37-résultats!AU11))</f>
        <v>866.14701429247361</v>
      </c>
      <c r="AE7" s="24">
        <f>-(résultats!AV34-résultats!AV8+(résultats!AV31-résultats!AV5)+(résultats!AV35-résultats!AV9)+(résultats!AV37-résultats!AV11))</f>
        <v>714.93566144700162</v>
      </c>
      <c r="AF7" s="24">
        <f>-(résultats!AW34-résultats!AW8+(résultats!AW31-résultats!AW5)+(résultats!AW35-résultats!AW9)+(résultats!AW37-résultats!AW11))</f>
        <v>551.78272293791815</v>
      </c>
      <c r="AG7" s="24">
        <f>-(résultats!AX34-résultats!AX8+(résultats!AX31-résultats!AX5)+(résultats!AX35-résultats!AX9)+(résultats!AX37-résultats!AX11))</f>
        <v>377.50819063258677</v>
      </c>
    </row>
    <row r="8" spans="1:34" x14ac:dyDescent="0.25">
      <c r="A8" s="7"/>
      <c r="B8" s="9" t="s">
        <v>166</v>
      </c>
      <c r="C8">
        <f>-(résultats!T36-résultats!T10)</f>
        <v>0.90098148050310556</v>
      </c>
      <c r="D8">
        <f>-(résultats!U36-résultats!U10)</f>
        <v>3.3266683230904164</v>
      </c>
      <c r="E8">
        <f>-(résultats!V36-résultats!V10)</f>
        <v>6.8912389479955891</v>
      </c>
      <c r="F8" s="24">
        <f>-(résultats!W36-résultats!W10)</f>
        <v>11.450912108994089</v>
      </c>
      <c r="G8" s="24">
        <f>-(résultats!X36-résultats!X10)</f>
        <v>16.535708932002308</v>
      </c>
      <c r="H8" s="24">
        <f>-(résultats!Y36-résultats!Y10)</f>
        <v>22.019001855005627</v>
      </c>
      <c r="I8" s="24">
        <f>-(résultats!Z36-résultats!Z10)</f>
        <v>28.132504694993258</v>
      </c>
      <c r="J8" s="24">
        <f>-(résultats!AA36-résultats!AA10)</f>
        <v>35.127299140993273</v>
      </c>
      <c r="K8" s="24">
        <f>-(résultats!AB36-résultats!AB10)</f>
        <v>43.112661332008429</v>
      </c>
      <c r="L8" s="24">
        <f>-(résultats!AC36-résultats!AC10)</f>
        <v>52.048363253008574</v>
      </c>
      <c r="M8" s="24">
        <f>-(résultats!AD36-résultats!AD10)</f>
        <v>61.796833845000947</v>
      </c>
      <c r="N8" s="24">
        <f>-(résultats!AE36-résultats!AE10)</f>
        <v>71.89735653300886</v>
      </c>
      <c r="O8" s="24">
        <f>-(résultats!AF36-résultats!AF10)</f>
        <v>81.733994131005602</v>
      </c>
      <c r="P8" s="24">
        <f>-(résultats!AG36-résultats!AG10)</f>
        <v>90.981484780000756</v>
      </c>
      <c r="Q8" s="24">
        <f>-(résultats!AH36-résultats!AH10)</f>
        <v>99.339880019018892</v>
      </c>
      <c r="R8" s="24">
        <f>-(résultats!AI36-résultats!AI10)</f>
        <v>106.55442698599654</v>
      </c>
      <c r="S8" s="24">
        <f>-(résultats!AJ36-résultats!AJ10)</f>
        <v>112.25209280199488</v>
      </c>
      <c r="T8" s="24">
        <f>-(résultats!AK36-résultats!AK10)</f>
        <v>116.21989833499538</v>
      </c>
      <c r="U8" s="24">
        <f>-(résultats!AL36-résultats!AL10)</f>
        <v>118.41839642400737</v>
      </c>
      <c r="V8" s="24">
        <f>-(résultats!AM36-résultats!AM10)</f>
        <v>118.71325934899505</v>
      </c>
      <c r="W8" s="24">
        <f>-(résultats!AN36-résultats!AN10)</f>
        <v>117.04663759400137</v>
      </c>
      <c r="X8" s="24">
        <f>-(résultats!AO36-résultats!AO10)</f>
        <v>113.55646042100852</v>
      </c>
      <c r="Y8" s="24">
        <f>-(résultats!AP36-résultats!AP10)</f>
        <v>108.28958980602329</v>
      </c>
      <c r="Z8" s="24">
        <f>-(résultats!AQ36-résultats!AQ10)</f>
        <v>101.39026021800237</v>
      </c>
      <c r="AA8" s="24">
        <f>-(résultats!AR36-résultats!AR10)</f>
        <v>93.05533242499223</v>
      </c>
      <c r="AB8" s="24">
        <f>-(résultats!AS36-résultats!AS10)</f>
        <v>83.329346784012159</v>
      </c>
      <c r="AC8" s="24">
        <f>-(résultats!AT36-résultats!AT10)</f>
        <v>72.396730392007157</v>
      </c>
      <c r="AD8" s="24">
        <f>-(résultats!AU36-résultats!AU10)</f>
        <v>60.415223767049611</v>
      </c>
      <c r="AE8" s="24">
        <f>-(résultats!AV36-résultats!AV10)</f>
        <v>47.491901759000029</v>
      </c>
      <c r="AF8" s="24">
        <f>-(résultats!AW36-résultats!AW10)</f>
        <v>33.762678530998528</v>
      </c>
      <c r="AG8" s="24">
        <f>-(résultats!AX36-résultats!AX10)</f>
        <v>19.434872031968553</v>
      </c>
    </row>
    <row r="9" spans="1:34" x14ac:dyDescent="0.25">
      <c r="A9" s="7"/>
      <c r="B9" s="9" t="s">
        <v>170</v>
      </c>
      <c r="C9">
        <f>-(résultats!T40-résultats!T14)</f>
        <v>-1.6035000000847504</v>
      </c>
      <c r="D9">
        <f>-(résultats!U40-résultats!U14)</f>
        <v>-4.6100999999325722</v>
      </c>
      <c r="E9">
        <f>-(résultats!V40-résultats!V14)</f>
        <v>-8.1791000000666827</v>
      </c>
      <c r="F9" s="24">
        <f>-(résultats!W40-résultats!W14)</f>
        <v>-9.9701000000350177</v>
      </c>
      <c r="G9" s="24">
        <f>-(résultats!X40-résultats!X14)</f>
        <v>-7.0553000000072643</v>
      </c>
      <c r="H9" s="24">
        <f>-(résultats!Y40-résultats!Y14)</f>
        <v>6.7343999999575317</v>
      </c>
      <c r="I9" s="24">
        <f>-(résultats!Z40-résultats!Z14)</f>
        <v>37.598600000026636</v>
      </c>
      <c r="J9" s="24">
        <f>-(résultats!AA40-résultats!AA14)</f>
        <v>85.487500000046566</v>
      </c>
      <c r="K9" s="24">
        <f>-(résultats!AB40-résultats!AB14)</f>
        <v>148.45940000005066</v>
      </c>
      <c r="L9" s="24">
        <f>-(résultats!AC40-résultats!AC14)</f>
        <v>223.00329999998212</v>
      </c>
      <c r="M9" s="24">
        <f>-(résultats!AD40-résultats!AD14)</f>
        <v>304.88219999999274</v>
      </c>
      <c r="N9" s="24">
        <f>-(résultats!AE40-résultats!AE14)</f>
        <v>387.3397999999579</v>
      </c>
      <c r="O9" s="24">
        <f>-(résultats!AF40-résultats!AF14)</f>
        <v>468.62060000002384</v>
      </c>
      <c r="P9" s="24">
        <f>-(résultats!AG40-résultats!AG14)</f>
        <v>545.30189999996219</v>
      </c>
      <c r="Q9" s="24">
        <f>-(résultats!AH40-résultats!AH14)</f>
        <v>614.91799999994691</v>
      </c>
      <c r="R9" s="24">
        <f>-(résultats!AI40-résultats!AI14)</f>
        <v>675.50200000009499</v>
      </c>
      <c r="S9" s="24">
        <f>-(résultats!AJ40-résultats!AJ14)</f>
        <v>725.63899999996647</v>
      </c>
      <c r="T9" s="24">
        <f>-(résultats!AK40-résultats!AK14)</f>
        <v>764.50399999995716</v>
      </c>
      <c r="U9" s="24">
        <f>-(résultats!AL40-résultats!AL14)</f>
        <v>790.90299999993294</v>
      </c>
      <c r="V9" s="24">
        <f>-(résultats!AM40-résultats!AM14)</f>
        <v>804.69999999995343</v>
      </c>
      <c r="W9" s="24">
        <f>-(résultats!AN40-résultats!AN14)</f>
        <v>805.85499999998137</v>
      </c>
      <c r="X9" s="24">
        <f>-(résultats!AO40-résultats!AO14)</f>
        <v>794.80999999982305</v>
      </c>
      <c r="Y9" s="24">
        <f>-(résultats!AP40-résultats!AP14)</f>
        <v>772.16599999996834</v>
      </c>
      <c r="Z9" s="24">
        <f>-(résultats!AQ40-résultats!AQ14)</f>
        <v>738.22200000006706</v>
      </c>
      <c r="AA9" s="24">
        <f>-(résultats!AR40-résultats!AR14)</f>
        <v>693.69699999992736</v>
      </c>
      <c r="AB9" s="24">
        <f>-(résultats!AS40-résultats!AS14)</f>
        <v>639.34400000004098</v>
      </c>
      <c r="AC9" s="24">
        <f>-(résultats!AT40-résultats!AT14)</f>
        <v>576.01600000006147</v>
      </c>
      <c r="AD9" s="24">
        <f>-(résultats!AU40-résultats!AU14)</f>
        <v>504.51000000000931</v>
      </c>
      <c r="AE9" s="24">
        <f>-(résultats!AV40-résultats!AV14)</f>
        <v>425.46500000008382</v>
      </c>
      <c r="AF9" s="24">
        <f>-(résultats!AW40-résultats!AW14)</f>
        <v>339.34199999994598</v>
      </c>
      <c r="AG9" s="24">
        <f>-(résultats!AX40-résultats!AX14)</f>
        <v>246.57000000006519</v>
      </c>
    </row>
    <row r="10" spans="1:34" x14ac:dyDescent="0.25">
      <c r="A10" s="7"/>
      <c r="B10" s="9" t="s">
        <v>189</v>
      </c>
      <c r="C10">
        <f>-((résultats!T39-résultats!T13)+(résultats!T38-résultats!T12))</f>
        <v>-2.373153377100607</v>
      </c>
      <c r="D10">
        <f>-((résultats!U39-résultats!U13)+(résultats!U38-résultats!U12))</f>
        <v>-3.4138536464979552</v>
      </c>
      <c r="E10">
        <f>-((résultats!V39-résultats!V13)+(résultats!V38-résultats!V12))</f>
        <v>-2.4507863135986554</v>
      </c>
      <c r="F10" s="24">
        <f>-((résultats!W39-résultats!W13)+(résultats!W38-résultats!W12))</f>
        <v>-1.1014417945007153</v>
      </c>
      <c r="G10" s="24">
        <f>-((résultats!X39-résultats!X13)+(résultats!X38-résultats!X12))</f>
        <v>2.3440971564996289</v>
      </c>
      <c r="H10" s="24">
        <f>-((résultats!Y39-résultats!Y13)+(résultats!Y38-résultats!Y12))</f>
        <v>5.529942950599434</v>
      </c>
      <c r="I10" s="24">
        <f>-((résultats!Z39-résultats!Z13)+(résultats!Z38-résultats!Z12))</f>
        <v>8.7409275098943908</v>
      </c>
      <c r="J10" s="24">
        <f>-((résultats!AA39-résultats!AA13)+(résultats!AA38-résultats!AA12))</f>
        <v>12.042728534997877</v>
      </c>
      <c r="K10" s="24">
        <f>-((résultats!AB39-résultats!AB13)+(résultats!AB38-résultats!AB12))</f>
        <v>15.44742603170198</v>
      </c>
      <c r="L10" s="24">
        <f>-((résultats!AC39-résultats!AC13)+(résultats!AC38-résultats!AC12))</f>
        <v>18.927391535198694</v>
      </c>
      <c r="M10" s="24">
        <f>-((résultats!AD39-résultats!AD13)+(résultats!AD38-résultats!AD12))</f>
        <v>22.440552040698094</v>
      </c>
      <c r="N10" s="24">
        <f>-((résultats!AE39-résultats!AE13)+(résultats!AE38-résultats!AE12))</f>
        <v>27.071012096403138</v>
      </c>
      <c r="O10" s="24">
        <f>-((résultats!AF39-résultats!AF13)+(résultats!AF38-résultats!AF12))</f>
        <v>31.212137877100758</v>
      </c>
      <c r="P10" s="24">
        <f>-((résultats!AG39-résultats!AG13)+(résultats!AG38-résultats!AG12))</f>
        <v>34.986822671799018</v>
      </c>
      <c r="Q10" s="24">
        <f>-((résultats!AH39-résultats!AH13)+(résultats!AH38-résultats!AH12))</f>
        <v>38.375307697995595</v>
      </c>
      <c r="R10" s="24">
        <f>-((résultats!AI39-résultats!AI13)+(résultats!AI38-résultats!AI12))</f>
        <v>41.314750806595839</v>
      </c>
      <c r="S10" s="24">
        <f>-((résultats!AJ39-résultats!AJ13)+(résultats!AJ38-résultats!AJ12))</f>
        <v>43.725636899202073</v>
      </c>
      <c r="T10" s="24">
        <f>-((résultats!AK39-résultats!AK13)+(résultats!AK38-résultats!AK12))</f>
        <v>45.557783286894846</v>
      </c>
      <c r="U10" s="24">
        <f>-((résultats!AL39-résultats!AL13)+(résultats!AL38-résultats!AL12))</f>
        <v>46.784347605593211</v>
      </c>
      <c r="V10" s="24">
        <f>-((résultats!AM39-résultats!AM13)+(résultats!AM38-résultats!AM12))</f>
        <v>47.376040020004439</v>
      </c>
      <c r="W10" s="24">
        <f>-((résultats!AN39-résultats!AN13)+(résultats!AN38-résultats!AN12))</f>
        <v>47.330165565403149</v>
      </c>
      <c r="X10" s="24">
        <f>-((résultats!AO39-résultats!AO13)+(résultats!AO38-résultats!AO12))</f>
        <v>46.663825888197607</v>
      </c>
      <c r="Y10" s="24">
        <f>-((résultats!AP39-résultats!AP13)+(résultats!AP38-résultats!AP12))</f>
        <v>45.40078935010024</v>
      </c>
      <c r="Z10" s="24">
        <f>-((résultats!AQ39-résultats!AQ13)+(résultats!AQ38-résultats!AQ12))</f>
        <v>43.579834174106509</v>
      </c>
      <c r="AA10" s="24">
        <f>-((résultats!AR39-résultats!AR13)+(résultats!AR38-résultats!AR12))</f>
        <v>41.25037089829857</v>
      </c>
      <c r="AB10" s="24">
        <f>-((résultats!AS39-résultats!AS13)+(résultats!AS38-résultats!AS12))</f>
        <v>38.450956688895531</v>
      </c>
      <c r="AC10" s="24">
        <f>-((résultats!AT39-résultats!AT13)+(résultats!AT38-résultats!AT12))</f>
        <v>35.237849401601125</v>
      </c>
      <c r="AD10" s="24">
        <f>-((résultats!AU39-résultats!AU13)+(résultats!AU38-résultats!AU12))</f>
        <v>31.653947831106052</v>
      </c>
      <c r="AE10" s="24">
        <f>-((résultats!AV39-résultats!AV13)+(résultats!AV38-résultats!AV12))</f>
        <v>27.742108596899925</v>
      </c>
      <c r="AF10" s="24">
        <f>-((résultats!AW39-résultats!AW13)+(résultats!AW38-résultats!AW12))</f>
        <v>23.542398165001941</v>
      </c>
      <c r="AG10" s="24">
        <f>-((résultats!AX39-résultats!AX13)+(résultats!AX38-résultats!AX12))</f>
        <v>19.101083925805142</v>
      </c>
    </row>
    <row r="11" spans="1:34" x14ac:dyDescent="0.25">
      <c r="A11" s="7"/>
      <c r="B11" s="9" t="s">
        <v>171</v>
      </c>
      <c r="C11">
        <f>-(résultats!T41-résultats!T15)</f>
        <v>8.2500000000891305E-3</v>
      </c>
      <c r="D11">
        <f>-(résultats!U41-résultats!U15)</f>
        <v>9.2433000000255561E-2</v>
      </c>
      <c r="E11">
        <f>-(résultats!V41-résultats!V15)</f>
        <v>0.10386000000016793</v>
      </c>
      <c r="F11" s="24">
        <f>-(résultats!W41-résultats!W15)</f>
        <v>0.13493000000016764</v>
      </c>
      <c r="G11" s="24">
        <f>-(résultats!X41-résultats!X15)</f>
        <v>0.13603800000009869</v>
      </c>
      <c r="H11" s="24">
        <f>-(résultats!Y41-résultats!Y15)</f>
        <v>0.10599799999999959</v>
      </c>
      <c r="I11" s="24">
        <f>-(résultats!Z41-résultats!Z15)</f>
        <v>0.12605700000040088</v>
      </c>
      <c r="J11" s="24">
        <f>-(résultats!AA41-résultats!AA15)</f>
        <v>0.24043100000017148</v>
      </c>
      <c r="K11" s="24">
        <f>-(résultats!AB41-résultats!AB15)</f>
        <v>0.47008099999948172</v>
      </c>
      <c r="L11" s="24">
        <f>-(résultats!AC41-résultats!AC15)</f>
        <v>0.75483999999960361</v>
      </c>
      <c r="M11" s="24">
        <f>-(résultats!AD41-résultats!AD15)</f>
        <v>1.1360709999999017</v>
      </c>
      <c r="N11" s="24">
        <f>-(résultats!AE41-résultats!AE15)</f>
        <v>1.6560859999999593</v>
      </c>
      <c r="O11" s="24">
        <f>-(résultats!AF41-résultats!AF15)</f>
        <v>2.1631280000001425</v>
      </c>
      <c r="P11" s="24">
        <f>-(résultats!AG41-résultats!AG15)</f>
        <v>2.6631139999999505</v>
      </c>
      <c r="Q11" s="24">
        <f>-(résultats!AH41-résultats!AH15)</f>
        <v>3.1178460000000996</v>
      </c>
      <c r="R11" s="24">
        <f>-(résultats!AI41-résultats!AI15)</f>
        <v>3.4942320000000109</v>
      </c>
      <c r="S11" s="24">
        <f>-(résultats!AJ41-résultats!AJ15)</f>
        <v>3.7648790000002919</v>
      </c>
      <c r="T11" s="24">
        <f>-(résultats!AK41-résultats!AK15)</f>
        <v>3.918388999999479</v>
      </c>
      <c r="U11" s="24">
        <f>-(résultats!AL41-résultats!AL15)</f>
        <v>3.95466099999976</v>
      </c>
      <c r="V11" s="24">
        <f>-(résultats!AM41-résultats!AM15)</f>
        <v>3.8768479999998817</v>
      </c>
      <c r="W11" s="24">
        <f>-(résultats!AN41-résultats!AN15)</f>
        <v>3.6947439999994458</v>
      </c>
      <c r="X11" s="24">
        <f>-(résultats!AO41-résultats!AO15)</f>
        <v>3.4265889999996944</v>
      </c>
      <c r="Y11" s="24">
        <f>-(résultats!AP41-résultats!AP15)</f>
        <v>3.091378000000077</v>
      </c>
      <c r="Z11" s="24">
        <f>-(résultats!AQ41-résultats!AQ15)</f>
        <v>2.7039230000000316</v>
      </c>
      <c r="AA11" s="24">
        <f>-(résultats!AR41-résultats!AR15)</f>
        <v>2.2844689999992625</v>
      </c>
      <c r="AB11" s="24">
        <f>-(résultats!AS41-résultats!AS15)</f>
        <v>1.8351389999997991</v>
      </c>
      <c r="AC11" s="24">
        <f>-(résultats!AT41-résultats!AT15)</f>
        <v>1.373953999999685</v>
      </c>
      <c r="AD11" s="24">
        <f>-(résultats!AU41-résultats!AU15)</f>
        <v>0.91030100000079983</v>
      </c>
      <c r="AE11" s="24">
        <f>-(résultats!AV41-résultats!AV15)</f>
        <v>0.45108799999979965</v>
      </c>
      <c r="AF11" s="24">
        <f>-(résultats!AW41-résultats!AW15)</f>
        <v>3.1870000002527377E-3</v>
      </c>
      <c r="AG11" s="24">
        <f>-(résultats!AX41-résultats!AX15)</f>
        <v>-0.42854600000009668</v>
      </c>
    </row>
    <row r="12" spans="1:34" x14ac:dyDescent="0.25">
      <c r="A12" s="7"/>
      <c r="B12" s="9" t="s">
        <v>192</v>
      </c>
      <c r="C12">
        <f>-(résultats!T42-résultats!T16)</f>
        <v>0.17505699999946955</v>
      </c>
      <c r="D12">
        <f>-(résultats!U42-résultats!U16)</f>
        <v>0.13161799999988943</v>
      </c>
      <c r="E12">
        <f>-(résultats!V42-résultats!V16)</f>
        <v>2.9451999999764666E-2</v>
      </c>
      <c r="F12" s="24">
        <f>-(résultats!W42-résultats!W16)</f>
        <v>-0.16959200000019337</v>
      </c>
      <c r="G12" s="24">
        <f>-(résultats!X42-résultats!X16)</f>
        <v>-0.25726699999995617</v>
      </c>
      <c r="H12" s="24">
        <f>-(résultats!Y42-résultats!Y16)</f>
        <v>-0.22146400000019639</v>
      </c>
      <c r="I12" s="24">
        <f>-(résultats!Z42-résultats!Z16)</f>
        <v>-8.5301000000072236E-2</v>
      </c>
      <c r="J12" s="24">
        <f>-(résultats!AA42-résultats!AA16)</f>
        <v>8.0922999999984313E-2</v>
      </c>
      <c r="K12" s="24">
        <f>-(résultats!AB42-résultats!AB16)</f>
        <v>0.19004100000006474</v>
      </c>
      <c r="L12" s="24">
        <f>-(résultats!AC42-résultats!AC16)</f>
        <v>0.22352999999998246</v>
      </c>
      <c r="M12" s="24">
        <f>-(résultats!AD42-résultats!AD16)</f>
        <v>0.19134629999996378</v>
      </c>
      <c r="N12" s="24">
        <f>-(résultats!AE42-résultats!AE16)</f>
        <v>0.11408820000002606</v>
      </c>
      <c r="O12" s="24">
        <f>-(résultats!AF42-résultats!AF16)</f>
        <v>3.1265799999999899E-2</v>
      </c>
      <c r="P12" s="24">
        <f>-(résultats!AG42-résultats!AG16)</f>
        <v>-3.7465300000008028E-2</v>
      </c>
      <c r="Q12" s="24">
        <f>-(résultats!AH42-résultats!AH16)</f>
        <v>-9.1578999999910593E-2</v>
      </c>
      <c r="R12" s="24">
        <f>-(résultats!AI42-résultats!AI16)</f>
        <v>-0.12868799999978364</v>
      </c>
      <c r="S12" s="24">
        <f>-(résultats!AJ42-résultats!AJ16)</f>
        <v>-0.147099000000253</v>
      </c>
      <c r="T12" s="24">
        <f>-(résultats!AK42-résultats!AK16)</f>
        <v>-0.14918399999987741</v>
      </c>
      <c r="U12" s="24">
        <f>-(résultats!AL42-résultats!AL16)</f>
        <v>-0.14112800000020798</v>
      </c>
      <c r="V12" s="24">
        <f>-(résultats!AM42-résultats!AM16)</f>
        <v>-0.12926900000002206</v>
      </c>
      <c r="W12" s="24">
        <f>-(résultats!AN42-résultats!AN16)</f>
        <v>-0.11895899999944959</v>
      </c>
      <c r="X12" s="24">
        <f>-(résultats!AO42-résultats!AO16)</f>
        <v>-0.10050000000046566</v>
      </c>
      <c r="Y12" s="24">
        <f>-(résultats!AP42-résultats!AP16)</f>
        <v>-9.0215999999600172E-2</v>
      </c>
      <c r="Z12" s="24">
        <f>-(résultats!AQ42-résultats!AQ16)</f>
        <v>-9.0358999999807565E-2</v>
      </c>
      <c r="AA12" s="24">
        <f>-(résultats!AR42-résultats!AR16)</f>
        <v>-9.9690000000009604E-2</v>
      </c>
      <c r="AB12" s="24">
        <f>-(résultats!AS42-résultats!AS16)</f>
        <v>-0.11568099999931292</v>
      </c>
      <c r="AC12" s="24">
        <f>-(résultats!AT42-résultats!AT16)</f>
        <v>-0.13553700000011304</v>
      </c>
      <c r="AD12" s="24">
        <f>-(résultats!AU42-résultats!AU16)</f>
        <v>-0.15843999999924563</v>
      </c>
      <c r="AE12" s="24">
        <f>-(résultats!AV42-résultats!AV16)</f>
        <v>-0.18440300000111165</v>
      </c>
      <c r="AF12" s="24">
        <f>-(résultats!AW42-résultats!AW16)</f>
        <v>-0.21363000000019383</v>
      </c>
      <c r="AG12" s="24">
        <f>-(résultats!AX42-résultats!AX16)</f>
        <v>-0.24607999999898311</v>
      </c>
    </row>
    <row r="13" spans="1:34" x14ac:dyDescent="0.25">
      <c r="A13" s="7"/>
      <c r="B13" s="9" t="s">
        <v>173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 s="7"/>
      <c r="B14" s="14" t="s">
        <v>190</v>
      </c>
      <c r="C14">
        <f>(résultats!T43-résultats!T17)</f>
        <v>2.3770000000949949</v>
      </c>
      <c r="D14">
        <f>(résultats!U43-résultats!U17)</f>
        <v>-19.317000000039116</v>
      </c>
      <c r="E14">
        <f>(résultats!V43-résultats!V17)</f>
        <v>-98.34499999997206</v>
      </c>
      <c r="F14" s="24">
        <f>(résultats!W43-résultats!W17)</f>
        <v>-233.92400000011548</v>
      </c>
      <c r="G14" s="24">
        <f>(résultats!X43-résultats!X17)</f>
        <v>-413.53000000002794</v>
      </c>
      <c r="H14" s="24">
        <f>(résultats!Y43-résultats!Y17)</f>
        <v>-622.87299999990501</v>
      </c>
      <c r="I14" s="24">
        <f>(résultats!Z43-résultats!Z17)</f>
        <v>-844.24900000006892</v>
      </c>
      <c r="J14" s="24">
        <f>(résultats!AA43-résultats!AA17)</f>
        <v>-1074.0409999999683</v>
      </c>
      <c r="K14" s="24">
        <f>(résultats!AB43-résultats!AB17)</f>
        <v>-1312.7239999999292</v>
      </c>
      <c r="L14" s="24">
        <f>(résultats!AC43-résultats!AC17)</f>
        <v>-1557.8309999997728</v>
      </c>
      <c r="M14" s="24">
        <f>(résultats!AD43-résultats!AD17)</f>
        <v>-1806.4239999996498</v>
      </c>
      <c r="N14" s="24">
        <f>(résultats!AE43-résultats!AE17)</f>
        <v>-2066.3020000001416</v>
      </c>
      <c r="O14" s="24">
        <f>(résultats!AF43-résultats!AF17)</f>
        <v>-2323.1749999998137</v>
      </c>
      <c r="P14" s="24">
        <f>(résultats!AG43-résultats!AG17)</f>
        <v>-2558.5169999999925</v>
      </c>
      <c r="Q14" s="24">
        <f>(résultats!AH43-résultats!AH17)</f>
        <v>-2768.0290000000969</v>
      </c>
      <c r="R14" s="24">
        <f>(résultats!AI43-résultats!AI17)</f>
        <v>-2947.223000000231</v>
      </c>
      <c r="S14" s="24">
        <f>(résultats!AJ43-résultats!AJ17)</f>
        <v>-3090.523999999743</v>
      </c>
      <c r="T14" s="24">
        <f>(résultats!AK43-résultats!AK17)</f>
        <v>-3194.1770000001416</v>
      </c>
      <c r="U14" s="24">
        <f>(résultats!AL43-résultats!AL17)</f>
        <v>-3256.3620000001974</v>
      </c>
      <c r="V14" s="24">
        <f>(résultats!AM43-résultats!AM17)</f>
        <v>-3275.2399999997579</v>
      </c>
      <c r="W14" s="24">
        <f>(résultats!AN43-résultats!AN17)</f>
        <v>-3250.0470000002533</v>
      </c>
      <c r="X14" s="24">
        <f>(résultats!AO43-résultats!AO17)</f>
        <v>-3181.9449999998324</v>
      </c>
      <c r="Y14" s="24">
        <f>(résultats!AP43-résultats!AP17)</f>
        <v>-3071.726000000257</v>
      </c>
      <c r="Z14" s="24">
        <f>(résultats!AQ43-résultats!AQ17)</f>
        <v>-2921.5109999999404</v>
      </c>
      <c r="AA14" s="24">
        <f>(résultats!AR43-résultats!AR17)</f>
        <v>-2734.3889999999665</v>
      </c>
      <c r="AB14" s="24">
        <f>(résultats!AS43-résultats!AS17)</f>
        <v>-2512.3199999998324</v>
      </c>
      <c r="AC14" s="24">
        <f>(résultats!AT43-résultats!AT17)</f>
        <v>-2258.3369999998249</v>
      </c>
      <c r="AD14" s="24">
        <f>(résultats!AU43-résultats!AU17)</f>
        <v>-1975.2959999996237</v>
      </c>
      <c r="AE14" s="24">
        <f>(résultats!AV43-résultats!AV17)</f>
        <v>-1665.375</v>
      </c>
      <c r="AF14" s="24">
        <f>(résultats!AW43-résultats!AW17)</f>
        <v>-1330.8620000001974</v>
      </c>
      <c r="AG14" s="24">
        <f>(résultats!AX43-résultats!AX17)</f>
        <v>-974.51900000032037</v>
      </c>
    </row>
    <row r="15" spans="1:34" x14ac:dyDescent="0.25">
      <c r="A15" s="7"/>
      <c r="B15" s="10" t="s">
        <v>177</v>
      </c>
      <c r="C15">
        <f>(résultats!T44-résultats!T18+(résultats!T45-résultats!T19)+(résultats!T46-résultats!T20))</f>
        <v>2.9837899999656656</v>
      </c>
      <c r="D15">
        <f>(résultats!U44-résultats!U18+(résultats!U45-résultats!U19)+(résultats!U46-résultats!U20))</f>
        <v>8.3819199999888951</v>
      </c>
      <c r="E15">
        <f>(résultats!V44-résultats!V18+(résultats!V45-résultats!V19)+(résultats!V46-résultats!V20))</f>
        <v>3.9231899999922462</v>
      </c>
      <c r="F15" s="24">
        <f>(résultats!W44-résultats!W18+(résultats!W45-résultats!W19)+(résultats!W46-résultats!W20))</f>
        <v>-16.282379999995101</v>
      </c>
      <c r="G15" s="24">
        <f>(résultats!X44-résultats!X18+(résultats!X45-résultats!X19)+(résultats!X46-résultats!X20))</f>
        <v>-51.277090000035969</v>
      </c>
      <c r="H15" s="24">
        <f>(résultats!Y44-résultats!Y18+(résultats!Y45-résultats!Y19)+(résultats!Y46-résultats!Y20))</f>
        <v>-98.692789999993693</v>
      </c>
      <c r="I15" s="24">
        <f>(résultats!Z44-résultats!Z18+(résultats!Z45-résultats!Z19)+(résultats!Z46-résultats!Z20))</f>
        <v>-151.07117999999355</v>
      </c>
      <c r="J15" s="24">
        <f>(résultats!AA44-résultats!AA18+(résultats!AA45-résultats!AA19)+(résultats!AA46-résultats!AA20))</f>
        <v>-204.36320999997042</v>
      </c>
      <c r="K15" s="24">
        <f>(résultats!AB44-résultats!AB18+(résultats!AB45-résultats!AB19)+(résultats!AB46-résultats!AB20))</f>
        <v>-257.94984000000659</v>
      </c>
      <c r="L15" s="24">
        <f>(résultats!AC44-résultats!AC18+(résultats!AC45-résultats!AC19)+(résultats!AC46-résultats!AC20))</f>
        <v>-311.81057999999393</v>
      </c>
      <c r="M15" s="24">
        <f>(résultats!AD44-résultats!AD18+(résultats!AD45-résultats!AD19)+(résultats!AD46-résultats!AD20))</f>
        <v>-366.05987999994977</v>
      </c>
      <c r="N15" s="24">
        <f>(résultats!AE44-résultats!AE18+(résultats!AE45-résultats!AE19)+(résultats!AE46-résultats!AE20))</f>
        <v>-422.03185000005033</v>
      </c>
      <c r="O15" s="24">
        <f>(résultats!AF44-résultats!AF18+(résultats!AF45-résultats!AF19)+(résultats!AF46-résultats!AF20))</f>
        <v>-480.15642000000662</v>
      </c>
      <c r="P15" s="24">
        <f>(résultats!AG44-résultats!AG18+(résultats!AG45-résultats!AG19)+(résultats!AG46-résultats!AG20))</f>
        <v>-535.37261000000581</v>
      </c>
      <c r="Q15" s="24">
        <f>(résultats!AH44-résultats!AH18+(résultats!AH45-résultats!AH19)+(résultats!AH46-résultats!AH20))</f>
        <v>-585.09060000001409</v>
      </c>
      <c r="R15" s="24">
        <f>(résultats!AI44-résultats!AI18+(résultats!AI45-résultats!AI19)+(résultats!AI46-résultats!AI20))</f>
        <v>-627.76512999999613</v>
      </c>
      <c r="S15" s="24">
        <f>(résultats!AJ44-résultats!AJ18+(résultats!AJ45-résultats!AJ19)+(résultats!AJ46-résultats!AJ20))</f>
        <v>-662.19633000000977</v>
      </c>
      <c r="T15" s="24">
        <f>(résultats!AK44-résultats!AK18+(résultats!AK45-résultats!AK19)+(résultats!AK46-résultats!AK20))</f>
        <v>-687.46987999994963</v>
      </c>
      <c r="U15" s="24">
        <f>(résultats!AL44-résultats!AL18+(résultats!AL45-résultats!AL19)+(résultats!AL46-résultats!AL20))</f>
        <v>-702.91875999995318</v>
      </c>
      <c r="V15" s="24">
        <f>(résultats!AM44-résultats!AM18+(résultats!AM45-résultats!AM19)+(résultats!AM46-résultats!AM20))</f>
        <v>-708.21393000001626</v>
      </c>
      <c r="W15" s="24">
        <f>(résultats!AN44-résultats!AN18+(résultats!AN45-résultats!AN19)+(résultats!AN46-résultats!AN20))</f>
        <v>-703.17763999999079</v>
      </c>
      <c r="X15" s="24">
        <f>(résultats!AO44-résultats!AO18+(résultats!AO45-résultats!AO19)+(résultats!AO46-résultats!AO20))</f>
        <v>-687.93646999993507</v>
      </c>
      <c r="Y15" s="24">
        <f>(résultats!AP44-résultats!AP18+(résultats!AP45-résultats!AP19)+(résultats!AP46-résultats!AP20))</f>
        <v>-662.78697000003376</v>
      </c>
      <c r="Z15" s="24">
        <f>(résultats!AQ44-résultats!AQ18+(résultats!AQ45-résultats!AQ19)+(résultats!AQ46-résultats!AQ20))</f>
        <v>-628.16170000001875</v>
      </c>
      <c r="AA15" s="24">
        <f>(résultats!AR44-résultats!AR18+(résultats!AR45-résultats!AR19)+(résultats!AR46-résultats!AR20))</f>
        <v>-584.72116999990976</v>
      </c>
      <c r="AB15" s="24">
        <f>(résultats!AS44-résultats!AS18+(résultats!AS45-résultats!AS19)+(résultats!AS46-résultats!AS20))</f>
        <v>-533.09297000004153</v>
      </c>
      <c r="AC15" s="24">
        <f>(résultats!AT44-résultats!AT18+(résultats!AT45-résultats!AT19)+(résultats!AT46-résultats!AT20))</f>
        <v>-473.92800999998872</v>
      </c>
      <c r="AD15" s="24">
        <f>(résultats!AU44-résultats!AU18+(résultats!AU45-résultats!AU19)+(résultats!AU46-résultats!AU20))</f>
        <v>-407.9043599999859</v>
      </c>
      <c r="AE15" s="24">
        <f>(résultats!AV44-résultats!AV18+(résultats!AV45-résultats!AV19)+(résultats!AV46-résultats!AV20))</f>
        <v>-335.58764000000883</v>
      </c>
      <c r="AF15" s="24">
        <f>(résultats!AW44-résultats!AW18+(résultats!AW45-résultats!AW19)+(résultats!AW46-résultats!AW20))</f>
        <v>-257.48013000005813</v>
      </c>
      <c r="AG15" s="24">
        <f>(résultats!AX44-résultats!AX18+(résultats!AX45-résultats!AX19)+(résultats!AX46-résultats!AX20))</f>
        <v>-174.06023000003188</v>
      </c>
    </row>
    <row r="16" spans="1:34" x14ac:dyDescent="0.25">
      <c r="A16" s="7"/>
      <c r="B16" s="10" t="s">
        <v>179</v>
      </c>
      <c r="C16">
        <f>(résultats!T48-résultats!T22)</f>
        <v>-11.697540267021395</v>
      </c>
      <c r="D16">
        <f>(résultats!U48-résultats!U22)</f>
        <v>-48.720596199040301</v>
      </c>
      <c r="E16">
        <f>(résultats!V48-résultats!V22)</f>
        <v>-99.638966774975415</v>
      </c>
      <c r="F16" s="24">
        <f>(résultats!W48-résultats!W22)</f>
        <v>-157.6360548529774</v>
      </c>
      <c r="G16" s="24">
        <f>(résultats!X48-résultats!X22)</f>
        <v>-212.13771594699938</v>
      </c>
      <c r="H16" s="24">
        <f>(résultats!Y48-résultats!Y22)</f>
        <v>-257.07055211102124</v>
      </c>
      <c r="I16" s="24">
        <f>(résultats!Z48-résultats!Z22)</f>
        <v>-299.70629139797529</v>
      </c>
      <c r="J16" s="24">
        <f>(résultats!AA48-résultats!AA22)</f>
        <v>-341.97398254997097</v>
      </c>
      <c r="K16" s="24">
        <f>(résultats!AB48-résultats!AB22)</f>
        <v>-385.15591608901741</v>
      </c>
      <c r="L16" s="24">
        <f>(résultats!AC48-résultats!AC22)</f>
        <v>-429.55689949705265</v>
      </c>
      <c r="M16" s="24">
        <f>(résultats!AD48-résultats!AD22)</f>
        <v>-475.22000128700165</v>
      </c>
      <c r="N16" s="24">
        <f>(résultats!AE48-résultats!AE22)</f>
        <v>-522.8257043879712</v>
      </c>
      <c r="O16" s="24">
        <f>(résultats!AF48-résultats!AF22)</f>
        <v>-564.27201826899545</v>
      </c>
      <c r="P16" s="24">
        <f>(résultats!AG48-résultats!AG22)</f>
        <v>-601.06531278899638</v>
      </c>
      <c r="Q16" s="24">
        <f>(résultats!AH48-résultats!AH22)</f>
        <v>-633.09839958802331</v>
      </c>
      <c r="R16" s="24">
        <f>(résultats!AI48-résultats!AI22)</f>
        <v>-659.8616507119732</v>
      </c>
      <c r="S16" s="24">
        <f>(résultats!AJ48-résultats!AJ22)</f>
        <v>-680.02550034993328</v>
      </c>
      <c r="T16" s="24">
        <f>(résultats!AK48-résultats!AK22)</f>
        <v>-693.00774723698851</v>
      </c>
      <c r="U16" s="24">
        <f>(résultats!AL48-résultats!AL22)</f>
        <v>-698.74783492204733</v>
      </c>
      <c r="V16" s="24">
        <f>(résultats!AM48-résultats!AM22)</f>
        <v>-696.650516410009</v>
      </c>
      <c r="W16" s="24">
        <f>(résultats!AN48-résultats!AN22)</f>
        <v>-686.56838129996322</v>
      </c>
      <c r="X16" s="24">
        <f>(résultats!AO48-résultats!AO22)</f>
        <v>-668.96015386004001</v>
      </c>
      <c r="Y16" s="24">
        <f>(résultats!AP48-résultats!AP22)</f>
        <v>-643.64785705506802</v>
      </c>
      <c r="Z16" s="24">
        <f>(résultats!AQ48-résultats!AQ22)</f>
        <v>-611.11852179490961</v>
      </c>
      <c r="AA16" s="24">
        <f>(résultats!AR48-résultats!AR22)</f>
        <v>-572.02918876998592</v>
      </c>
      <c r="AB16" s="24">
        <f>(résultats!AS48-résultats!AS22)</f>
        <v>-526.38958715402987</v>
      </c>
      <c r="AC16" s="24">
        <f>(résultats!AT48-résultats!AT22)</f>
        <v>-474.87013673200272</v>
      </c>
      <c r="AD16" s="24">
        <f>(résultats!AU48-résultats!AU22)</f>
        <v>-417.87732052407227</v>
      </c>
      <c r="AE16" s="24">
        <f>(résultats!AV48-résultats!AV22)</f>
        <v>-355.61175064602867</v>
      </c>
      <c r="AF16" s="24">
        <f>(résultats!AW48-résultats!AW22)</f>
        <v>-288.42824896401726</v>
      </c>
      <c r="AG16" s="24">
        <f>(résultats!AX48-résultats!AX22)</f>
        <v>-216.98091869102791</v>
      </c>
    </row>
    <row r="17" spans="1:33" x14ac:dyDescent="0.25">
      <c r="A17" s="7"/>
      <c r="B17" s="10" t="s">
        <v>169</v>
      </c>
      <c r="C17">
        <f>(résultats!T49-résultats!T23)</f>
        <v>1.4325684679934056</v>
      </c>
      <c r="D17">
        <f>(résultats!U49-résultats!U23)</f>
        <v>-3.0479660429991782</v>
      </c>
      <c r="E17">
        <f>(résultats!V49-résultats!V23)</f>
        <v>-12.5531872069987</v>
      </c>
      <c r="F17" s="24">
        <f>(résultats!W49-résultats!W23)</f>
        <v>-24.084054898004979</v>
      </c>
      <c r="G17" s="24">
        <f>(résultats!X49-résultats!X23)</f>
        <v>-39.224034075974487</v>
      </c>
      <c r="H17" s="24">
        <f>(résultats!Y49-résultats!Y23)</f>
        <v>-53.60568689298816</v>
      </c>
      <c r="I17" s="24">
        <f>(résultats!Z49-résultats!Z23)</f>
        <v>-68.677290155988885</v>
      </c>
      <c r="J17" s="24">
        <f>(résultats!AA49-résultats!AA23)</f>
        <v>-84.710252260993002</v>
      </c>
      <c r="K17" s="24">
        <f>(résultats!AB49-résultats!AB23)</f>
        <v>-101.63023240398616</v>
      </c>
      <c r="L17" s="24">
        <f>(résultats!AC49-résultats!AC23)</f>
        <v>-119.23861843699706</v>
      </c>
      <c r="M17" s="24">
        <f>(résultats!AD49-résultats!AD23)</f>
        <v>-137.26772042000084</v>
      </c>
      <c r="N17" s="24">
        <f>(résultats!AE49-résultats!AE23)</f>
        <v>-156.95403680298477</v>
      </c>
      <c r="O17" s="24">
        <f>(résultats!AF49-résultats!AF23)</f>
        <v>-174.51706062999438</v>
      </c>
      <c r="P17" s="24">
        <f>(résultats!AG49-résultats!AG23)</f>
        <v>-190.37776442899485</v>
      </c>
      <c r="Q17" s="24">
        <f>(résultats!AH49-résultats!AH23)</f>
        <v>-204.38345214200672</v>
      </c>
      <c r="R17" s="24">
        <f>(résultats!AI49-résultats!AI23)</f>
        <v>-216.22533565299818</v>
      </c>
      <c r="S17" s="24">
        <f>(résultats!AJ49-résultats!AJ23)</f>
        <v>-225.49102978900191</v>
      </c>
      <c r="T17" s="24">
        <f>(résultats!AK49-résultats!AK23)</f>
        <v>-231.92345914500766</v>
      </c>
      <c r="U17" s="24">
        <f>(résultats!AL49-résultats!AL23)</f>
        <v>-235.4019314420002</v>
      </c>
      <c r="V17" s="24">
        <f>(résultats!AM49-résultats!AM23)</f>
        <v>-235.76901238100254</v>
      </c>
      <c r="W17" s="24">
        <f>(résultats!AN49-résultats!AN23)</f>
        <v>-232.98559401198872</v>
      </c>
      <c r="X17" s="24">
        <f>(résultats!AO49-résultats!AO23)</f>
        <v>-227.12595207098639</v>
      </c>
      <c r="Y17" s="24">
        <f>(résultats!AP49-résultats!AP23)</f>
        <v>-218.25856570398901</v>
      </c>
      <c r="Z17" s="24">
        <f>(résultats!AQ49-résultats!AQ23)</f>
        <v>-206.53199446498184</v>
      </c>
      <c r="AA17" s="24">
        <f>(résultats!AR49-résultats!AR23)</f>
        <v>-192.14837051404174</v>
      </c>
      <c r="AB17" s="24">
        <f>(résultats!AS49-résultats!AS23)</f>
        <v>-175.23191422200762</v>
      </c>
      <c r="AC17" s="24">
        <f>(résultats!AT49-résultats!AT23)</f>
        <v>-156.02773649600567</v>
      </c>
      <c r="AD17" s="24">
        <f>(résultats!AU49-résultats!AU23)</f>
        <v>-134.6910535399802</v>
      </c>
      <c r="AE17" s="24">
        <f>(résultats!AV49-résultats!AV23)</f>
        <v>-111.38147811900126</v>
      </c>
      <c r="AF17" s="24">
        <f>(résultats!AW49-résultats!AW23)</f>
        <v>-86.259157673979644</v>
      </c>
      <c r="AG17" s="24">
        <f>(résultats!AX49-résultats!AX23)</f>
        <v>-59.503743815992493</v>
      </c>
    </row>
    <row r="18" spans="1:33" x14ac:dyDescent="0.25">
      <c r="A18" s="7"/>
      <c r="B18" s="10" t="s">
        <v>180</v>
      </c>
      <c r="C18">
        <f>(résultats!T50-résultats!T24)</f>
        <v>0</v>
      </c>
      <c r="D18">
        <f>(résultats!U50-résultats!U24)</f>
        <v>8.2986173258977942</v>
      </c>
      <c r="E18">
        <f>(résultats!V50-résultats!V24)</f>
        <v>3.4592085704935016</v>
      </c>
      <c r="F18" s="24">
        <f>(résultats!W50-résultats!W24)</f>
        <v>-13.04387661650253</v>
      </c>
      <c r="G18" s="24">
        <f>(résultats!X50-résultats!X24)</f>
        <v>-27.807888258394087</v>
      </c>
      <c r="H18" s="24">
        <f>(résultats!Y50-résultats!Y24)</f>
        <v>-46.979097261399147</v>
      </c>
      <c r="I18" s="24">
        <f>(résultats!Z50-résultats!Z24)</f>
        <v>-57.250532568898052</v>
      </c>
      <c r="J18" s="24">
        <f>(résultats!AA50-résultats!AA24)</f>
        <v>-62.481936302792747</v>
      </c>
      <c r="K18" s="24">
        <f>(résultats!AB50-résultats!AB24)</f>
        <v>-67.623434206805541</v>
      </c>
      <c r="L18" s="24">
        <f>(résultats!AC50-résultats!AC24)</f>
        <v>-74.448926043405663</v>
      </c>
      <c r="M18" s="24">
        <f>(résultats!AD50-résultats!AD24)</f>
        <v>-83.437126211996656</v>
      </c>
      <c r="N18" s="24">
        <f>(résultats!AE50-résultats!AE24)</f>
        <v>-94.555420930002583</v>
      </c>
      <c r="O18" s="24">
        <f>(résultats!AF50-résultats!AF24)</f>
        <v>-112.6748792869912</v>
      </c>
      <c r="P18" s="24">
        <f>(résultats!AG50-résultats!AG24)</f>
        <v>-126.44972148099623</v>
      </c>
      <c r="Q18" s="24">
        <f>(résultats!AH50-résultats!AH24)</f>
        <v>-137.94849085999886</v>
      </c>
      <c r="R18" s="24">
        <f>(résultats!AI50-résultats!AI24)</f>
        <v>-147.73359331701067</v>
      </c>
      <c r="S18" s="24">
        <f>(résultats!AJ50-résultats!AJ24)</f>
        <v>-155.78944260400021</v>
      </c>
      <c r="T18" s="24">
        <f>(résultats!AK50-résultats!AK24)</f>
        <v>-161.72102533800353</v>
      </c>
      <c r="U18" s="24">
        <f>(résultats!AL50-résultats!AL24)</f>
        <v>-165.32899368400103</v>
      </c>
      <c r="V18" s="24">
        <f>(résultats!AM50-résultats!AM24)</f>
        <v>-166.65178869297961</v>
      </c>
      <c r="W18" s="24">
        <f>(résultats!AN50-résultats!AN24)</f>
        <v>-165.49852864799323</v>
      </c>
      <c r="X18" s="24">
        <f>(résultats!AO50-résultats!AO24)</f>
        <v>-161.88178489997517</v>
      </c>
      <c r="Y18" s="24">
        <f>(résultats!AP50-résultats!AP24)</f>
        <v>-155.97758219798561</v>
      </c>
      <c r="Z18" s="24">
        <f>(résultats!AQ50-résultats!AQ24)</f>
        <v>-147.88898845799849</v>
      </c>
      <c r="AA18" s="24">
        <f>(résultats!AR50-résultats!AR24)</f>
        <v>-137.82488139299676</v>
      </c>
      <c r="AB18" s="24">
        <f>(résultats!AS50-résultats!AS24)</f>
        <v>-126.02250078899669</v>
      </c>
      <c r="AC18" s="24">
        <f>(résultats!AT50-résultats!AT24)</f>
        <v>-112.48702126499848</v>
      </c>
      <c r="AD18" s="24">
        <f>(résultats!AU50-résultats!AU24)</f>
        <v>-97.498719986993819</v>
      </c>
      <c r="AE18" s="24">
        <f>(résultats!AV50-résultats!AV24)</f>
        <v>-81.173428502021125</v>
      </c>
      <c r="AF18" s="24">
        <f>(résultats!AW50-résultats!AW24)</f>
        <v>-63.643217632023152</v>
      </c>
      <c r="AG18" s="24">
        <f>(résultats!AX50-résultats!AX24)</f>
        <v>-45.051827393006533</v>
      </c>
    </row>
    <row r="19" spans="1:33" x14ac:dyDescent="0.25">
      <c r="A19" s="7"/>
      <c r="B19" s="10" t="s">
        <v>162</v>
      </c>
      <c r="C19">
        <f>(résultats!T51-résultats!T25)</f>
        <v>14.003152179066092</v>
      </c>
      <c r="D19">
        <f>(résultats!U51-résultats!U25)</f>
        <v>26.688436581054702</v>
      </c>
      <c r="E19">
        <f>(résultats!V51-résultats!V25)</f>
        <v>19.996317009092309</v>
      </c>
      <c r="F19" s="24">
        <f>(résultats!W51-résultats!W25)</f>
        <v>-9.2947718229843304</v>
      </c>
      <c r="G19" s="24">
        <f>(résultats!X51-résultats!X25)</f>
        <v>-73.089064787025563</v>
      </c>
      <c r="H19" s="24">
        <f>(résultats!Y51-résultats!Y25)</f>
        <v>-160.28207568801008</v>
      </c>
      <c r="I19" s="24">
        <f>(résultats!Z51-résultats!Z25)</f>
        <v>-262.02890225802548</v>
      </c>
      <c r="J19" s="24">
        <f>(résultats!AA51-résultats!AA25)</f>
        <v>-372.13095219398383</v>
      </c>
      <c r="K19" s="24">
        <f>(résultats!AB51-résultats!AB25)</f>
        <v>-485.98819987394381</v>
      </c>
      <c r="L19" s="24">
        <f>(résultats!AC51-résultats!AC25)</f>
        <v>-600.24827244493645</v>
      </c>
      <c r="M19" s="24">
        <f>(résultats!AD51-résultats!AD25)</f>
        <v>-712.71028802997898</v>
      </c>
      <c r="N19" s="24">
        <f>(résultats!AE51-résultats!AE25)</f>
        <v>-830.71895387000404</v>
      </c>
      <c r="O19" s="24">
        <f>(résultats!AF51-résultats!AF25)</f>
        <v>-946.27118534001056</v>
      </c>
      <c r="P19" s="24">
        <f>(résultats!AG51-résultats!AG25)</f>
        <v>-1054.5295962099917</v>
      </c>
      <c r="Q19" s="24">
        <f>(résultats!AH51-résultats!AH25)</f>
        <v>-1151.9131214299705</v>
      </c>
      <c r="R19" s="24">
        <f>(résultats!AI51-résultats!AI25)</f>
        <v>-1235.9077097999398</v>
      </c>
      <c r="S19" s="24">
        <f>(résultats!AJ51-résultats!AJ25)</f>
        <v>-1304.1095148799941</v>
      </c>
      <c r="T19" s="24">
        <f>(résultats!AK51-résultats!AK25)</f>
        <v>-1354.946626160061</v>
      </c>
      <c r="U19" s="24">
        <f>(résultats!AL51-résultats!AL25)</f>
        <v>-1387.6473721000366</v>
      </c>
      <c r="V19" s="24">
        <f>(résultats!AM51-résultats!AM25)</f>
        <v>-1401.4568100899924</v>
      </c>
      <c r="W19" s="24">
        <f>(résultats!AN51-résultats!AN25)</f>
        <v>-1396.1545935899485</v>
      </c>
      <c r="X19" s="24">
        <f>(résultats!AO51-résultats!AO25)</f>
        <v>-1372.1611307999119</v>
      </c>
      <c r="Y19" s="24">
        <f>(résultats!AP51-résultats!AP25)</f>
        <v>-1329.8295340100303</v>
      </c>
      <c r="Z19" s="24">
        <f>(résultats!AQ51-résultats!AQ25)</f>
        <v>-1270.0968667899724</v>
      </c>
      <c r="AA19" s="24">
        <f>(résultats!AR51-résultats!AR25)</f>
        <v>-1194.3093624599278</v>
      </c>
      <c r="AB19" s="24">
        <f>(résultats!AS51-résultats!AS25)</f>
        <v>-1103.4277081699111</v>
      </c>
      <c r="AC19" s="24">
        <f>(résultats!AT51-résultats!AT25)</f>
        <v>-998.85393285984173</v>
      </c>
      <c r="AD19" s="24">
        <f>(résultats!AU51-résultats!AU25)</f>
        <v>-881.8581681700889</v>
      </c>
      <c r="AE19" s="24">
        <f>(résultats!AV51-résultats!AV25)</f>
        <v>-753.51445335987955</v>
      </c>
      <c r="AF19" s="24">
        <f>(résultats!AW51-résultats!AW25)</f>
        <v>-614.90733523992822</v>
      </c>
      <c r="AG19" s="24">
        <f>(résultats!AX51-résultats!AX25)</f>
        <v>-467.32035456993617</v>
      </c>
    </row>
    <row r="20" spans="1:33" x14ac:dyDescent="0.25">
      <c r="A20" s="7"/>
      <c r="B20" s="10" t="s">
        <v>181</v>
      </c>
      <c r="C20">
        <f>(résultats!T52-résultats!T26+(résultats!T53-résultats!T27))</f>
        <v>-4.3447825839975849</v>
      </c>
      <c r="D20">
        <f>(résultats!U52-résultats!U26+(résultats!U53-résultats!U27))</f>
        <v>-10.917349967989139</v>
      </c>
      <c r="E20">
        <f>(résultats!V52-résultats!V26+(résultats!V53-résultats!V27))</f>
        <v>-13.53126674098894</v>
      </c>
      <c r="F20" s="24">
        <f>(résultats!W52-résultats!W26+(résultats!W53-résultats!W27))</f>
        <v>-13.582629796059337</v>
      </c>
      <c r="G20" s="24">
        <f>(résultats!X52-résultats!X26+(résultats!X53-résultats!X27))</f>
        <v>-9.9945757929817773</v>
      </c>
      <c r="H20" s="24">
        <f>(résultats!Y52-résultats!Y26+(résultats!Y53-résultats!Y27))</f>
        <v>-6.2429211229900829</v>
      </c>
      <c r="I20" s="24">
        <f>(résultats!Z52-résultats!Z26+(résultats!Z53-résultats!Z27))</f>
        <v>-5.51493767806096</v>
      </c>
      <c r="J20" s="24">
        <f>(résultats!AA52-résultats!AA26+(résultats!AA53-résultats!AA27))</f>
        <v>-8.380390587146394</v>
      </c>
      <c r="K20" s="24">
        <f>(résultats!AB52-résultats!AB26+(résultats!AB53-résultats!AB27))</f>
        <v>-14.375970967928879</v>
      </c>
      <c r="L20" s="24">
        <f>(résultats!AC52-résultats!AC26+(résultats!AC53-résultats!AC27))</f>
        <v>-22.527384598157369</v>
      </c>
      <c r="M20" s="24">
        <f>(résultats!AD52-résultats!AD26+(résultats!AD53-résultats!AD27))</f>
        <v>-31.72851316712331</v>
      </c>
      <c r="N20" s="24">
        <f>(résultats!AE52-résultats!AE26+(résultats!AE53-résultats!AE27))</f>
        <v>-39.215521739912219</v>
      </c>
      <c r="O20" s="24">
        <f>(résultats!AF52-résultats!AF26+(résultats!AF53-résultats!AF27))</f>
        <v>-45.283626367920078</v>
      </c>
      <c r="P20" s="24">
        <f>(résultats!AG52-résultats!AG26+(résultats!AG53-résultats!AG27))</f>
        <v>-50.722436593961902</v>
      </c>
      <c r="Q20" s="24">
        <f>(résultats!AH52-résultats!AH26+(résultats!AH53-résultats!AH27))</f>
        <v>-55.5949470999185</v>
      </c>
      <c r="R20" s="24">
        <f>(résultats!AI52-résultats!AI26+(résultats!AI53-résultats!AI27))</f>
        <v>-59.729626479092985</v>
      </c>
      <c r="S20" s="24">
        <f>(résultats!AJ52-résultats!AJ26+(résultats!AJ53-résultats!AJ27))</f>
        <v>-62.910620467038825</v>
      </c>
      <c r="T20" s="24">
        <f>(résultats!AK52-résultats!AK26+(résultats!AK53-résultats!AK27))</f>
        <v>-65.108467775979079</v>
      </c>
      <c r="U20" s="24">
        <f>(résultats!AL52-résultats!AL26+(résultats!AL53-résultats!AL27))</f>
        <v>-66.317500120960176</v>
      </c>
      <c r="V20" s="24">
        <f>(résultats!AM52-résultats!AM26+(résultats!AM53-résultats!AM27))</f>
        <v>-66.498301337007433</v>
      </c>
      <c r="W20" s="24">
        <f>(résultats!AN52-résultats!AN26+(résultats!AN53-résultats!AN27))</f>
        <v>-65.661693342961371</v>
      </c>
      <c r="X20" s="24">
        <f>(résultats!AO52-résultats!AO26+(résultats!AO53-résultats!AO27))</f>
        <v>-63.877852487959899</v>
      </c>
      <c r="Y20" s="24">
        <f>(résultats!AP52-résultats!AP26+(résultats!AP53-résultats!AP27))</f>
        <v>-61.224612441961654</v>
      </c>
      <c r="Z20" s="24">
        <f>(résultats!AQ52-résultats!AQ26+(résultats!AQ53-résultats!AQ27))</f>
        <v>-57.713160826009698</v>
      </c>
      <c r="AA20" s="24">
        <f>(résultats!AR52-résultats!AR26+(résultats!AR53-résultats!AR27))</f>
        <v>-53.355536620132625</v>
      </c>
      <c r="AB20" s="24">
        <f>(résultats!AS52-résultats!AS26+(résultats!AS53-résultats!AS27))</f>
        <v>-48.154029643163085</v>
      </c>
      <c r="AC20" s="24">
        <f>(résultats!AT52-résultats!AT26+(résultats!AT53-résultats!AT27))</f>
        <v>-42.169658429920673</v>
      </c>
      <c r="AD20" s="24">
        <f>(résultats!AU52-résultats!AU26+(résultats!AU53-résultats!AU27))</f>
        <v>-35.46519533987157</v>
      </c>
      <c r="AE20" s="24">
        <f>(résultats!AV52-résultats!AV26+(résultats!AV53-résultats!AV27))</f>
        <v>-28.104769990080968</v>
      </c>
      <c r="AF20" s="24">
        <f>(résultats!AW52-résultats!AW26+(résultats!AW53-résultats!AW27))</f>
        <v>-20.144233380211517</v>
      </c>
      <c r="AG20" s="24">
        <f>(résultats!AX52-résultats!AX26+(résultats!AX53-résultats!AX27))</f>
        <v>-11.600901439785957</v>
      </c>
    </row>
    <row r="21" spans="1:33" x14ac:dyDescent="0.25">
      <c r="B21" s="19"/>
      <c r="E21">
        <f>SUM(E15:E20,E5:E12)</f>
        <v>-61.671280590646347</v>
      </c>
      <c r="F21" s="22">
        <f>SUM(F15:F20,F5:F12)-F2</f>
        <v>6.1009041019133292E-4</v>
      </c>
      <c r="G21" s="22">
        <f t="shared" ref="G21:AF21" si="0">SUM(G15:G20,G5:G12)-G2</f>
        <v>-3.1172339595286758E-4</v>
      </c>
      <c r="H21" s="22">
        <f t="shared" si="0"/>
        <v>-8.6010701579652959E-4</v>
      </c>
      <c r="I21" s="22">
        <f t="shared" si="0"/>
        <v>1.2260914809303358E-4</v>
      </c>
      <c r="J21" s="22">
        <f t="shared" si="0"/>
        <v>-9.944401563188876E-5</v>
      </c>
      <c r="K21" s="22">
        <f t="shared" si="0"/>
        <v>9.796822125736071E-4</v>
      </c>
      <c r="L21" s="22">
        <f t="shared" si="0"/>
        <v>9.3456547574533033E-5</v>
      </c>
      <c r="M21" s="22">
        <f>SUM(M15:M20,M5:M12)-M2</f>
        <v>8.6262581214668899E-4</v>
      </c>
      <c r="N21" s="22">
        <f t="shared" si="0"/>
        <v>1.9799425927544689E-3</v>
      </c>
      <c r="O21" s="22">
        <f t="shared" si="0"/>
        <v>-1.0062897018769945E-5</v>
      </c>
      <c r="P21" s="22">
        <f t="shared" si="0"/>
        <v>-1.228819957077576E-4</v>
      </c>
      <c r="Q21" s="22">
        <f t="shared" si="0"/>
        <v>-4.1183849043591181E-4</v>
      </c>
      <c r="R21" s="22">
        <f>SUM(R15:R20,R5:R12)-R2</f>
        <v>1.1954795263591222E-3</v>
      </c>
      <c r="S21" s="22">
        <f t="shared" si="0"/>
        <v>2.9948957412671007E-3</v>
      </c>
      <c r="T21" s="22">
        <f t="shared" si="0"/>
        <v>-5.7582219324103789E-4</v>
      </c>
      <c r="U21" s="22">
        <f t="shared" si="0"/>
        <v>-1.9195298946215189E-3</v>
      </c>
      <c r="V21" s="22">
        <f t="shared" si="0"/>
        <v>-8.293317632706021E-4</v>
      </c>
      <c r="W21" s="22">
        <f>SUM(W15:W20,W5:W12)-W2</f>
        <v>7.3823221373459091E-4</v>
      </c>
      <c r="X21" s="22">
        <f t="shared" si="0"/>
        <v>2.3106264716261649E-3</v>
      </c>
      <c r="Y21" s="22">
        <f t="shared" si="0"/>
        <v>-1.1648188774415758E-4</v>
      </c>
      <c r="Z21" s="22">
        <f t="shared" si="0"/>
        <v>-1.326621500084002E-3</v>
      </c>
      <c r="AA21" s="22">
        <f t="shared" si="0"/>
        <v>1.4613194980483968E-4</v>
      </c>
      <c r="AB21" s="22">
        <f t="shared" si="0"/>
        <v>1.7644922254476114E-3</v>
      </c>
      <c r="AC21" s="22">
        <f t="shared" si="0"/>
        <v>6.2006461394048529E-4</v>
      </c>
      <c r="AD21" s="22">
        <f t="shared" si="0"/>
        <v>2.0556894369292422E-3</v>
      </c>
      <c r="AE21" s="22">
        <f t="shared" si="0"/>
        <v>1.3595830605481751E-3</v>
      </c>
      <c r="AF21" s="22">
        <f t="shared" si="0"/>
        <v>-9.5530951148248278E-4</v>
      </c>
      <c r="AG21" s="22">
        <f>SUM(AG15:AG20,AG5:AG12)-AG2</f>
        <v>2.2496373157991911E-3</v>
      </c>
    </row>
    <row r="22" spans="1:33" hidden="1" x14ac:dyDescent="0.25">
      <c r="B22" s="19"/>
    </row>
    <row r="23" spans="1:33" hidden="1" x14ac:dyDescent="0.25">
      <c r="B23" s="19"/>
    </row>
    <row r="24" spans="1:33" x14ac:dyDescent="0.25">
      <c r="E24">
        <f>E2+E4+E14</f>
        <v>-123.34199999971315</v>
      </c>
      <c r="F24" s="22">
        <f>SUM(F15:F20)-F14</f>
        <v>2.320135918125743E-4</v>
      </c>
      <c r="G24" s="22">
        <f t="shared" ref="G24:AG24" si="1">SUM(G15:G20)-G14</f>
        <v>-3.6886138332192786E-4</v>
      </c>
      <c r="H24" s="22">
        <f t="shared" si="1"/>
        <v>-1.2307649740250781E-4</v>
      </c>
      <c r="I24" s="22">
        <f t="shared" si="1"/>
        <v>-1.3405887330009136E-4</v>
      </c>
      <c r="J24" s="22">
        <f t="shared" si="1"/>
        <v>2.7610511097009294E-4</v>
      </c>
      <c r="K24" s="22">
        <f t="shared" si="1"/>
        <v>4.0645824083185289E-4</v>
      </c>
      <c r="L24" s="22">
        <f t="shared" si="1"/>
        <v>3.1897922963253222E-4</v>
      </c>
      <c r="M24" s="22">
        <f t="shared" si="1"/>
        <v>4.708835986093618E-4</v>
      </c>
      <c r="N24" s="22">
        <f t="shared" si="1"/>
        <v>5.1226921641500667E-4</v>
      </c>
      <c r="O24" s="22">
        <f t="shared" si="1"/>
        <v>-1.8989410455105826E-4</v>
      </c>
      <c r="P24" s="22">
        <f t="shared" si="1"/>
        <v>-4.4150295434519649E-4</v>
      </c>
      <c r="Q24" s="22">
        <f t="shared" si="1"/>
        <v>-1.1119835107820109E-5</v>
      </c>
      <c r="R24" s="22">
        <f t="shared" si="1"/>
        <v>-4.5960779971210286E-5</v>
      </c>
      <c r="S24" s="22">
        <f t="shared" si="1"/>
        <v>1.5619097648595925E-3</v>
      </c>
      <c r="T24" s="22">
        <f t="shared" si="1"/>
        <v>-2.056558478216175E-4</v>
      </c>
      <c r="U24" s="22">
        <f t="shared" si="1"/>
        <v>-3.9226880107889883E-4</v>
      </c>
      <c r="V24" s="22">
        <f t="shared" si="1"/>
        <v>-3.5891124935005791E-4</v>
      </c>
      <c r="W24" s="22">
        <f t="shared" si="1"/>
        <v>5.6910740750026889E-4</v>
      </c>
      <c r="X24" s="22">
        <f t="shared" si="1"/>
        <v>1.6558810239075683E-3</v>
      </c>
      <c r="Y24" s="22">
        <f t="shared" si="1"/>
        <v>8.7859118866617791E-4</v>
      </c>
      <c r="Z24" s="22">
        <f t="shared" si="1"/>
        <v>-2.323339504073374E-4</v>
      </c>
      <c r="AA24" s="22">
        <f t="shared" si="1"/>
        <v>4.9024297186406329E-4</v>
      </c>
      <c r="AB24" s="22">
        <f t="shared" si="1"/>
        <v>1.2900216825073585E-3</v>
      </c>
      <c r="AC24" s="22">
        <f t="shared" si="1"/>
        <v>5.0421706691849977E-4</v>
      </c>
      <c r="AD24" s="22">
        <f t="shared" si="1"/>
        <v>1.1824386310763657E-3</v>
      </c>
      <c r="AE24" s="22">
        <f t="shared" si="1"/>
        <v>1.4793829795962665E-3</v>
      </c>
      <c r="AF24" s="22">
        <f t="shared" si="1"/>
        <v>-3.2289002047036774E-4</v>
      </c>
      <c r="AG24" s="22">
        <f t="shared" si="1"/>
        <v>1.0240905394311994E-3</v>
      </c>
    </row>
    <row r="25" spans="1:33" x14ac:dyDescent="0.25">
      <c r="F25" s="22">
        <f>SUM(F5:F13)-F4</f>
        <v>3.7807681837875862E-4</v>
      </c>
      <c r="G25" s="22">
        <f t="shared" ref="G25:AG25" si="2">SUM(G5:G13)-G4</f>
        <v>5.7137987369060284E-5</v>
      </c>
      <c r="H25" s="22">
        <f t="shared" si="2"/>
        <v>-7.3703051839402178E-4</v>
      </c>
      <c r="I25" s="22">
        <f t="shared" si="2"/>
        <v>2.5666802139312495E-4</v>
      </c>
      <c r="J25" s="22">
        <f t="shared" si="2"/>
        <v>-3.755491266019817E-4</v>
      </c>
      <c r="K25" s="22">
        <f t="shared" si="2"/>
        <v>5.7322397174175421E-4</v>
      </c>
      <c r="L25" s="22">
        <f t="shared" si="2"/>
        <v>-2.2552268205799919E-4</v>
      </c>
      <c r="M25" s="22">
        <f t="shared" si="2"/>
        <v>3.9174221365101403E-4</v>
      </c>
      <c r="N25" s="22">
        <f t="shared" si="2"/>
        <v>1.4676733762826188E-3</v>
      </c>
      <c r="O25" s="22">
        <f t="shared" si="2"/>
        <v>1.7983120733333635E-4</v>
      </c>
      <c r="P25" s="22">
        <f t="shared" si="2"/>
        <v>3.1862095875112573E-4</v>
      </c>
      <c r="Q25" s="22">
        <f t="shared" si="2"/>
        <v>-4.007186553280917E-4</v>
      </c>
      <c r="R25" s="22">
        <f t="shared" si="2"/>
        <v>1.2414403063303325E-3</v>
      </c>
      <c r="S25" s="22">
        <f t="shared" si="2"/>
        <v>1.4329859764075081E-3</v>
      </c>
      <c r="T25" s="22">
        <f t="shared" si="2"/>
        <v>-3.701663454194204E-4</v>
      </c>
      <c r="U25" s="22">
        <f t="shared" si="2"/>
        <v>-1.5272610935426201E-3</v>
      </c>
      <c r="V25" s="22">
        <f t="shared" si="2"/>
        <v>-4.7042051392054418E-4</v>
      </c>
      <c r="W25" s="22">
        <f t="shared" si="2"/>
        <v>1.6912480623432202E-4</v>
      </c>
      <c r="X25" s="22">
        <f t="shared" si="2"/>
        <v>6.5474544771859655E-4</v>
      </c>
      <c r="Y25" s="22">
        <f t="shared" si="2"/>
        <v>-9.9507307641033549E-4</v>
      </c>
      <c r="Z25" s="22">
        <f t="shared" si="2"/>
        <v>-1.0942875496766646E-3</v>
      </c>
      <c r="AA25" s="22">
        <f t="shared" si="2"/>
        <v>-3.4411102205922361E-4</v>
      </c>
      <c r="AB25" s="22">
        <f t="shared" si="2"/>
        <v>4.7447054294025293E-4</v>
      </c>
      <c r="AC25" s="22">
        <f t="shared" si="2"/>
        <v>1.1584754702198552E-4</v>
      </c>
      <c r="AD25" s="22">
        <f t="shared" si="2"/>
        <v>8.7325080585287651E-4</v>
      </c>
      <c r="AE25" s="22">
        <f t="shared" si="2"/>
        <v>-1.197999190480914E-4</v>
      </c>
      <c r="AF25" s="22">
        <f t="shared" si="2"/>
        <v>-6.3241949101211503E-4</v>
      </c>
      <c r="AG25" s="22">
        <f t="shared" si="2"/>
        <v>1.2255467763679917E-3</v>
      </c>
    </row>
    <row r="37" spans="2:2" x14ac:dyDescent="0.25">
      <c r="B37" s="20"/>
    </row>
    <row r="38" spans="2:2" x14ac:dyDescent="0.25">
      <c r="B38" s="20"/>
    </row>
    <row r="39" spans="2:2" x14ac:dyDescent="0.25">
      <c r="B39" s="20"/>
    </row>
    <row r="40" spans="2:2" x14ac:dyDescent="0.25">
      <c r="B40" s="20"/>
    </row>
    <row r="41" spans="2:2" x14ac:dyDescent="0.25">
      <c r="B41" s="20"/>
    </row>
    <row r="42" spans="2:2" x14ac:dyDescent="0.25">
      <c r="B42" s="20"/>
    </row>
    <row r="43" spans="2:2" x14ac:dyDescent="0.25">
      <c r="B43" s="20"/>
    </row>
    <row r="44" spans="2:2" x14ac:dyDescent="0.25">
      <c r="B44" s="20"/>
    </row>
    <row r="45" spans="2:2" x14ac:dyDescent="0.25">
      <c r="B45" s="20"/>
    </row>
    <row r="46" spans="2:2" x14ac:dyDescent="0.25">
      <c r="B46" s="20"/>
    </row>
    <row r="47" spans="2:2" x14ac:dyDescent="0.25">
      <c r="B47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Graphiques</vt:lpstr>
      </vt:variant>
      <vt:variant>
        <vt:i4>1</vt:i4>
      </vt:variant>
    </vt:vector>
  </HeadingPairs>
  <TitlesOfParts>
    <vt:vector size="4" baseType="lpstr">
      <vt:lpstr>Feuil4</vt:lpstr>
      <vt:lpstr>résultats</vt:lpstr>
      <vt:lpstr>T graph</vt:lpstr>
      <vt:lpstr>Graphique2</vt:lpstr>
    </vt:vector>
  </TitlesOfParts>
  <Company>ADEME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CALLONNEC Gaël</dc:creator>
  <cp:lastModifiedBy>MONSERAND Alma</cp:lastModifiedBy>
  <dcterms:created xsi:type="dcterms:W3CDTF">2022-09-09T10:16:29Z</dcterms:created>
  <dcterms:modified xsi:type="dcterms:W3CDTF">2023-07-31T12:29:08Z</dcterms:modified>
</cp:coreProperties>
</file>