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callonnecg\Documents\Github\ThreeME\data\calibrations\"/>
    </mc:Choice>
  </mc:AlternateContent>
  <xr:revisionPtr revIDLastSave="0" documentId="8_{E831CE87-A63F-42D6-8C77-18C52EBD2DA2}" xr6:coauthVersionLast="47" xr6:coauthVersionMax="47" xr10:uidLastSave="{00000000-0000-0000-0000-000000000000}"/>
  <bookViews>
    <workbookView xWindow="-120" yWindow="-120" windowWidth="20730" windowHeight="11160" tabRatio="722" xr2:uid="{00000000-000D-0000-FFFF-FFFF00000000}"/>
  </bookViews>
  <sheets>
    <sheet name="Sommaire" sheetId="15" r:id="rId1"/>
    <sheet name="F1" sheetId="23" r:id="rId2"/>
    <sheet name="F2.a" sheetId="24" r:id="rId3"/>
    <sheet name="F2.b" sheetId="25" r:id="rId4"/>
    <sheet name="F3" sheetId="26" r:id="rId5"/>
    <sheet name="F4.a" sheetId="27" r:id="rId6"/>
    <sheet name="F4.b" sheetId="28" r:id="rId7"/>
    <sheet name="F4.c" sheetId="29" r:id="rId8"/>
    <sheet name="F4.d" sheetId="30" r:id="rId9"/>
    <sheet name="F4.e" sheetId="31" r:id="rId10"/>
    <sheet name="F5.a" sheetId="13" r:id="rId11"/>
    <sheet name="F5.b" sheetId="32" r:id="rId12"/>
    <sheet name="F5.c" sheetId="16" r:id="rId13"/>
    <sheet name="F5.d" sheetId="2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28" l="1"/>
  <c r="U4" i="28"/>
  <c r="S4" i="28"/>
  <c r="W12" i="28"/>
  <c r="T4" i="28"/>
  <c r="S12" i="28"/>
  <c r="U12" i="28"/>
  <c r="V12" i="28"/>
  <c r="T12" i="28"/>
  <c r="V4" i="28"/>
  <c r="U13" i="28" l="1"/>
  <c r="S13" i="28"/>
  <c r="W13" i="28"/>
  <c r="T13" i="28"/>
  <c r="V13" i="28"/>
</calcChain>
</file>

<file path=xl/sharedStrings.xml><?xml version="1.0" encoding="utf-8"?>
<sst xmlns="http://schemas.openxmlformats.org/spreadsheetml/2006/main" count="806" uniqueCount="322">
  <si>
    <t>Véhicules particuliers</t>
  </si>
  <si>
    <t>Transports collectifs</t>
  </si>
  <si>
    <t>Ensemble</t>
  </si>
  <si>
    <t>Champ : France métropolitaine.</t>
  </si>
  <si>
    <t>Passagers aériens</t>
  </si>
  <si>
    <t>avions Paris - Corse</t>
  </si>
  <si>
    <t>avions Province - Corse</t>
  </si>
  <si>
    <t>dont Ajaccio - Continent</t>
  </si>
  <si>
    <t>dont Bastia - Continent</t>
  </si>
  <si>
    <t>Total</t>
  </si>
  <si>
    <t>Province - Londres</t>
  </si>
  <si>
    <t>Passagers Eurotunnel</t>
  </si>
  <si>
    <t xml:space="preserve">Par Eurostar </t>
  </si>
  <si>
    <t>Marseille-Provence</t>
  </si>
  <si>
    <t>Toulouse-Blagnac</t>
  </si>
  <si>
    <t>Beauvais-Tillé</t>
  </si>
  <si>
    <t>Montpellier-Méditerranée</t>
  </si>
  <si>
    <t>Ajaccio-Napoléon Bonaparte</t>
  </si>
  <si>
    <t>n.d.</t>
  </si>
  <si>
    <t>Strasbourg-Entzheim</t>
  </si>
  <si>
    <t>Total Métropole</t>
  </si>
  <si>
    <t>La Réunion-Roland Garros</t>
  </si>
  <si>
    <t>Martinique-Aimé Césaire</t>
  </si>
  <si>
    <t>Total Outre-mer</t>
  </si>
  <si>
    <t>Champ : France.</t>
  </si>
  <si>
    <r>
      <rPr>
        <b/>
        <i/>
        <sz val="8"/>
        <rFont val="Arial"/>
        <family val="2"/>
      </rPr>
      <t>Source :</t>
    </r>
    <r>
      <rPr>
        <i/>
        <sz val="8"/>
        <rFont val="Arial"/>
        <family val="2"/>
      </rPr>
      <t xml:space="preserve"> DGAC</t>
    </r>
  </si>
  <si>
    <t>Liaisons radiales</t>
  </si>
  <si>
    <t>Paris - Toulouse</t>
  </si>
  <si>
    <t>Paris - Nice</t>
  </si>
  <si>
    <t>Paris - Bordeaux</t>
  </si>
  <si>
    <t>Paris - Marseille</t>
  </si>
  <si>
    <t>Paris - Montpellier</t>
  </si>
  <si>
    <t>Paris - Biarritz</t>
  </si>
  <si>
    <t>Paris - Lyon</t>
  </si>
  <si>
    <t>Paris - Ajaccio</t>
  </si>
  <si>
    <t>Paris - Brest</t>
  </si>
  <si>
    <t>Liaisons transversales</t>
  </si>
  <si>
    <t>Bordeaux - Lyon</t>
  </si>
  <si>
    <t>Lyon - Nantes</t>
  </si>
  <si>
    <t>Lyon - Toulouse</t>
  </si>
  <si>
    <t>Marseille - Nantes</t>
  </si>
  <si>
    <t>Lille - Nice</t>
  </si>
  <si>
    <t>Bordeaux - Marseille</t>
  </si>
  <si>
    <t>Ajaccio - Marseille</t>
  </si>
  <si>
    <t>Bastia - Marseille</t>
  </si>
  <si>
    <t>Lille - Marseille</t>
  </si>
  <si>
    <t>Nantes - Toulouse</t>
  </si>
  <si>
    <t>Nantes - Nice</t>
  </si>
  <si>
    <t xml:space="preserve"> </t>
  </si>
  <si>
    <t xml:space="preserve">Europe </t>
  </si>
  <si>
    <t xml:space="preserve">   dont Italie</t>
  </si>
  <si>
    <t xml:space="preserve">   dont Allemagne</t>
  </si>
  <si>
    <t xml:space="preserve">   dont Portugal</t>
  </si>
  <si>
    <t xml:space="preserve">   dont Pays-Bas</t>
  </si>
  <si>
    <t>Afrique</t>
  </si>
  <si>
    <t xml:space="preserve">   dont Maroc</t>
  </si>
  <si>
    <t xml:space="preserve">   dont Algérie</t>
  </si>
  <si>
    <t xml:space="preserve">   dont Tunisie</t>
  </si>
  <si>
    <t>Amérique</t>
  </si>
  <si>
    <t xml:space="preserve">   dont Etats-Unis</t>
  </si>
  <si>
    <t xml:space="preserve">   dont Canada</t>
  </si>
  <si>
    <t>Asie</t>
  </si>
  <si>
    <t xml:space="preserve">   dont Émirats Arabes Unis</t>
  </si>
  <si>
    <t xml:space="preserve">   dont Israël</t>
  </si>
  <si>
    <t xml:space="preserve">   dont Japon</t>
  </si>
  <si>
    <t>Métropole - International</t>
  </si>
  <si>
    <t>Métropole - Métropole</t>
  </si>
  <si>
    <t>Paris - Province</t>
  </si>
  <si>
    <t>Province - Province</t>
  </si>
  <si>
    <t>Métropole - Outre-mer</t>
  </si>
  <si>
    <t>Outre-mer - Outre-mer</t>
  </si>
  <si>
    <t>Outre-mer - International</t>
  </si>
  <si>
    <t>Métropole - Europe</t>
  </si>
  <si>
    <t>Métropole - Afrique</t>
  </si>
  <si>
    <t>Métropole - Amérique</t>
  </si>
  <si>
    <t>Métropole - Asie</t>
  </si>
  <si>
    <t>Métropole - Océanie</t>
  </si>
  <si>
    <t>Caen</t>
  </si>
  <si>
    <t>Marseille</t>
  </si>
  <si>
    <t>Modes ferrés</t>
  </si>
  <si>
    <t>Métro</t>
  </si>
  <si>
    <t>-</t>
  </si>
  <si>
    <t>Ensemble TCU</t>
  </si>
  <si>
    <t>Ensemble hors trains et RER d'Île-de-France</t>
  </si>
  <si>
    <t>Métros hors Île-de-France</t>
  </si>
  <si>
    <t>Ensemble Hors croisiéristes</t>
  </si>
  <si>
    <t>Total Outre-Mer</t>
  </si>
  <si>
    <t>Total Métropole (17 ports)</t>
  </si>
  <si>
    <t>Mer du Nord et Manche (8 ports)</t>
  </si>
  <si>
    <t>Calais</t>
  </si>
  <si>
    <t>Dunkerque</t>
  </si>
  <si>
    <t>St-Malo</t>
  </si>
  <si>
    <t>Cherbourg</t>
  </si>
  <si>
    <t>Le Havre</t>
  </si>
  <si>
    <t>Roscoff</t>
  </si>
  <si>
    <t>Dieppe</t>
  </si>
  <si>
    <t xml:space="preserve"> Méditerranée (9 ports)</t>
  </si>
  <si>
    <t>Bastia</t>
  </si>
  <si>
    <t>Toulon</t>
  </si>
  <si>
    <t>Ajaccio</t>
  </si>
  <si>
    <t>Cannes</t>
  </si>
  <si>
    <t>Nice</t>
  </si>
  <si>
    <t>L’Ile-Rousse</t>
  </si>
  <si>
    <t>Bonifacio</t>
  </si>
  <si>
    <t>Sète</t>
  </si>
  <si>
    <t>Ensemble Croisiéristes</t>
  </si>
  <si>
    <t>Paris - Nantes</t>
  </si>
  <si>
    <t>Lille - Toulouse</t>
  </si>
  <si>
    <t>Bordeaux - Nice</t>
  </si>
  <si>
    <t>Transports routiers</t>
  </si>
  <si>
    <r>
      <t>(1)</t>
    </r>
    <r>
      <rPr>
        <sz val="8"/>
        <rFont val="Arial"/>
        <family val="2"/>
      </rPr>
      <t xml:space="preserve"> Y compris les Canaries.</t>
    </r>
  </si>
  <si>
    <t>(p) : provisoire</t>
  </si>
  <si>
    <t>Métros d'Île-de-France (RATP)</t>
  </si>
  <si>
    <t>Deux-roues motorisés</t>
  </si>
  <si>
    <t>Transport interurbain régulier librement organisé (autocars « Macron »)</t>
  </si>
  <si>
    <t>Occasionnel en autocars étrangers</t>
  </si>
  <si>
    <t>Autres autocars</t>
  </si>
  <si>
    <t>Autobus et tramways</t>
  </si>
  <si>
    <t>Métros</t>
  </si>
  <si>
    <t>Noctilien SNCF</t>
  </si>
  <si>
    <t>Bordeaux - Lille</t>
  </si>
  <si>
    <t>Lyon - Nice</t>
  </si>
  <si>
    <t>Champ : France métropolitaine ; liaisons radiales dépassant les 500 000 passagers en 2019 et liaisons transversales dépassant les 200 000 passagers en 2019.</t>
  </si>
  <si>
    <t>Bus</t>
  </si>
  <si>
    <t xml:space="preserve">Île-de-France, autobus et tramways RATP </t>
  </si>
  <si>
    <r>
      <t xml:space="preserve">Transports ferroviaires </t>
    </r>
    <r>
      <rPr>
        <vertAlign val="superscript"/>
        <sz val="8"/>
        <rFont val="Arial"/>
        <family val="2"/>
      </rPr>
      <t>(11)</t>
    </r>
  </si>
  <si>
    <r>
      <t>dont Calais</t>
    </r>
    <r>
      <rPr>
        <i/>
        <vertAlign val="superscript"/>
        <sz val="8"/>
        <rFont val="Arial"/>
        <family val="2"/>
      </rPr>
      <t>(3)</t>
    </r>
  </si>
  <si>
    <r>
      <t>Par navettes tourisme</t>
    </r>
    <r>
      <rPr>
        <vertAlign val="superscript"/>
        <sz val="8"/>
        <rFont val="Arial"/>
        <family val="2"/>
      </rPr>
      <t>(4)</t>
    </r>
  </si>
  <si>
    <r>
      <t>Par navettes fret</t>
    </r>
    <r>
      <rPr>
        <vertAlign val="superscript"/>
        <sz val="8"/>
        <rFont val="Arial"/>
        <family val="2"/>
      </rPr>
      <t>(4)</t>
    </r>
  </si>
  <si>
    <r>
      <t>(1)</t>
    </r>
    <r>
      <rPr>
        <sz val="8"/>
        <rFont val="Arial"/>
        <family val="2"/>
      </rPr>
      <t xml:space="preserve"> Aéroports d'Orly et Roissy-Charles de Gaule.</t>
    </r>
  </si>
  <si>
    <r>
      <t>(2)</t>
    </r>
    <r>
      <rPr>
        <sz val="8"/>
        <rFont val="Arial"/>
        <family val="2"/>
      </rPr>
      <t xml:space="preserve"> Y compris liaisons avec l'Irlande et les îles anglo-normandes, hors croisières. Les 8 ports sont les suivants : Caen-Ouistreham, Calais, Cherbourg, Dieppe, Dunkerque, Le Havre, Roscoff et Saint-Malo.</t>
    </r>
  </si>
  <si>
    <r>
      <t>(3)</t>
    </r>
    <r>
      <rPr>
        <sz val="8"/>
        <rFont val="Arial"/>
        <family val="2"/>
      </rPr>
      <t xml:space="preserve"> Hors croisières.</t>
    </r>
  </si>
  <si>
    <r>
      <t xml:space="preserve">Sources : </t>
    </r>
    <r>
      <rPr>
        <i/>
        <sz val="8"/>
        <rFont val="Arial"/>
        <family val="2"/>
      </rPr>
      <t>DGAC, Eurotunnel, SDES</t>
    </r>
  </si>
  <si>
    <r>
      <t>(1)</t>
    </r>
    <r>
      <rPr>
        <sz val="8"/>
        <rFont val="Arial"/>
        <family val="2"/>
      </rPr>
      <t xml:space="preserve"> Le trafic maritime de passagers entre la Corse et le continent correspond uniquement au trafic sur les liaisons régulières (hors croisières).</t>
    </r>
  </si>
  <si>
    <r>
      <t>Source :</t>
    </r>
    <r>
      <rPr>
        <i/>
        <sz val="8"/>
        <rFont val="Arial"/>
        <family val="2"/>
      </rPr>
      <t xml:space="preserve"> SDES</t>
    </r>
  </si>
  <si>
    <t>nd</t>
  </si>
  <si>
    <t>Source : données SNCF jusqu'en 2009 ; SDES -  Collecte réglementaire auprès de l'ensemble des opérateurs ferroviaires depuis 2010 ; Île-de-France Mobilités-Omnil</t>
  </si>
  <si>
    <r>
      <t>(5)</t>
    </r>
    <r>
      <rPr>
        <sz val="8"/>
        <rFont val="Arial"/>
        <family val="2"/>
      </rPr>
      <t xml:space="preserve"> Hors RER exploités par la RATP et la ligne T4 (depuis novembre 2006). </t>
    </r>
  </si>
  <si>
    <t>nd = non disponible</t>
  </si>
  <si>
    <t>AÉRODROME</t>
  </si>
  <si>
    <t>1989 (4)</t>
  </si>
  <si>
    <t xml:space="preserve">Paris-Charles de Gaulle  </t>
  </si>
  <si>
    <t xml:space="preserve">Paris-Orly  </t>
  </si>
  <si>
    <t xml:space="preserve">Total Paris  </t>
  </si>
  <si>
    <t>Bâle-Mulhouse (2)</t>
  </si>
  <si>
    <t xml:space="preserve">Bastia-Poretta  </t>
  </si>
  <si>
    <t>Bergerac-Dordogne-Périgord</t>
  </si>
  <si>
    <t>Biarritz-Pays basque</t>
  </si>
  <si>
    <t xml:space="preserve">Bordeaux-Mérignac  </t>
  </si>
  <si>
    <t>Brest-Bretagne</t>
  </si>
  <si>
    <t>Calvi-Sainte Catherine</t>
  </si>
  <si>
    <t>Carcassonne-Salvaza</t>
  </si>
  <si>
    <t>Clermont-Ferrand-Auvergne</t>
  </si>
  <si>
    <t>Figari-Sud Corse</t>
  </si>
  <si>
    <t>Grenoble-Alpes-Isère</t>
  </si>
  <si>
    <t xml:space="preserve">Lille-Lesquin  </t>
  </si>
  <si>
    <t>Limoges-Bellegarde</t>
  </si>
  <si>
    <t xml:space="preserve">Lyon-Saint Exupéry  </t>
  </si>
  <si>
    <t xml:space="preserve">Nantes-Atlantique  </t>
  </si>
  <si>
    <t xml:space="preserve">Nice-Côte d'Azur  </t>
  </si>
  <si>
    <t>Pau-Pyrénées</t>
  </si>
  <si>
    <t>Perpignan-Rivesaltes</t>
  </si>
  <si>
    <t>Rennes-Saint Jacques</t>
  </si>
  <si>
    <t>Tarbes-Lourdes-Pyrénées</t>
  </si>
  <si>
    <t>Toulon-Hyères</t>
  </si>
  <si>
    <t>Autres aérodromes de province (3)</t>
  </si>
  <si>
    <t>Total province (2)(3)</t>
  </si>
  <si>
    <t>Total métropole (2)(3)</t>
  </si>
  <si>
    <t>Cayenne-Félix Éboué</t>
  </si>
  <si>
    <t xml:space="preserve">Nouméa-La Tontouta  </t>
  </si>
  <si>
    <t xml:space="preserve">Tahiti-Faa'a  </t>
  </si>
  <si>
    <t>Pointe à Pitre-Le Raizet</t>
  </si>
  <si>
    <t>Autres Aérodromes d'Outre-Mer (3)</t>
  </si>
  <si>
    <t>Total Outre-Mer (3)</t>
  </si>
  <si>
    <t>Total général (2)(3)</t>
  </si>
  <si>
    <t>(1) Passagers payants et non-payants (arrivées + départs ; transit non compris).</t>
  </si>
  <si>
    <t>(2) Le trafic de l'aéroport binational de Bâle-Mulhouse est considéré comme entièrement français.</t>
  </si>
  <si>
    <t>(3) Tous les passagers ayant effectué un vol national à l'intérieur du périmètre défini sont comptés deux fois.</t>
  </si>
  <si>
    <t>(4) Données avant 1990 maintenues mais non réévaluées par la DGAC chaque année comme les valeurs à partir de 1990 jusqu'à l'année en cours.</t>
  </si>
  <si>
    <t>nd : Valeur nulle ou non disponible</t>
  </si>
  <si>
    <t>Manche et Mer du Nord (8 ports)</t>
  </si>
  <si>
    <t xml:space="preserve">Calais  </t>
  </si>
  <si>
    <t>Saint Malo</t>
  </si>
  <si>
    <t>Autres ports de Manche et Mer du Nord</t>
  </si>
  <si>
    <t xml:space="preserve">Total  </t>
  </si>
  <si>
    <t>Ports de Méditerranée (9 ports)</t>
  </si>
  <si>
    <t>Nice - Villefranche-sur-Mer</t>
  </si>
  <si>
    <t>Autres ports de Méditerranée</t>
  </si>
  <si>
    <t>Ports d'Atlantique</t>
  </si>
  <si>
    <t>Ports d'outre mer</t>
  </si>
  <si>
    <t>Fort-de-France</t>
  </si>
  <si>
    <t>Guadeloupe</t>
  </si>
  <si>
    <t>Réunion</t>
  </si>
  <si>
    <t>Cayenne</t>
  </si>
  <si>
    <t>n.d</t>
  </si>
  <si>
    <t>Total Passsagers embarqués et débarqués</t>
  </si>
  <si>
    <t>Réseau ferré</t>
  </si>
  <si>
    <t>Trains</t>
  </si>
  <si>
    <t>SNCF serie redressée (T4 et T11E exclus)</t>
  </si>
  <si>
    <t>RATP</t>
  </si>
  <si>
    <t xml:space="preserve">Métro </t>
  </si>
  <si>
    <t>Total réseau ferré</t>
  </si>
  <si>
    <t>Tramways</t>
  </si>
  <si>
    <t>Total Tramways</t>
  </si>
  <si>
    <t>RATP et T4+T11E inclus</t>
  </si>
  <si>
    <t>Réseau d’autobus</t>
  </si>
  <si>
    <t>Bus à Paris</t>
  </si>
  <si>
    <t>Bus en petite couronne</t>
  </si>
  <si>
    <t xml:space="preserve">Bus en grande couronne </t>
  </si>
  <si>
    <t>Optile + TRA</t>
  </si>
  <si>
    <t>Bus en petite et grande couronnes</t>
  </si>
  <si>
    <t>Total RATP+Optile+TRA</t>
  </si>
  <si>
    <t>Noctiliens</t>
  </si>
  <si>
    <t>SNCF</t>
  </si>
  <si>
    <t>Total réseau autobus</t>
  </si>
  <si>
    <t>Tous modes</t>
  </si>
  <si>
    <t>Un voyage en train SNCF correspond à un trajet effectué par un voyageur dans un seul véhicule. Si, pour son déplacement, le voyageur effectue une correspondance, on dénombre deux voyages.</t>
  </si>
  <si>
    <t>- A partir de 2015,  Changement de méthode de calcul pour le calcul du Trafic Trains SNCF : Résultats issus de la méthode CAB Tendance (source : SNCF)</t>
  </si>
  <si>
    <t>Le trafic ferré a été recalculé sur la période 2000 à 2018  afin de neutraliser l'écart suite au changement de méthode de calcul entre le modèle d’estimation de trafic CAB Tendance et les comptages manuels.</t>
  </si>
  <si>
    <t xml:space="preserve">Ces nouveaux résultats 2000 à 2018 recalculés deviennent désormais les résultats officiels de trafic et remplacent ceux qui avaient été envoyés ces trois dernières années. </t>
  </si>
  <si>
    <t>F1 Transport intérieur de voyageurs selon le mode de transport</t>
  </si>
  <si>
    <t>- Trafic SNCF hors parcours complémentaire (au-delà des limites de l'Ile-de-France) ; trafic 393 +TVM inclus dans Bus en petite couronne.</t>
  </si>
  <si>
    <t>F3 Transport ferroviaire de voyageurs</t>
  </si>
  <si>
    <t>en millions de trains-kilomètres</t>
  </si>
  <si>
    <t>F - Transport de voyageurs</t>
  </si>
  <si>
    <t>Passagers embarqués et débarqués (services côtiers non compris)</t>
  </si>
  <si>
    <t>F2.b Voyages annuels sur les TCU en Ile-de-France</t>
  </si>
  <si>
    <t>F2.a Transport collectif urbain (TCU) de voyageurs</t>
  </si>
  <si>
    <t>F5.a Les passagers trans-Manche passant par la France</t>
  </si>
  <si>
    <t>F5.c Nombre total de passagers dans les principaux ports français</t>
  </si>
  <si>
    <t>F4.a Demande de transport aérien de voyageurs</t>
  </si>
  <si>
    <t>F4.b Offre de transport aérien de voyageurs</t>
  </si>
  <si>
    <t>F4.c Principaux partenaires du transport aérien depuis la métropole</t>
  </si>
  <si>
    <t>F4.d Fréquentation des principales lignes intérieures métropolitaines</t>
  </si>
  <si>
    <t>Ensemble Île-de-France</t>
  </si>
  <si>
    <t xml:space="preserve">F5.a Les passagers trans-Manche passant par la France </t>
  </si>
  <si>
    <t>F5.b Les passagers entre la Corse et le continent</t>
  </si>
  <si>
    <t xml:space="preserve">F5.d Trafic voyageurs de l'ensemble des ports français </t>
  </si>
  <si>
    <t>F4.e Fréquentation des aéroports français</t>
  </si>
  <si>
    <t>2021 (p)</t>
  </si>
  <si>
    <r>
      <t xml:space="preserve">(4) </t>
    </r>
    <r>
      <rPr>
        <sz val="8"/>
        <rFont val="Arial"/>
        <family val="2"/>
      </rPr>
      <t xml:space="preserve">à partir de 2018, les passagers par navettes tourisme sont issus des estimations d'Eurotunnel </t>
    </r>
  </si>
  <si>
    <t>Bilan Annuel des Transports en 2021</t>
  </si>
  <si>
    <r>
      <t>Sources :</t>
    </r>
    <r>
      <rPr>
        <i/>
        <sz val="8"/>
        <rFont val="Arial"/>
        <family val="2"/>
      </rPr>
      <t xml:space="preserve"> SDES, à partir de : Bilan de la circulation, ART, SNCF, Île-de-France Mobilités-Omnil, Enquête annuelle sur les transports collectifs urbains (Cerema, CGDD, DGITM, Gart, UTP), UTP, DGAC</t>
    </r>
  </si>
  <si>
    <r>
      <t xml:space="preserve">Source :  </t>
    </r>
    <r>
      <rPr>
        <i/>
        <sz val="8"/>
        <rFont val="Arial"/>
        <family val="2"/>
      </rPr>
      <t xml:space="preserve">Île de France Mobilités d'après Omnil, RATP, SNCF </t>
    </r>
  </si>
  <si>
    <r>
      <t xml:space="preserve">Sources : </t>
    </r>
    <r>
      <rPr>
        <i/>
        <sz val="8"/>
        <rFont val="Arial"/>
        <family val="2"/>
      </rPr>
      <t>Observatoire régional des transports de la Corse (ORTC), SDES</t>
    </r>
  </si>
  <si>
    <r>
      <t xml:space="preserve">Voitures particulières françaises (VP) </t>
    </r>
    <r>
      <rPr>
        <vertAlign val="superscript"/>
        <sz val="8"/>
        <rFont val="Arial"/>
        <family val="2"/>
      </rPr>
      <t>(1)</t>
    </r>
  </si>
  <si>
    <r>
      <t xml:space="preserve">Véhicules légers étrangers (VP et VUL) </t>
    </r>
    <r>
      <rPr>
        <vertAlign val="superscript"/>
        <sz val="8"/>
        <rFont val="Arial"/>
        <family val="2"/>
      </rPr>
      <t>(1)</t>
    </r>
  </si>
  <si>
    <t>en milliards de voyageurs-kilomètres</t>
  </si>
  <si>
    <r>
      <t>(1)</t>
    </r>
    <r>
      <rPr>
        <sz val="8"/>
        <rFont val="Arial"/>
        <family val="2"/>
      </rPr>
      <t xml:space="preserve"> Les taux d'occupation annuels des voitures particulières françaises et des véhicules légers étrangers ont fait l'objet d'une nouvelle estimation en 2022.  Pour davantage de précisions, voir l'encadré de la fiche F1 du Bilan annuel des transports 2021.</t>
    </r>
  </si>
  <si>
    <t>Autocars</t>
  </si>
  <si>
    <r>
      <t xml:space="preserve">Autobus et tramways hors Île-de-France </t>
    </r>
    <r>
      <rPr>
        <vertAlign val="superscript"/>
        <sz val="8"/>
        <rFont val="Arial"/>
        <family val="2"/>
      </rPr>
      <t>(2)</t>
    </r>
  </si>
  <si>
    <r>
      <t>(2)</t>
    </r>
    <r>
      <rPr>
        <sz val="8"/>
        <rFont val="Arial"/>
        <family val="2"/>
      </rPr>
      <t xml:space="preserve"> Tramways, bus à haut niveau de service (BHNS) et autobus hors Île-de-France. </t>
    </r>
  </si>
  <si>
    <r>
      <t xml:space="preserve">Île-de-France, urbain et interurbain (hors RATP) </t>
    </r>
    <r>
      <rPr>
        <vertAlign val="superscript"/>
        <sz val="8"/>
        <rFont val="Arial"/>
        <family val="2"/>
      </rPr>
      <t>(3)</t>
    </r>
  </si>
  <si>
    <r>
      <t>(3)</t>
    </r>
    <r>
      <rPr>
        <sz val="8"/>
        <rFont val="Arial"/>
        <family val="2"/>
      </rPr>
      <t xml:space="preserve"> Y compris noctiliens SNCF depuis 2015, suite à la modification de méthode d’estimation des voyageurs-kilomètres par SNCF Mobilités.</t>
    </r>
  </si>
  <si>
    <r>
      <t xml:space="preserve">Transports ferrés </t>
    </r>
    <r>
      <rPr>
        <b/>
        <vertAlign val="superscript"/>
        <sz val="8"/>
        <rFont val="Arial"/>
        <family val="2"/>
      </rPr>
      <t>(4)</t>
    </r>
  </si>
  <si>
    <r>
      <t>(4)</t>
    </r>
    <r>
      <rPr>
        <sz val="8"/>
        <rFont val="Arial"/>
        <family val="2"/>
      </rPr>
      <t xml:space="preserve"> Trains, RER et métros.</t>
    </r>
  </si>
  <si>
    <r>
      <t>(5)</t>
    </r>
    <r>
      <rPr>
        <sz val="8"/>
        <rFont val="Arial"/>
        <family val="2"/>
      </rPr>
      <t xml:space="preserve"> Y compris iDTGV.</t>
    </r>
  </si>
  <si>
    <r>
      <t xml:space="preserve">Trains à grande vitesse (TAGV) </t>
    </r>
    <r>
      <rPr>
        <vertAlign val="superscript"/>
        <sz val="8"/>
        <rFont val="Arial"/>
        <family val="2"/>
      </rPr>
      <t>(5) (6) (11)</t>
    </r>
  </si>
  <si>
    <r>
      <t>(6)</t>
    </r>
    <r>
      <rPr>
        <sz val="8"/>
        <rFont val="Arial"/>
        <family val="2"/>
      </rPr>
      <t xml:space="preserve"> Y compris Eurostar.</t>
    </r>
  </si>
  <si>
    <r>
      <t xml:space="preserve">Trains interurbains (dont TET) </t>
    </r>
    <r>
      <rPr>
        <vertAlign val="superscript"/>
        <sz val="8"/>
        <rFont val="Arial"/>
        <family val="2"/>
      </rPr>
      <t>(7) (11)</t>
    </r>
  </si>
  <si>
    <r>
      <t>(7)</t>
    </r>
    <r>
      <rPr>
        <sz val="8"/>
        <rFont val="Arial"/>
        <family val="2"/>
      </rPr>
      <t xml:space="preserve"> Sous convention avec l'État et non conventionnés (hors trains à grande vitesse). </t>
    </r>
  </si>
  <si>
    <r>
      <t>(8)</t>
    </r>
    <r>
      <rPr>
        <sz val="8"/>
        <rFont val="Arial"/>
        <family val="2"/>
      </rPr>
      <t xml:space="preserve"> Sous convention des Conseils régionaux (hors Île-de-France et Corse), y compris les "Express d'Intérêt Régional".</t>
    </r>
  </si>
  <si>
    <r>
      <t>(9)</t>
    </r>
    <r>
      <rPr>
        <sz val="8"/>
        <rFont val="Arial"/>
        <family val="2"/>
      </rPr>
      <t xml:space="preserve"> Y compris les lignes T4 et T11 Express.</t>
    </r>
  </si>
  <si>
    <r>
      <t>(10)</t>
    </r>
    <r>
      <rPr>
        <sz val="8"/>
        <rFont val="Arial"/>
        <family val="2"/>
      </rPr>
      <t xml:space="preserve"> Vols intérieurs à la métropole uniquement.</t>
    </r>
  </si>
  <si>
    <r>
      <t>Trains sous convention des Conseils Régionaux</t>
    </r>
    <r>
      <rPr>
        <vertAlign val="superscript"/>
        <sz val="8"/>
        <rFont val="Arial"/>
        <family val="2"/>
      </rPr>
      <t xml:space="preserve"> (8)</t>
    </r>
  </si>
  <si>
    <r>
      <t>Réseau d'Île-de-France (trains et RER)</t>
    </r>
    <r>
      <rPr>
        <vertAlign val="superscript"/>
        <sz val="8"/>
        <rFont val="Arial"/>
        <family val="2"/>
      </rPr>
      <t xml:space="preserve"> (9)</t>
    </r>
  </si>
  <si>
    <r>
      <t xml:space="preserve">Transports aériens </t>
    </r>
    <r>
      <rPr>
        <b/>
        <vertAlign val="superscript"/>
        <sz val="8"/>
        <rFont val="Arial"/>
        <family val="2"/>
      </rPr>
      <t>(10)</t>
    </r>
  </si>
  <si>
    <r>
      <t xml:space="preserve">Tramways et bus </t>
    </r>
    <r>
      <rPr>
        <vertAlign val="superscript"/>
        <sz val="8"/>
        <color rgb="FF000000"/>
        <rFont val="Arial"/>
        <family val="2"/>
      </rPr>
      <t>(4)</t>
    </r>
  </si>
  <si>
    <r>
      <rPr>
        <vertAlign val="superscript"/>
        <sz val="8"/>
        <color rgb="FF000000"/>
        <rFont val="Arial"/>
        <family val="2"/>
      </rPr>
      <t>(1)</t>
    </r>
    <r>
      <rPr>
        <sz val="8"/>
        <color rgb="FF000000"/>
        <rFont val="Arial"/>
        <family val="2"/>
      </rPr>
      <t xml:space="preserve"> Y compris le RER exploité par la RATP et la ligne T4.</t>
    </r>
  </si>
  <si>
    <r>
      <rPr>
        <vertAlign val="superscript"/>
        <sz val="8"/>
        <color rgb="FF000000"/>
        <rFont val="Arial"/>
        <family val="2"/>
      </rPr>
      <t>(2)</t>
    </r>
    <r>
      <rPr>
        <sz val="8"/>
        <color rgb="FF000000"/>
        <rFont val="Arial"/>
        <family val="2"/>
      </rPr>
      <t xml:space="preserve"> Données comprenant depuis 2014 les 8 lignes de tramway de la RATP (T1, T2, T3a, T3b, T5, T6, T7 et T8).</t>
    </r>
  </si>
  <si>
    <r>
      <rPr>
        <vertAlign val="superscript"/>
        <sz val="8"/>
        <color rgb="FF000000"/>
        <rFont val="Arial"/>
        <family val="2"/>
      </rPr>
      <t xml:space="preserve">(3) </t>
    </r>
    <r>
      <rPr>
        <sz val="8"/>
        <color rgb="FF000000"/>
        <rFont val="Arial"/>
        <family val="2"/>
      </rPr>
      <t>Suite à la modification du calcul des voyageurs-kilomètres en bus de grande couronne par Île-de-France Mobilités (Omnil) en 2020, les données de 2000 à 2018 ont été rétropolées en conservant les évolutions annuelles calculées les années précédentes.</t>
    </r>
  </si>
  <si>
    <r>
      <rPr>
        <vertAlign val="superscript"/>
        <sz val="8"/>
        <color rgb="FF000000"/>
        <rFont val="Arial"/>
        <family val="2"/>
      </rPr>
      <t>(4)</t>
    </r>
    <r>
      <rPr>
        <sz val="8"/>
        <color rgb="FF000000"/>
        <rFont val="Arial"/>
        <family val="2"/>
      </rPr>
      <t xml:space="preserve"> Le niveau de 2021 est estimé par le SDES, d'après les indicateurs de conjoncture de l'UTP.</t>
    </r>
  </si>
  <si>
    <r>
      <rPr>
        <vertAlign val="superscript"/>
        <sz val="8"/>
        <color rgb="FF000000"/>
        <rFont val="Arial"/>
        <family val="2"/>
      </rPr>
      <t>(5)</t>
    </r>
    <r>
      <rPr>
        <sz val="8"/>
        <color rgb="FF000000"/>
        <rFont val="Arial"/>
        <family val="2"/>
      </rPr>
      <t xml:space="preserve"> Les données ont été révisées à partir de 2017 suite à un changement de méthode de calcul du SDES.</t>
    </r>
  </si>
  <si>
    <r>
      <t>Sources :</t>
    </r>
    <r>
      <rPr>
        <i/>
        <sz val="8"/>
        <color rgb="FF000000"/>
        <rFont val="Arial"/>
        <family val="2"/>
      </rPr>
      <t xml:space="preserve"> SDES, à partir de : Île-de-France Mobilités-Omnil (RATP, SNCF), Enquête annuelle sur les transports collectifs urbains (Cerema, CGDD, DGITM, Gart, UTP), UTP</t>
    </r>
  </si>
  <si>
    <t>en millions de voyageurs-kilomètres</t>
  </si>
  <si>
    <r>
      <t xml:space="preserve">Trains et RER </t>
    </r>
    <r>
      <rPr>
        <i/>
        <vertAlign val="superscript"/>
        <sz val="8"/>
        <color rgb="FF000000"/>
        <rFont val="Arial"/>
        <family val="2"/>
      </rPr>
      <t>(1)</t>
    </r>
  </si>
  <si>
    <r>
      <t xml:space="preserve">Tramways </t>
    </r>
    <r>
      <rPr>
        <vertAlign val="superscript"/>
        <sz val="8"/>
        <color rgb="FF000000"/>
        <rFont val="Arial"/>
        <family val="2"/>
      </rPr>
      <t>(2)</t>
    </r>
  </si>
  <si>
    <r>
      <t xml:space="preserve">Bus en grande couronne </t>
    </r>
    <r>
      <rPr>
        <i/>
        <vertAlign val="superscript"/>
        <sz val="8"/>
        <color rgb="FF000000"/>
        <rFont val="Arial"/>
        <family val="2"/>
      </rPr>
      <t>(3)</t>
    </r>
  </si>
  <si>
    <r>
      <t xml:space="preserve">Noctilien RATP </t>
    </r>
    <r>
      <rPr>
        <i/>
        <vertAlign val="superscript"/>
        <sz val="8"/>
        <color rgb="FF000000"/>
        <rFont val="Arial"/>
        <family val="2"/>
      </rPr>
      <t>(4)</t>
    </r>
  </si>
  <si>
    <r>
      <t xml:space="preserve">Ensemble hors Île-de-France </t>
    </r>
    <r>
      <rPr>
        <b/>
        <vertAlign val="superscript"/>
        <sz val="8"/>
        <color rgb="FF000000"/>
        <rFont val="Arial"/>
        <family val="2"/>
      </rPr>
      <t>(4)(5)</t>
    </r>
  </si>
  <si>
    <r>
      <t xml:space="preserve">Métros </t>
    </r>
    <r>
      <rPr>
        <vertAlign val="superscript"/>
        <sz val="8"/>
        <color rgb="FF000000"/>
        <rFont val="Arial"/>
        <family val="2"/>
      </rPr>
      <t>(4)</t>
    </r>
  </si>
  <si>
    <t xml:space="preserve">en millions de voyages </t>
  </si>
  <si>
    <t>- A partir de 2010, changement de méthode de dénombrement du nombre de voyages Optile.</t>
  </si>
  <si>
    <r>
      <t>(2)</t>
    </r>
    <r>
      <rPr>
        <sz val="8"/>
        <rFont val="Arial"/>
        <family val="2"/>
      </rPr>
      <t xml:space="preserve"> Sous convention avec l'État et non conventionnés, hors trains à grande vitesse.</t>
    </r>
  </si>
  <si>
    <t>en million de voyageurs-kilomètres</t>
  </si>
  <si>
    <r>
      <t xml:space="preserve">Trains à grande vitesse </t>
    </r>
    <r>
      <rPr>
        <vertAlign val="superscript"/>
        <sz val="8"/>
        <rFont val="Arial"/>
        <family val="2"/>
      </rPr>
      <t>(1)</t>
    </r>
  </si>
  <si>
    <r>
      <t>(1)</t>
    </r>
    <r>
      <rPr>
        <sz val="8"/>
        <rFont val="Arial"/>
        <family val="2"/>
      </rPr>
      <t xml:space="preserve"> Y compris trains internationaux, hors navettes Eurotunnel.</t>
    </r>
  </si>
  <si>
    <r>
      <t>(3)</t>
    </r>
    <r>
      <rPr>
        <sz val="8"/>
        <rFont val="Arial"/>
        <family val="2"/>
      </rPr>
      <t xml:space="preserve"> Sous convention des conseils régionaux (hors Île-de-France et Corse), y compris les « Express d’intérêt régional ».</t>
    </r>
  </si>
  <si>
    <r>
      <t>(4)</t>
    </r>
    <r>
      <rPr>
        <sz val="8"/>
        <rFont val="Arial"/>
        <family val="2"/>
      </rPr>
      <t xml:space="preserve"> Dont RER et trains sous convention Île-de-France Mobilités y compris les lignes T4 et T11 Express du tramway (depuis novembre 2006).</t>
    </r>
  </si>
  <si>
    <r>
      <t xml:space="preserve">Trains et RER d'Île-de-France </t>
    </r>
    <r>
      <rPr>
        <vertAlign val="superscript"/>
        <sz val="8"/>
        <rFont val="Arial"/>
        <family val="2"/>
      </rPr>
      <t>(4)</t>
    </r>
  </si>
  <si>
    <r>
      <t xml:space="preserve">Trains sous convention CR </t>
    </r>
    <r>
      <rPr>
        <vertAlign val="superscript"/>
        <sz val="8"/>
        <rFont val="Arial"/>
        <family val="2"/>
      </rPr>
      <t>(3)</t>
    </r>
  </si>
  <si>
    <r>
      <t xml:space="preserve">Trains interurbains </t>
    </r>
    <r>
      <rPr>
        <vertAlign val="superscript"/>
        <sz val="8"/>
        <rFont val="Arial"/>
        <family val="2"/>
      </rPr>
      <t>(1)(2)</t>
    </r>
  </si>
  <si>
    <r>
      <t xml:space="preserve">Total mouvements de trains </t>
    </r>
    <r>
      <rPr>
        <vertAlign val="superscript"/>
        <sz val="8"/>
        <rFont val="Arial"/>
        <family val="2"/>
      </rPr>
      <t>(5)</t>
    </r>
  </si>
  <si>
    <t>en milliers de passagers</t>
  </si>
  <si>
    <r>
      <t>(2)</t>
    </r>
    <r>
      <rPr>
        <sz val="8"/>
        <rFont val="Arial"/>
        <family val="2"/>
      </rPr>
      <t xml:space="preserve"> Le "Total France" ne correspond pas à la somme des "Total Métropole" et "Total Outre-mer" car le trafic "Métropole - Outre-mer" doit être compté une seule fois dans le total du trafic français.</t>
    </r>
  </si>
  <si>
    <r>
      <t xml:space="preserve">Total France </t>
    </r>
    <r>
      <rPr>
        <b/>
        <vertAlign val="superscript"/>
        <sz val="8"/>
        <rFont val="Arial"/>
        <family val="2"/>
      </rPr>
      <t>(2)</t>
    </r>
  </si>
  <si>
    <r>
      <t>(1)</t>
    </r>
    <r>
      <rPr>
        <sz val="8"/>
        <rFont val="Arial"/>
        <family val="2"/>
      </rPr>
      <t xml:space="preserve"> Vol de transport public. Les mises en places, les vols circulaires, les vols d'entraînement ou les vols gouvernementaux en sont exclus.</t>
    </r>
  </si>
  <si>
    <r>
      <t>Source :</t>
    </r>
    <r>
      <rPr>
        <i/>
        <sz val="8"/>
        <rFont val="Arial"/>
        <family val="2"/>
      </rPr>
      <t xml:space="preserve"> DGAC</t>
    </r>
  </si>
  <si>
    <r>
      <t xml:space="preserve">en milliers de mouvements commerciaux d'avion </t>
    </r>
    <r>
      <rPr>
        <i/>
        <vertAlign val="superscript"/>
        <sz val="8"/>
        <rFont val="Arial"/>
        <family val="2"/>
      </rPr>
      <t>(1)</t>
    </r>
  </si>
  <si>
    <r>
      <t xml:space="preserve">(2) </t>
    </r>
    <r>
      <rPr>
        <sz val="8"/>
        <rFont val="Arial"/>
        <family val="2"/>
      </rPr>
      <t>Y compris les Îles anglo-normandes.</t>
    </r>
  </si>
  <si>
    <r>
      <t>(3)</t>
    </r>
    <r>
      <rPr>
        <sz val="8"/>
        <rFont val="Arial"/>
        <family val="2"/>
      </rPr>
      <t xml:space="preserve"> Non compris l'aéroport de Bâle-Mulhouse.</t>
    </r>
  </si>
  <si>
    <r>
      <t>(4)</t>
    </r>
    <r>
      <rPr>
        <sz val="8"/>
        <rFont val="Arial"/>
        <family val="2"/>
      </rPr>
      <t xml:space="preserve"> Hors Hong-Kong.</t>
    </r>
  </si>
  <si>
    <r>
      <t xml:space="preserve">   dont Chine </t>
    </r>
    <r>
      <rPr>
        <i/>
        <vertAlign val="superscript"/>
        <sz val="8"/>
        <rFont val="Arial"/>
        <family val="2"/>
      </rPr>
      <t>(4)</t>
    </r>
  </si>
  <si>
    <r>
      <t xml:space="preserve">   dont Suisse </t>
    </r>
    <r>
      <rPr>
        <i/>
        <vertAlign val="superscript"/>
        <sz val="8"/>
        <rFont val="Arial"/>
        <family val="2"/>
      </rPr>
      <t>(3)</t>
    </r>
  </si>
  <si>
    <r>
      <t xml:space="preserve">   dont Royaume-Uni </t>
    </r>
    <r>
      <rPr>
        <i/>
        <vertAlign val="superscript"/>
        <sz val="8"/>
        <rFont val="Arial"/>
        <family val="2"/>
      </rPr>
      <t>(2)</t>
    </r>
  </si>
  <si>
    <r>
      <t xml:space="preserve">   dont Espagne </t>
    </r>
    <r>
      <rPr>
        <i/>
        <vertAlign val="superscript"/>
        <sz val="8"/>
        <rFont val="Arial"/>
        <family val="2"/>
      </rPr>
      <t>(1)</t>
    </r>
  </si>
  <si>
    <t>en milliers de passagers par paires de villes (2 sens)</t>
  </si>
  <si>
    <r>
      <t xml:space="preserve">Source : </t>
    </r>
    <r>
      <rPr>
        <i/>
        <sz val="8"/>
        <rFont val="Arial"/>
        <family val="2"/>
      </rPr>
      <t>DGAC</t>
    </r>
  </si>
  <si>
    <t>PARIS</t>
  </si>
  <si>
    <t>PROVINCE</t>
  </si>
  <si>
    <t>OUTRE-MER</t>
  </si>
  <si>
    <r>
      <t xml:space="preserve">Paris </t>
    </r>
    <r>
      <rPr>
        <vertAlign val="superscript"/>
        <sz val="8"/>
        <rFont val="Arial"/>
        <family val="2"/>
      </rPr>
      <t>(1)</t>
    </r>
    <r>
      <rPr>
        <sz val="8"/>
        <rFont val="Arial"/>
        <family val="2"/>
      </rPr>
      <t xml:space="preserve"> - Londres</t>
    </r>
  </si>
  <si>
    <r>
      <t xml:space="preserve">Passagers ferries (8 ports) </t>
    </r>
    <r>
      <rPr>
        <b/>
        <vertAlign val="superscript"/>
        <sz val="8"/>
        <rFont val="Arial"/>
        <family val="2"/>
      </rPr>
      <t>(2)(3)</t>
    </r>
  </si>
  <si>
    <r>
      <t xml:space="preserve">Passagers navires </t>
    </r>
    <r>
      <rPr>
        <b/>
        <vertAlign val="superscript"/>
        <sz val="8"/>
        <rFont val="Arial"/>
        <family val="2"/>
      </rPr>
      <t>(1)</t>
    </r>
  </si>
  <si>
    <t>F4.e Fréquentation des aéroports français (1)</t>
  </si>
  <si>
    <r>
      <t xml:space="preserve">F4.a Demande de transport aérien de voyageurs </t>
    </r>
    <r>
      <rPr>
        <b/>
        <vertAlign val="superscript"/>
        <sz val="10"/>
        <rFont val="Arial"/>
        <family val="2"/>
      </rPr>
      <t>(1)</t>
    </r>
  </si>
  <si>
    <t>Niveau en milliers de passagers</t>
  </si>
  <si>
    <r>
      <rPr>
        <i/>
        <sz val="8"/>
        <rFont val="Arial"/>
        <family val="2"/>
      </rPr>
      <t>dont Union Européenne</t>
    </r>
    <r>
      <rPr>
        <i/>
        <vertAlign val="superscript"/>
        <sz val="8"/>
        <rFont val="Arial"/>
        <family val="2"/>
      </rPr>
      <t>(2)</t>
    </r>
  </si>
  <si>
    <r>
      <rPr>
        <b/>
        <sz val="8"/>
        <rFont val="Arial"/>
        <family val="2"/>
      </rPr>
      <t>Total France</t>
    </r>
    <r>
      <rPr>
        <b/>
        <vertAlign val="superscript"/>
        <sz val="8"/>
        <rFont val="Arial"/>
        <family val="2"/>
      </rPr>
      <t>(3)</t>
    </r>
  </si>
  <si>
    <r>
      <t>(1)</t>
    </r>
    <r>
      <rPr>
        <sz val="8"/>
        <rFont val="Arial"/>
        <family val="2"/>
      </rPr>
      <t xml:space="preserve"> Séries rétropolées sur les statistiques de la DGAC jusqu'en 1990.</t>
    </r>
  </si>
  <si>
    <r>
      <t>(2)</t>
    </r>
    <r>
      <rPr>
        <sz val="8"/>
        <rFont val="Arial"/>
        <family val="2"/>
      </rPr>
      <t xml:space="preserve"> Union Européenne à 27 Etats membres (périmètre en date du 31/12/2020). Hors Royaume-Uni en 2020 et 2021</t>
    </r>
  </si>
  <si>
    <r>
      <rPr>
        <vertAlign val="superscript"/>
        <sz val="8"/>
        <rFont val="Arial"/>
        <family val="2"/>
      </rPr>
      <t>(3)</t>
    </r>
    <r>
      <rPr>
        <sz val="8"/>
        <rFont val="Arial"/>
        <family val="2"/>
      </rPr>
      <t xml:space="preserve"> Le "Total France" ne correspond pas à la somme des "Total Métropole" et "Total Outre-mer" car le trafic "Métropole - Outre-mer" doit être compté une seule fois dans le total du trafic français.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</si>
</sst>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5">
    <numFmt numFmtId="44" formatCode="_-* #,##0.00\ &quot;€&quot;_-;\-* #,##0.00\ &quot;€&quot;_-;_-* &quot;-&quot;??\ &quot;€&quot;_-;_-@_-"/>
    <numFmt numFmtId="43" formatCode="_-* #,##0.00_-;\-* #,##0.00_-;_-* &quot;-&quot;??_-;_-@_-"/>
    <numFmt numFmtId="164" formatCode="0.0"/>
    <numFmt numFmtId="165" formatCode="0.000"/>
    <numFmt numFmtId="166" formatCode="0.0%"/>
    <numFmt numFmtId="167" formatCode="#,##0.0"/>
    <numFmt numFmtId="168" formatCode="0\ %"/>
    <numFmt numFmtId="169" formatCode="_-* #,##0.00\ _€_-;\-* #,##0.00\ _€_-;_-* &quot;-&quot;??\ _€_-;_-@_-"/>
    <numFmt numFmtId="170" formatCode="mmmm\ d&quot;, &quot;yyyy"/>
    <numFmt numFmtId="171" formatCode="_-[$€-2]* #,##0.00_-;\-[$€-2]* #,##0.00_-;_-[$€-2]* \-??_-"/>
    <numFmt numFmtId="172" formatCode="\$#,##0_);&quot;($&quot;#,##0\)"/>
    <numFmt numFmtId="173" formatCode="\(##\);\(##\)"/>
    <numFmt numFmtId="174" formatCode="#,##0.000"/>
    <numFmt numFmtId="175" formatCode="#,##0.0000"/>
    <numFmt numFmtId="176" formatCode="#,##0.0&quot; F&quot;"/>
    <numFmt numFmtId="177" formatCode="#,##0.00&quot; F&quot;"/>
    <numFmt numFmtId="178" formatCode="#,##0&quot; F&quot;"/>
    <numFmt numFmtId="179" formatCode="0.00\ %"/>
    <numFmt numFmtId="180" formatCode="_(* #,##0.00_);_(* \(#,##0.00\);_(* \-??_);_(@_)"/>
    <numFmt numFmtId="181" formatCode="_(* #,##0_);_(* \(#,##0\);_(* \-_);_(@_)"/>
    <numFmt numFmtId="182" formatCode="_(\$* #,##0.00_);_(\$* \(#,##0.00\);_(\$* \-??_);_(@_)"/>
    <numFmt numFmtId="183" formatCode="_(\$* #,##0_);_(\$* \(#,##0\);_(\$* \-_);_(@_)"/>
    <numFmt numFmtId="184" formatCode="General_)"/>
    <numFmt numFmtId="185" formatCode="0,%"/>
    <numFmt numFmtId="186" formatCode="_-* #,##0.00,_€_-;\-* #,##0.00,_€_-;_-* \-??\ _€_-;_-@_-"/>
  </numFmts>
  <fonts count="130">
    <font>
      <sz val="11"/>
      <color theme="1"/>
      <name val="Calibri"/>
      <family val="2"/>
      <scheme val="minor"/>
    </font>
    <font>
      <b/>
      <sz val="10"/>
      <name val="Arial"/>
      <family val="2"/>
    </font>
    <font>
      <sz val="8"/>
      <name val="Arial"/>
      <family val="2"/>
    </font>
    <font>
      <b/>
      <sz val="8"/>
      <name val="Arial"/>
      <family val="2"/>
    </font>
    <font>
      <vertAlign val="superscript"/>
      <sz val="8"/>
      <name val="Arial"/>
      <family val="2"/>
    </font>
    <font>
      <b/>
      <vertAlign val="superscript"/>
      <sz val="8"/>
      <name val="Arial"/>
      <family val="2"/>
    </font>
    <font>
      <i/>
      <sz val="8"/>
      <name val="Arial"/>
      <family val="2"/>
    </font>
    <font>
      <i/>
      <vertAlign val="superscript"/>
      <sz val="8"/>
      <name val="Arial"/>
      <family val="2"/>
    </font>
    <font>
      <sz val="10"/>
      <name val="Arial"/>
      <family val="2"/>
    </font>
    <font>
      <b/>
      <i/>
      <sz val="8"/>
      <name val="Arial"/>
      <family val="2"/>
    </font>
    <font>
      <i/>
      <sz val="10"/>
      <name val="Arial"/>
      <family val="2"/>
    </font>
    <font>
      <b/>
      <u/>
      <sz val="8"/>
      <name val="Arial"/>
      <family val="2"/>
    </font>
    <font>
      <b/>
      <sz val="8"/>
      <color indexed="10"/>
      <name val="Arial"/>
      <family val="2"/>
    </font>
    <font>
      <b/>
      <i/>
      <sz val="8"/>
      <color indexed="10"/>
      <name val="Arial"/>
      <family val="2"/>
    </font>
    <font>
      <sz val="10"/>
      <color indexed="8"/>
      <name val="Arial"/>
      <family val="2"/>
    </font>
    <font>
      <b/>
      <sz val="8"/>
      <color indexed="8"/>
      <name val="Arial"/>
      <family val="2"/>
    </font>
    <font>
      <sz val="9"/>
      <name val="Verdana"/>
      <family val="2"/>
    </font>
    <font>
      <b/>
      <sz val="9"/>
      <name val="Verdana"/>
      <family val="2"/>
    </font>
    <font>
      <b/>
      <sz val="12"/>
      <name val="Arial"/>
      <family val="2"/>
    </font>
    <font>
      <u/>
      <sz val="10"/>
      <color indexed="12"/>
      <name val="Arial"/>
      <family val="2"/>
    </font>
    <font>
      <sz val="10"/>
      <color indexed="17"/>
      <name val="Arial"/>
      <family val="2"/>
    </font>
    <font>
      <sz val="10"/>
      <color indexed="10"/>
      <name val="Arial"/>
      <family val="2"/>
    </font>
    <font>
      <b/>
      <sz val="8"/>
      <color indexed="16"/>
      <name val="Arial"/>
      <family val="2"/>
    </font>
    <font>
      <sz val="11"/>
      <color indexed="62"/>
      <name val="Calibri"/>
      <family val="2"/>
    </font>
    <font>
      <sz val="10"/>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sz val="11"/>
      <color indexed="9"/>
      <name val="Calibri"/>
      <family val="2"/>
    </font>
    <font>
      <b/>
      <sz val="11"/>
      <color indexed="61"/>
      <name val="Calibri"/>
      <family val="2"/>
    </font>
    <font>
      <b/>
      <sz val="11"/>
      <color indexed="9"/>
      <name val="Calibri"/>
      <family val="2"/>
    </font>
    <font>
      <sz val="10"/>
      <color indexed="23"/>
      <name val="Courier New"/>
      <family val="3"/>
    </font>
    <font>
      <sz val="10"/>
      <name val="Courier New"/>
      <family val="3"/>
    </font>
    <font>
      <b/>
      <sz val="10"/>
      <color indexed="9"/>
      <name val="Arial"/>
      <family val="2"/>
    </font>
    <font>
      <b/>
      <sz val="10"/>
      <name val="Courier New"/>
      <family val="3"/>
    </font>
    <font>
      <sz val="8"/>
      <name val="Courier New"/>
      <family val="3"/>
    </font>
    <font>
      <b/>
      <i/>
      <sz val="10"/>
      <color indexed="60"/>
      <name val="Courier New"/>
      <family val="3"/>
    </font>
    <font>
      <i/>
      <sz val="10"/>
      <color indexed="39"/>
      <name val="Courier New"/>
      <family val="3"/>
    </font>
    <font>
      <b/>
      <sz val="11"/>
      <name val="Times New Roman"/>
      <family val="1"/>
    </font>
    <font>
      <b/>
      <sz val="10"/>
      <name val="Times New Roman"/>
      <family val="1"/>
    </font>
    <font>
      <sz val="10"/>
      <color indexed="56"/>
      <name val="Arial"/>
      <family val="2"/>
    </font>
    <font>
      <b/>
      <sz val="10"/>
      <color indexed="56"/>
      <name val="Arial"/>
      <family val="2"/>
    </font>
    <font>
      <b/>
      <sz val="18"/>
      <name val="Arial"/>
      <family val="2"/>
    </font>
    <font>
      <i/>
      <sz val="8"/>
      <color indexed="3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39"/>
      <name val="Arial"/>
      <family val="2"/>
    </font>
    <font>
      <b/>
      <sz val="12"/>
      <name val="Times New Roman"/>
      <family val="1"/>
    </font>
    <font>
      <sz val="11"/>
      <color indexed="61"/>
      <name val="Calibri"/>
      <family val="2"/>
    </font>
    <font>
      <b/>
      <u/>
      <sz val="8"/>
      <color indexed="8"/>
      <name val="Arial"/>
      <family val="2"/>
    </font>
    <font>
      <i/>
      <u/>
      <sz val="8"/>
      <color indexed="8"/>
      <name val="Arial"/>
      <family val="2"/>
    </font>
    <font>
      <sz val="11"/>
      <color indexed="60"/>
      <name val="Calibri"/>
      <family val="2"/>
    </font>
    <font>
      <sz val="11"/>
      <name val="Arial"/>
      <family val="2"/>
    </font>
    <font>
      <b/>
      <sz val="9"/>
      <name val="Arial"/>
      <family val="2"/>
    </font>
    <font>
      <b/>
      <sz val="12"/>
      <color indexed="23"/>
      <name val="Arial"/>
      <family val="2"/>
    </font>
    <font>
      <b/>
      <sz val="11"/>
      <color indexed="63"/>
      <name val="Calibri"/>
      <family val="2"/>
    </font>
    <font>
      <sz val="9"/>
      <name val="Parisine Office"/>
      <family val="2"/>
    </font>
    <font>
      <b/>
      <sz val="9"/>
      <name val="Parisine Office"/>
    </font>
    <font>
      <b/>
      <sz val="11"/>
      <name val="Parisine Office"/>
    </font>
    <font>
      <sz val="10"/>
      <color indexed="30"/>
      <name val="Courier New"/>
      <family val="3"/>
    </font>
    <font>
      <sz val="10"/>
      <color indexed="17"/>
      <name val="Courier New"/>
      <family val="3"/>
    </font>
    <font>
      <i/>
      <sz val="9"/>
      <color indexed="60"/>
      <name val="Verdana"/>
      <family val="2"/>
    </font>
    <font>
      <sz val="9"/>
      <color indexed="39"/>
      <name val="Verdana"/>
      <family val="2"/>
    </font>
    <font>
      <b/>
      <sz val="10"/>
      <color indexed="30"/>
      <name val="Courier New"/>
      <family val="3"/>
    </font>
    <font>
      <b/>
      <sz val="10"/>
      <color indexed="17"/>
      <name val="Courier New"/>
      <family val="3"/>
    </font>
    <font>
      <b/>
      <i/>
      <sz val="9"/>
      <color indexed="60"/>
      <name val="Verdana"/>
      <family val="2"/>
    </font>
    <font>
      <b/>
      <sz val="9"/>
      <color indexed="39"/>
      <name val="Verdana"/>
      <family val="2"/>
    </font>
    <font>
      <sz val="10"/>
      <color indexed="27"/>
      <name val="Arial"/>
      <family val="2"/>
    </font>
    <font>
      <sz val="10"/>
      <color indexed="18"/>
      <name val="Arial"/>
      <family val="2"/>
    </font>
    <font>
      <b/>
      <sz val="18"/>
      <color indexed="56"/>
      <name val="Cambria"/>
      <family val="2"/>
    </font>
    <font>
      <sz val="18"/>
      <color indexed="23"/>
      <name val="Calibri Light"/>
      <family val="2"/>
    </font>
    <font>
      <b/>
      <sz val="12"/>
      <color indexed="8"/>
      <name val="Arial"/>
      <family val="2"/>
    </font>
    <font>
      <b/>
      <i/>
      <sz val="12"/>
      <color indexed="8"/>
      <name val="Arial"/>
      <family val="2"/>
    </font>
    <font>
      <sz val="11"/>
      <color indexed="16"/>
      <name val="Calibri"/>
      <family val="2"/>
    </font>
    <font>
      <sz val="12"/>
      <name val="Arial"/>
      <family val="2"/>
    </font>
    <font>
      <sz val="11"/>
      <color indexed="8"/>
      <name val="Calibri"/>
      <family val="2"/>
      <charset val="1"/>
    </font>
    <font>
      <b/>
      <sz val="9"/>
      <name val="Parisine Office"/>
      <family val="2"/>
    </font>
    <font>
      <b/>
      <sz val="11"/>
      <name val="Parisine Office"/>
      <family val="2"/>
    </font>
    <font>
      <sz val="10"/>
      <name val="Parisine Office"/>
    </font>
    <font>
      <u/>
      <sz val="11"/>
      <color theme="10"/>
      <name val="Calibri"/>
      <family val="2"/>
    </font>
    <font>
      <sz val="8"/>
      <color theme="1"/>
      <name val="Calibri"/>
      <family val="2"/>
    </font>
    <font>
      <sz val="10"/>
      <color theme="1"/>
      <name val="Tahoma"/>
      <family val="2"/>
    </font>
    <font>
      <b/>
      <sz val="18"/>
      <color theme="3"/>
      <name val="Calibri Light"/>
      <family val="2"/>
      <scheme val="major"/>
    </font>
    <font>
      <sz val="8"/>
      <color rgb="FF000000"/>
      <name val="Arial"/>
      <family val="2"/>
    </font>
    <font>
      <b/>
      <sz val="8"/>
      <color rgb="FF000000"/>
      <name val="Arial"/>
      <family val="2"/>
    </font>
    <font>
      <b/>
      <i/>
      <sz val="8"/>
      <color rgb="FF000000"/>
      <name val="Arial"/>
      <family val="2"/>
    </font>
    <font>
      <b/>
      <sz val="10"/>
      <color rgb="FF000000"/>
      <name val="Arial"/>
      <family val="2"/>
    </font>
    <font>
      <i/>
      <sz val="8"/>
      <color rgb="FF000000"/>
      <name val="Arial"/>
      <family val="2"/>
    </font>
    <font>
      <sz val="10"/>
      <name val="Arial"/>
      <family val="2"/>
    </font>
    <font>
      <sz val="8"/>
      <color indexed="12"/>
      <name val="Arial"/>
      <family val="2"/>
    </font>
    <font>
      <b/>
      <sz val="12"/>
      <color rgb="FF000000"/>
      <name val="Times New Roman"/>
      <family val="1"/>
    </font>
    <font>
      <b/>
      <sz val="10"/>
      <color rgb="FF000000"/>
      <name val="Arial1"/>
    </font>
    <font>
      <sz val="10"/>
      <color rgb="FF000000"/>
      <name val="Arial1"/>
    </font>
    <font>
      <b/>
      <sz val="10"/>
      <color rgb="FF003366"/>
      <name val="Arial1"/>
    </font>
    <font>
      <b/>
      <sz val="10"/>
      <color rgb="FF0066CC"/>
      <name val="Arial1"/>
    </font>
    <font>
      <sz val="10"/>
      <color rgb="FF0066CC"/>
      <name val="Arial1"/>
    </font>
    <font>
      <sz val="10"/>
      <color rgb="FF003366"/>
      <name val="Arial1"/>
    </font>
    <font>
      <sz val="10"/>
      <color rgb="FF666699"/>
      <name val="Arial1"/>
    </font>
    <font>
      <i/>
      <sz val="8"/>
      <color rgb="FF008080"/>
      <name val="Arial1"/>
    </font>
    <font>
      <sz val="10"/>
      <color indexed="30"/>
      <name val="Arial"/>
      <family val="2"/>
    </font>
    <font>
      <b/>
      <sz val="10"/>
      <color indexed="30"/>
      <name val="Arial"/>
      <family val="2"/>
    </font>
    <font>
      <b/>
      <sz val="10"/>
      <color indexed="48"/>
      <name val="Arial"/>
      <family val="2"/>
    </font>
    <font>
      <sz val="8"/>
      <color indexed="8"/>
      <name val="Arial"/>
      <family val="2"/>
    </font>
    <font>
      <sz val="11"/>
      <color rgb="FF000000"/>
      <name val="Calibri"/>
      <family val="2"/>
      <charset val="1"/>
    </font>
    <font>
      <sz val="11"/>
      <color indexed="8"/>
      <name val="Calibri"/>
      <family val="2"/>
      <scheme val="minor"/>
    </font>
    <font>
      <sz val="8"/>
      <color theme="8"/>
      <name val="Arial"/>
      <family val="2"/>
    </font>
    <font>
      <i/>
      <vertAlign val="superscript"/>
      <sz val="8"/>
      <color rgb="FF000000"/>
      <name val="Arial"/>
      <family val="2"/>
    </font>
    <font>
      <vertAlign val="superscript"/>
      <sz val="8"/>
      <color rgb="FF000000"/>
      <name val="Arial"/>
      <family val="2"/>
    </font>
    <font>
      <b/>
      <vertAlign val="superscript"/>
      <sz val="8"/>
      <color rgb="FF000000"/>
      <name val="Arial"/>
      <family val="2"/>
    </font>
    <font>
      <sz val="8"/>
      <color theme="1"/>
      <name val="Arial"/>
      <family val="2"/>
    </font>
    <font>
      <b/>
      <vertAlign val="superscript"/>
      <sz val="10"/>
      <name val="Arial"/>
      <family val="2"/>
    </font>
    <font>
      <sz val="8"/>
      <color rgb="FFFF0000"/>
      <name val="Arial"/>
      <family val="2"/>
    </font>
  </fonts>
  <fills count="87">
    <fill>
      <patternFill patternType="none"/>
    </fill>
    <fill>
      <patternFill patternType="gray125"/>
    </fill>
    <fill>
      <patternFill patternType="solid">
        <fgColor indexed="54"/>
        <bgColor indexed="45"/>
      </patternFill>
    </fill>
    <fill>
      <patternFill patternType="mediumGray">
        <fgColor indexed="9"/>
        <bgColor indexed="31"/>
      </patternFill>
    </fill>
    <fill>
      <patternFill patternType="mediumGray">
        <fgColor indexed="9"/>
        <bgColor indexed="44"/>
      </patternFill>
    </fill>
    <fill>
      <patternFill patternType="mediumGray">
        <fgColor indexed="9"/>
        <bgColor indexed="29"/>
      </patternFill>
    </fill>
    <fill>
      <patternFill patternType="solid">
        <fgColor indexed="9"/>
        <bgColor indexed="32"/>
      </patternFill>
    </fill>
    <fill>
      <patternFill patternType="solid">
        <fgColor indexed="9"/>
        <bgColor indexed="26"/>
      </patternFill>
    </fill>
    <fill>
      <patternFill patternType="solid">
        <fgColor indexed="46"/>
        <bgColor indexed="24"/>
      </patternFill>
    </fill>
    <fill>
      <patternFill patternType="solid">
        <fgColor theme="0"/>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8"/>
        <bgColor indexed="26"/>
      </patternFill>
    </fill>
    <fill>
      <patternFill patternType="solid">
        <fgColor indexed="57"/>
        <bgColor indexed="17"/>
      </patternFill>
    </fill>
    <fill>
      <patternFill patternType="solid">
        <fgColor indexed="16"/>
        <bgColor indexed="10"/>
      </patternFill>
    </fill>
    <fill>
      <patternFill patternType="solid">
        <fgColor indexed="22"/>
        <bgColor indexed="55"/>
      </patternFill>
    </fill>
    <fill>
      <patternFill patternType="solid">
        <fgColor indexed="31"/>
        <bgColor indexed="55"/>
      </patternFill>
    </fill>
    <fill>
      <patternFill patternType="solid">
        <fgColor indexed="27"/>
        <bgColor indexed="42"/>
      </patternFill>
    </fill>
    <fill>
      <patternFill patternType="solid">
        <fgColor indexed="47"/>
        <bgColor indexed="21"/>
      </patternFill>
    </fill>
    <fill>
      <patternFill patternType="solid">
        <fgColor indexed="44"/>
        <bgColor indexed="15"/>
      </patternFill>
    </fill>
    <fill>
      <patternFill patternType="solid">
        <fgColor indexed="29"/>
        <bgColor indexed="25"/>
      </patternFill>
    </fill>
    <fill>
      <patternFill patternType="solid">
        <fgColor indexed="51"/>
        <bgColor indexed="34"/>
      </patternFill>
    </fill>
    <fill>
      <patternFill patternType="solid">
        <fgColor indexed="30"/>
        <bgColor indexed="56"/>
      </patternFill>
    </fill>
    <fill>
      <patternFill patternType="solid">
        <fgColor indexed="62"/>
        <bgColor indexed="56"/>
      </patternFill>
    </fill>
    <fill>
      <patternFill patternType="solid">
        <fgColor indexed="49"/>
        <bgColor indexed="40"/>
      </patternFill>
    </fill>
    <fill>
      <patternFill patternType="solid">
        <fgColor indexed="59"/>
        <bgColor indexed="52"/>
      </patternFill>
    </fill>
    <fill>
      <patternFill patternType="darkGray">
        <fgColor indexed="23"/>
        <bgColor indexed="24"/>
      </patternFill>
    </fill>
    <fill>
      <patternFill patternType="solid">
        <fgColor indexed="55"/>
        <bgColor indexed="22"/>
      </patternFill>
    </fill>
    <fill>
      <patternFill patternType="solid">
        <fgColor indexed="21"/>
        <bgColor indexed="33"/>
      </patternFill>
    </fill>
    <fill>
      <patternFill patternType="darkGray">
        <fgColor indexed="62"/>
        <bgColor indexed="56"/>
      </patternFill>
    </fill>
    <fill>
      <patternFill patternType="solid">
        <fgColor indexed="26"/>
        <bgColor indexed="18"/>
      </patternFill>
    </fill>
    <fill>
      <patternFill patternType="solid">
        <fgColor indexed="43"/>
        <bgColor indexed="28"/>
      </patternFill>
    </fill>
    <fill>
      <patternFill patternType="solid">
        <fgColor indexed="17"/>
        <bgColor indexed="56"/>
      </patternFill>
    </fill>
    <fill>
      <patternFill patternType="solid">
        <fgColor indexed="32"/>
        <bgColor indexed="9"/>
      </patternFill>
    </fill>
    <fill>
      <patternFill patternType="darkGray">
        <fgColor indexed="18"/>
        <bgColor indexed="26"/>
      </patternFill>
    </fill>
    <fill>
      <patternFill patternType="solid">
        <fgColor indexed="50"/>
        <bgColor indexed="19"/>
      </patternFill>
    </fill>
    <fill>
      <patternFill patternType="solid">
        <fgColor indexed="28"/>
        <bgColor indexed="43"/>
      </patternFill>
    </fill>
    <fill>
      <patternFill patternType="solid">
        <fgColor indexed="14"/>
        <bgColor indexed="25"/>
      </patternFill>
    </fill>
    <fill>
      <patternFill patternType="solid">
        <fgColor indexed="40"/>
        <bgColor indexed="15"/>
      </patternFill>
    </fill>
    <fill>
      <patternFill patternType="solid">
        <fgColor indexed="15"/>
        <bgColor indexed="40"/>
      </patternFill>
    </fill>
    <fill>
      <patternFill patternType="solid">
        <fgColor indexed="38"/>
        <bgColor indexed="20"/>
      </patternFill>
    </fill>
    <fill>
      <patternFill patternType="solid">
        <fgColor indexed="48"/>
        <bgColor indexed="31"/>
      </patternFill>
    </fill>
    <fill>
      <patternFill patternType="solid">
        <fgColor indexed="20"/>
        <bgColor indexed="38"/>
      </patternFill>
    </fill>
    <fill>
      <patternFill patternType="solid">
        <fgColor indexed="41"/>
        <bgColor indexed="38"/>
      </patternFill>
    </fill>
    <fill>
      <patternFill patternType="darkGray">
        <fgColor indexed="57"/>
        <bgColor indexed="23"/>
      </patternFill>
    </fill>
    <fill>
      <patternFill patternType="solid">
        <fgColor indexed="41"/>
        <bgColor indexed="27"/>
      </patternFill>
    </fill>
    <fill>
      <patternFill patternType="solid">
        <fgColor indexed="27"/>
        <bgColor indexed="41"/>
      </patternFill>
    </fill>
    <fill>
      <patternFill patternType="solid">
        <fgColor indexed="47"/>
        <bgColor indexed="45"/>
      </patternFill>
    </fill>
    <fill>
      <patternFill patternType="solid">
        <fgColor rgb="FFCCCCFF"/>
        <bgColor rgb="FFCCCCFF"/>
      </patternFill>
    </fill>
    <fill>
      <patternFill patternType="solid">
        <fgColor rgb="FF33CCCC"/>
        <bgColor rgb="FF33CCCC"/>
      </patternFill>
    </fill>
    <fill>
      <patternFill patternType="solid">
        <fgColor rgb="FF99CCFF"/>
        <bgColor rgb="FF99CCFF"/>
      </patternFill>
    </fill>
    <fill>
      <patternFill patternType="solid">
        <fgColor rgb="FFDDDDDD"/>
        <bgColor rgb="FFDDDDDD"/>
      </patternFill>
    </fill>
    <fill>
      <patternFill patternType="solid">
        <fgColor rgb="FFCCFFFF"/>
        <bgColor rgb="FFCCFFFF"/>
      </patternFill>
    </fill>
    <fill>
      <patternFill patternType="solid">
        <fgColor indexed="44"/>
        <bgColor indexed="31"/>
      </patternFill>
    </fill>
    <fill>
      <patternFill patternType="solid">
        <fgColor indexed="26"/>
        <bgColor indexed="9"/>
      </patternFill>
    </fill>
    <fill>
      <patternFill patternType="solid">
        <fgColor indexed="31"/>
        <bgColor indexed="42"/>
      </patternFill>
    </fill>
    <fill>
      <patternFill patternType="solid">
        <fgColor rgb="FFFFFFFF"/>
        <bgColor rgb="FFFFFFFF"/>
      </patternFill>
    </fill>
    <fill>
      <patternFill patternType="solid">
        <fgColor rgb="FFFFFFFF"/>
        <bgColor rgb="FFFFFFCC"/>
      </patternFill>
    </fill>
  </fills>
  <borders count="148">
    <border>
      <left/>
      <right/>
      <top/>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double">
        <color indexed="8"/>
      </top>
      <bottom style="thin">
        <color indexed="8"/>
      </bottom>
      <diagonal/>
    </border>
    <border>
      <left/>
      <right/>
      <top style="double">
        <color indexed="8"/>
      </top>
      <bottom style="thin">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thin">
        <color indexed="8"/>
      </top>
      <bottom/>
      <diagonal/>
    </border>
    <border>
      <left/>
      <right style="medium">
        <color indexed="8"/>
      </right>
      <top style="thin">
        <color indexed="8"/>
      </top>
      <bottom style="thin">
        <color indexed="8"/>
      </bottom>
      <diagonal/>
    </border>
    <border>
      <left style="medium">
        <color indexed="8"/>
      </left>
      <right style="medium">
        <color indexed="8"/>
      </right>
      <top style="thin">
        <color indexed="8"/>
      </top>
      <bottom style="hair">
        <color indexed="8"/>
      </bottom>
      <diagonal/>
    </border>
    <border>
      <left/>
      <right/>
      <top style="thin">
        <color indexed="8"/>
      </top>
      <bottom style="hair">
        <color indexed="8"/>
      </bottom>
      <diagonal/>
    </border>
    <border>
      <left/>
      <right style="medium">
        <color indexed="8"/>
      </right>
      <top style="thin">
        <color indexed="8"/>
      </top>
      <bottom style="hair">
        <color indexed="8"/>
      </bottom>
      <diagonal/>
    </border>
    <border>
      <left style="medium">
        <color indexed="8"/>
      </left>
      <right style="medium">
        <color indexed="8"/>
      </right>
      <top/>
      <bottom/>
      <diagonal/>
    </border>
    <border>
      <left/>
      <right style="medium">
        <color indexed="8"/>
      </right>
      <top/>
      <bottom/>
      <diagonal/>
    </border>
    <border>
      <left style="medium">
        <color indexed="8"/>
      </left>
      <right style="medium">
        <color indexed="8"/>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top style="thin">
        <color indexed="8"/>
      </top>
      <bottom style="dashed">
        <color indexed="8"/>
      </bottom>
      <diagonal/>
    </border>
    <border>
      <left/>
      <right/>
      <top style="thin">
        <color indexed="8"/>
      </top>
      <bottom style="dashed">
        <color indexed="8"/>
      </bottom>
      <diagonal/>
    </border>
    <border>
      <left style="thin">
        <color indexed="8"/>
      </left>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diagonal/>
    </border>
    <border>
      <left/>
      <right/>
      <top style="dotted">
        <color indexed="8"/>
      </top>
      <bottom/>
      <diagonal/>
    </border>
    <border>
      <left style="thin">
        <color indexed="8"/>
      </left>
      <right/>
      <top style="dotted">
        <color indexed="8"/>
      </top>
      <bottom style="thin">
        <color indexed="8"/>
      </bottom>
      <diagonal/>
    </border>
    <border>
      <left/>
      <right/>
      <top style="dotted">
        <color indexed="8"/>
      </top>
      <bottom style="thin">
        <color indexed="8"/>
      </bottom>
      <diagonal/>
    </border>
    <border>
      <left/>
      <right style="thin">
        <color indexed="8"/>
      </right>
      <top style="thin">
        <color indexed="8"/>
      </top>
      <bottom style="hair">
        <color indexed="8"/>
      </bottom>
      <diagonal/>
    </border>
    <border>
      <left/>
      <right style="thin">
        <color indexed="64"/>
      </right>
      <top style="thin">
        <color indexed="8"/>
      </top>
      <bottom style="thin">
        <color indexed="8"/>
      </bottom>
      <diagonal/>
    </border>
    <border>
      <left/>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23"/>
      </left>
      <right style="medium">
        <color indexed="23"/>
      </right>
      <top style="medium">
        <color indexed="23"/>
      </top>
      <bottom style="thin">
        <color indexed="23"/>
      </bottom>
      <diagonal/>
    </border>
    <border>
      <left style="dashed">
        <color indexed="29"/>
      </left>
      <right style="dashed">
        <color indexed="29"/>
      </right>
      <top style="dashed">
        <color indexed="29"/>
      </top>
      <bottom style="dashed">
        <color indexed="29"/>
      </bottom>
      <diagonal/>
    </border>
    <border>
      <left style="dashed">
        <color indexed="8"/>
      </left>
      <right style="dashed">
        <color indexed="8"/>
      </right>
      <top style="dashed">
        <color indexed="8"/>
      </top>
      <bottom style="dashed">
        <color indexed="8"/>
      </bottom>
      <diagonal/>
    </border>
    <border>
      <left style="dashed">
        <color indexed="57"/>
      </left>
      <right style="dashed">
        <color indexed="57"/>
      </right>
      <top style="dashed">
        <color indexed="57"/>
      </top>
      <bottom style="dashed">
        <color indexed="57"/>
      </bottom>
      <diagonal/>
    </border>
    <border>
      <left style="double">
        <color indexed="27"/>
      </left>
      <right style="double">
        <color indexed="27"/>
      </right>
      <top style="double">
        <color indexed="27"/>
      </top>
      <bottom style="double">
        <color indexed="27"/>
      </bottom>
      <diagonal/>
    </border>
    <border>
      <left style="thin">
        <color indexed="8"/>
      </left>
      <right style="dotted">
        <color indexed="8"/>
      </right>
      <top style="thin">
        <color indexed="8"/>
      </top>
      <bottom style="thin">
        <color indexed="8"/>
      </bottom>
      <diagonal/>
    </border>
    <border>
      <left/>
      <right style="double">
        <color indexed="8"/>
      </right>
      <top style="thin">
        <color indexed="8"/>
      </top>
      <bottom style="thin">
        <color indexed="8"/>
      </bottom>
      <diagonal/>
    </border>
    <border>
      <left style="double">
        <color indexed="8"/>
      </left>
      <right style="double">
        <color indexed="8"/>
      </right>
      <top style="double">
        <color indexed="8"/>
      </top>
      <bottom style="double">
        <color indexed="8"/>
      </bottom>
      <diagonal/>
    </border>
    <border>
      <left style="double">
        <color indexed="8"/>
      </left>
      <right/>
      <top style="double">
        <color indexed="8"/>
      </top>
      <bottom style="double">
        <color indexed="8"/>
      </bottom>
      <diagonal/>
    </border>
    <border>
      <left/>
      <right style="double">
        <color indexed="8"/>
      </right>
      <top style="double">
        <color indexed="8"/>
      </top>
      <bottom style="double">
        <color indexed="8"/>
      </bottom>
      <diagonal/>
    </border>
    <border>
      <left style="thin">
        <color indexed="8"/>
      </left>
      <right style="thin">
        <color indexed="8"/>
      </right>
      <top style="thin">
        <color indexed="8"/>
      </top>
      <bottom style="thin">
        <color indexed="8"/>
      </bottom>
      <diagonal/>
    </border>
    <border>
      <left style="thin">
        <color indexed="30"/>
      </left>
      <right style="thin">
        <color indexed="30"/>
      </right>
      <top style="thin">
        <color indexed="30"/>
      </top>
      <bottom style="thin">
        <color indexed="30"/>
      </bottom>
      <diagonal/>
    </border>
    <border>
      <left style="thin">
        <color indexed="56"/>
      </left>
      <right style="thin">
        <color indexed="56"/>
      </right>
      <top style="thin">
        <color indexed="56"/>
      </top>
      <bottom style="thin">
        <color indexed="56"/>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61"/>
      </bottom>
      <diagonal/>
    </border>
    <border>
      <left style="thin">
        <color indexed="63"/>
      </left>
      <right style="thin">
        <color indexed="63"/>
      </right>
      <top style="thin">
        <color indexed="63"/>
      </top>
      <bottom style="thin">
        <color indexed="63"/>
      </bottom>
      <diagonal/>
    </border>
    <border>
      <left/>
      <right/>
      <top style="hair">
        <color indexed="8"/>
      </top>
      <bottom/>
      <diagonal/>
    </border>
    <border>
      <left/>
      <right/>
      <top style="hair">
        <color indexed="64"/>
      </top>
      <bottom/>
      <diagonal/>
    </border>
    <border>
      <left/>
      <right/>
      <top/>
      <bottom style="hair">
        <color indexed="8"/>
      </bottom>
      <diagonal/>
    </border>
    <border>
      <left/>
      <right/>
      <top/>
      <bottom style="hair">
        <color indexed="64"/>
      </bottom>
      <diagonal/>
    </border>
    <border>
      <left style="thick">
        <color indexed="16"/>
      </left>
      <right style="thick">
        <color indexed="16"/>
      </right>
      <top style="thin">
        <color indexed="16"/>
      </top>
      <bottom style="thin">
        <color indexed="16"/>
      </bottom>
      <diagonal/>
    </border>
    <border>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ashed">
        <color indexed="8"/>
      </left>
      <right style="dashed">
        <color indexed="8"/>
      </right>
      <top/>
      <bottom/>
      <diagonal/>
    </border>
    <border>
      <left/>
      <right style="double">
        <color indexed="8"/>
      </right>
      <top style="thin">
        <color indexed="8"/>
      </top>
      <bottom style="dashed">
        <color indexed="8"/>
      </bottom>
      <diagonal/>
    </border>
    <border>
      <left/>
      <right style="double">
        <color indexed="8"/>
      </right>
      <top/>
      <bottom/>
      <diagonal/>
    </border>
    <border>
      <left/>
      <right style="double">
        <color indexed="8"/>
      </right>
      <top style="dotted">
        <color indexed="8"/>
      </top>
      <bottom style="dotted">
        <color indexed="8"/>
      </bottom>
      <diagonal/>
    </border>
    <border>
      <left/>
      <right style="double">
        <color indexed="8"/>
      </right>
      <top style="dotted">
        <color indexed="8"/>
      </top>
      <bottom/>
      <diagonal/>
    </border>
    <border>
      <left/>
      <right style="double">
        <color indexed="8"/>
      </right>
      <top style="dotted">
        <color indexed="8"/>
      </top>
      <bottom style="thin">
        <color indexed="8"/>
      </bottom>
      <diagonal/>
    </border>
    <border>
      <left/>
      <right/>
      <top style="thin">
        <color indexed="64"/>
      </top>
      <bottom/>
      <diagonal/>
    </border>
    <border>
      <left/>
      <right style="thin">
        <color indexed="64"/>
      </right>
      <top style="thin">
        <color indexed="64"/>
      </top>
      <bottom/>
      <diagonal/>
    </border>
    <border>
      <left/>
      <right/>
      <top style="dotted">
        <color indexed="64"/>
      </top>
      <bottom/>
      <diagonal/>
    </border>
    <border>
      <left/>
      <right style="thin">
        <color indexed="64"/>
      </right>
      <top style="dotted">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ashed">
        <color indexed="8"/>
      </bottom>
      <diagonal/>
    </border>
    <border>
      <left style="thin">
        <color indexed="64"/>
      </left>
      <right style="thin">
        <color indexed="64"/>
      </right>
      <top/>
      <bottom style="dashed">
        <color indexed="8"/>
      </bottom>
      <diagonal/>
    </border>
    <border>
      <left style="thin">
        <color indexed="64"/>
      </left>
      <right style="thin">
        <color indexed="64"/>
      </right>
      <top style="dashed">
        <color indexed="8"/>
      </top>
      <bottom style="dashed">
        <color indexed="8"/>
      </bottom>
      <diagonal/>
    </border>
    <border>
      <left style="thin">
        <color indexed="64"/>
      </left>
      <right style="thin">
        <color indexed="64"/>
      </right>
      <top style="dashed">
        <color indexed="8"/>
      </top>
      <bottom/>
      <diagonal/>
    </border>
    <border>
      <left style="thin">
        <color indexed="64"/>
      </left>
      <right style="thin">
        <color indexed="64"/>
      </right>
      <top style="dashed">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66CC"/>
      </left>
      <right style="thin">
        <color rgb="FF0066CC"/>
      </right>
      <top style="thin">
        <color rgb="FF0066CC"/>
      </top>
      <bottom style="thin">
        <color rgb="FF0066CC"/>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double">
        <color rgb="FF000000"/>
      </right>
      <top style="thin">
        <color rgb="FF000000"/>
      </top>
      <bottom style="thin">
        <color rgb="FF000000"/>
      </bottom>
      <diagonal/>
    </border>
    <border>
      <left/>
      <right style="double">
        <color rgb="FF000000"/>
      </right>
      <top style="thin">
        <color rgb="FF000000"/>
      </top>
      <bottom/>
      <diagonal/>
    </border>
    <border>
      <left style="thin">
        <color rgb="FF000000"/>
      </left>
      <right style="thin">
        <color rgb="FF000000"/>
      </right>
      <top/>
      <bottom style="thin">
        <color rgb="FF000000"/>
      </bottom>
      <diagonal/>
    </border>
    <border>
      <left/>
      <right style="double">
        <color rgb="FF000000"/>
      </right>
      <top/>
      <bottom style="thin">
        <color rgb="FF000000"/>
      </bottom>
      <diagonal/>
    </border>
    <border>
      <left/>
      <right style="thin">
        <color indexed="64"/>
      </right>
      <top style="thin">
        <color rgb="FF000000"/>
      </top>
      <bottom style="thin">
        <color rgb="FF000000"/>
      </bottom>
      <diagonal/>
    </border>
    <border>
      <left style="thin">
        <color indexed="48"/>
      </left>
      <right style="thin">
        <color indexed="48"/>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64"/>
      </left>
      <right style="hair">
        <color indexed="8"/>
      </right>
      <top style="thin">
        <color indexed="64"/>
      </top>
      <bottom style="thin">
        <color indexed="64"/>
      </bottom>
      <diagonal/>
    </border>
    <border>
      <left style="hair">
        <color indexed="8"/>
      </left>
      <right style="thin">
        <color indexed="64"/>
      </right>
      <top style="thin">
        <color indexed="64"/>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hair">
        <color indexed="8"/>
      </bottom>
      <diagonal/>
    </border>
    <border>
      <left/>
      <right style="thin">
        <color indexed="64"/>
      </right>
      <top style="thin">
        <color indexed="8"/>
      </top>
      <bottom style="hair">
        <color indexed="8"/>
      </bottom>
      <diagonal/>
    </border>
    <border>
      <left/>
      <right style="thin">
        <color indexed="64"/>
      </right>
      <top style="hair">
        <color indexed="8"/>
      </top>
      <bottom/>
      <diagonal/>
    </border>
    <border>
      <left/>
      <right style="thin">
        <color auto="1"/>
      </right>
      <top/>
      <bottom/>
      <diagonal/>
    </border>
    <border>
      <left/>
      <right/>
      <top style="hair">
        <color indexed="8"/>
      </top>
      <bottom style="hair">
        <color indexed="8"/>
      </bottom>
      <diagonal/>
    </border>
    <border>
      <left/>
      <right style="thin">
        <color indexed="64"/>
      </right>
      <top style="hair">
        <color indexed="8"/>
      </top>
      <bottom style="hair">
        <color indexed="8"/>
      </bottom>
      <diagonal/>
    </border>
    <border>
      <left/>
      <right style="thin">
        <color indexed="64"/>
      </right>
      <top/>
      <bottom style="thin">
        <color indexed="8"/>
      </bottom>
      <diagonal/>
    </border>
    <border>
      <left/>
      <right style="thin">
        <color indexed="64"/>
      </right>
      <top style="thin">
        <color indexed="8"/>
      </top>
      <bottom/>
      <diagonal/>
    </border>
    <border>
      <left/>
      <right/>
      <top style="dashed">
        <color indexed="64"/>
      </top>
      <bottom/>
      <diagonal/>
    </border>
    <border>
      <left/>
      <right style="thin">
        <color indexed="64"/>
      </right>
      <top style="dashed">
        <color indexed="64"/>
      </top>
      <bottom/>
      <diagonal/>
    </border>
    <border>
      <left/>
      <right style="thin">
        <color indexed="64"/>
      </right>
      <top style="thin">
        <color rgb="FF000000"/>
      </top>
      <bottom/>
      <diagonal/>
    </border>
    <border>
      <left/>
      <right style="thin">
        <color indexed="64"/>
      </right>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double">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auto="1"/>
      </bottom>
      <diagonal/>
    </border>
    <border>
      <left style="thin">
        <color rgb="FF000000"/>
      </left>
      <right style="thin">
        <color rgb="FF000000"/>
      </right>
      <top/>
      <bottom/>
      <diagonal/>
    </border>
    <border>
      <left/>
      <right style="double">
        <color rgb="FF000000"/>
      </right>
      <top/>
      <bottom/>
      <diagonal/>
    </border>
  </borders>
  <cellStyleXfs count="3381">
    <xf numFmtId="0" fontId="0" fillId="0" borderId="0"/>
    <xf numFmtId="0" fontId="19" fillId="0" borderId="0" applyNumberFormat="0" applyFill="0" applyBorder="0" applyAlignment="0" applyProtection="0">
      <alignment vertical="top"/>
      <protection locked="0"/>
    </xf>
    <xf numFmtId="0" fontId="2" fillId="0" borderId="0">
      <alignment vertical="top"/>
    </xf>
    <xf numFmtId="0" fontId="24" fillId="0" borderId="0"/>
    <xf numFmtId="9" fontId="8" fillId="0" borderId="0" applyFont="0" applyFill="0" applyBorder="0" applyAlignment="0" applyProtection="0"/>
    <xf numFmtId="167" fontId="16" fillId="3" borderId="1">
      <alignment vertical="center"/>
    </xf>
    <xf numFmtId="167" fontId="17" fillId="4" borderId="1">
      <alignment vertical="center"/>
    </xf>
    <xf numFmtId="49" fontId="8" fillId="5" borderId="2">
      <alignment vertical="center" wrapText="1"/>
    </xf>
    <xf numFmtId="0" fontId="26" fillId="0" borderId="47" applyNumberFormat="0" applyFill="0" applyAlignment="0" applyProtection="0"/>
    <xf numFmtId="0" fontId="27" fillId="0" borderId="48" applyNumberFormat="0" applyFill="0" applyAlignment="0" applyProtection="0"/>
    <xf numFmtId="0" fontId="28" fillId="0" borderId="49" applyNumberFormat="0" applyFill="0" applyAlignment="0" applyProtection="0"/>
    <xf numFmtId="0" fontId="28" fillId="0" borderId="0" applyNumberFormat="0" applyFill="0" applyBorder="0" applyAlignment="0" applyProtection="0"/>
    <xf numFmtId="0" fontId="29" fillId="10" borderId="0" applyNumberFormat="0" applyBorder="0" applyAlignment="0" applyProtection="0"/>
    <xf numFmtId="0" fontId="30" fillId="11" borderId="0" applyNumberFormat="0" applyBorder="0" applyAlignment="0" applyProtection="0"/>
    <xf numFmtId="0" fontId="32" fillId="13" borderId="50" applyNumberFormat="0" applyAlignment="0" applyProtection="0"/>
    <xf numFmtId="0" fontId="33" fillId="14" borderId="51" applyNumberFormat="0" applyAlignment="0" applyProtection="0"/>
    <xf numFmtId="0" fontId="34" fillId="14" borderId="50" applyNumberFormat="0" applyAlignment="0" applyProtection="0"/>
    <xf numFmtId="0" fontId="35" fillId="0" borderId="52" applyNumberFormat="0" applyFill="0" applyAlignment="0" applyProtection="0"/>
    <xf numFmtId="0" fontId="36" fillId="15" borderId="53"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55" applyNumberFormat="0" applyFill="0" applyAlignment="0" applyProtection="0"/>
    <xf numFmtId="0" fontId="4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4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4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4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4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40"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41" fillId="0" borderId="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25" fillId="30" borderId="0" applyNumberFormat="0" applyBorder="0" applyAlignment="0" applyProtection="0"/>
    <xf numFmtId="0" fontId="41" fillId="45" borderId="0" applyNumberFormat="0" applyBorder="0" applyAlignment="0" applyProtection="0"/>
    <xf numFmtId="0" fontId="41" fillId="2" borderId="0" applyNumberFormat="0" applyBorder="0" applyAlignment="0" applyProtection="0"/>
    <xf numFmtId="0" fontId="41" fillId="41" borderId="0" applyNumberFormat="0" applyBorder="0" applyAlignment="0" applyProtection="0"/>
    <xf numFmtId="0" fontId="41" fillId="8"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5" fillId="31"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2" borderId="0" applyNumberFormat="0" applyBorder="0" applyAlignment="0" applyProtection="0"/>
    <xf numFmtId="0" fontId="41" fillId="8"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28" borderId="0" applyNumberFormat="0" applyBorder="0" applyAlignment="0" applyProtection="0"/>
    <xf numFmtId="0" fontId="40" fillId="32" borderId="0" applyNumberFormat="0" applyBorder="0" applyAlignment="0" applyProtection="0"/>
    <xf numFmtId="0" fontId="40" fillId="36" borderId="0" applyNumberFormat="0" applyBorder="0" applyAlignment="0" applyProtection="0"/>
    <xf numFmtId="0" fontId="40" fillId="40" borderId="0" applyNumberFormat="0" applyBorder="0" applyAlignment="0" applyProtection="0"/>
    <xf numFmtId="0" fontId="43" fillId="51" borderId="0" applyNumberFormat="0" applyBorder="0" applyAlignment="0" applyProtection="0"/>
    <xf numFmtId="0" fontId="43" fillId="49" borderId="0" applyNumberFormat="0" applyBorder="0" applyAlignment="0" applyProtection="0"/>
    <xf numFmtId="0" fontId="43" fillId="42" borderId="0" applyNumberFormat="0" applyBorder="0" applyAlignment="0" applyProtection="0"/>
    <xf numFmtId="0" fontId="43" fillId="52" borderId="0" applyNumberFormat="0" applyBorder="0" applyAlignment="0" applyProtection="0"/>
    <xf numFmtId="0" fontId="43" fillId="53" borderId="0" applyNumberFormat="0" applyBorder="0" applyAlignment="0" applyProtection="0"/>
    <xf numFmtId="0" fontId="43" fillId="54" borderId="0" applyNumberFormat="0" applyBorder="0" applyAlignment="0" applyProtection="0"/>
    <xf numFmtId="0" fontId="23" fillId="2" borderId="0" applyNumberFormat="0" applyBorder="0" applyAlignment="0" applyProtection="0"/>
    <xf numFmtId="0" fontId="44" fillId="44" borderId="56" applyNumberFormat="0" applyAlignment="0" applyProtection="0"/>
    <xf numFmtId="0" fontId="45" fillId="55" borderId="57" applyNumberFormat="0" applyAlignment="0" applyProtection="0"/>
    <xf numFmtId="0" fontId="46" fillId="44" borderId="58">
      <alignment horizontal="center" vertical="center"/>
    </xf>
    <xf numFmtId="49" fontId="47" fillId="2" borderId="59">
      <alignment horizontal="center" vertical="center" wrapText="1"/>
    </xf>
    <xf numFmtId="49" fontId="47" fillId="56" borderId="60">
      <alignment horizontal="center" vertical="center" wrapText="1"/>
    </xf>
    <xf numFmtId="49" fontId="47" fillId="57" borderId="60">
      <alignment horizontal="center" vertical="center" wrapText="1"/>
    </xf>
    <xf numFmtId="49" fontId="47" fillId="57" borderId="60">
      <alignment horizontal="center" vertical="center" wrapText="1"/>
    </xf>
    <xf numFmtId="49" fontId="47" fillId="56" borderId="60">
      <alignment horizontal="center" vertical="center" wrapText="1"/>
    </xf>
    <xf numFmtId="49" fontId="47" fillId="2" borderId="61">
      <alignment horizontal="center" vertical="center" wrapText="1"/>
    </xf>
    <xf numFmtId="0" fontId="48" fillId="58" borderId="62">
      <alignment horizontal="left" vertical="center"/>
    </xf>
    <xf numFmtId="0" fontId="49" fillId="59" borderId="63">
      <alignment horizontal="center" vertical="center"/>
    </xf>
    <xf numFmtId="0" fontId="50" fillId="60" borderId="64">
      <alignment horizontal="left" vertical="top" wrapText="1"/>
    </xf>
    <xf numFmtId="49" fontId="47" fillId="55" borderId="65">
      <alignment vertical="center" wrapText="1"/>
    </xf>
    <xf numFmtId="49" fontId="47" fillId="61" borderId="65">
      <alignment wrapText="1"/>
    </xf>
    <xf numFmtId="49" fontId="47" fillId="62" borderId="65">
      <alignment wrapText="1"/>
    </xf>
    <xf numFmtId="49" fontId="47" fillId="63" borderId="65">
      <alignment vertical="center" wrapText="1"/>
    </xf>
    <xf numFmtId="49" fontId="47" fillId="41" borderId="65">
      <alignment wrapText="1"/>
    </xf>
    <xf numFmtId="49" fontId="47" fillId="64" borderId="65">
      <alignment vertical="center" wrapText="1"/>
    </xf>
    <xf numFmtId="49" fontId="47" fillId="65" borderId="65">
      <alignment vertical="center" wrapText="1"/>
    </xf>
    <xf numFmtId="49" fontId="47" fillId="62" borderId="60">
      <alignment vertical="center" wrapText="1"/>
    </xf>
    <xf numFmtId="49" fontId="51" fillId="66" borderId="60">
      <alignment vertical="center" wrapText="1"/>
    </xf>
    <xf numFmtId="49" fontId="52" fillId="66" borderId="60">
      <alignment vertical="center" wrapText="1"/>
    </xf>
    <xf numFmtId="49" fontId="47" fillId="57" borderId="60">
      <alignment vertical="center" wrapText="1"/>
    </xf>
    <xf numFmtId="49" fontId="52" fillId="67" borderId="60">
      <alignment vertical="center" wrapText="1"/>
    </xf>
    <xf numFmtId="49" fontId="47" fillId="68" borderId="60">
      <alignment vertical="center" wrapText="1"/>
    </xf>
    <xf numFmtId="49" fontId="53" fillId="45" borderId="66">
      <alignment vertical="center" wrapText="1"/>
    </xf>
    <xf numFmtId="0" fontId="54" fillId="69" borderId="67">
      <alignment horizontal="left" vertical="center" wrapText="1"/>
    </xf>
    <xf numFmtId="49" fontId="47" fillId="54" borderId="68">
      <alignment vertical="center" wrapText="1"/>
    </xf>
    <xf numFmtId="49" fontId="47" fillId="47" borderId="68">
      <alignment vertical="center" wrapText="1"/>
    </xf>
    <xf numFmtId="49" fontId="47" fillId="50" borderId="68">
      <alignment vertical="center" wrapText="1"/>
    </xf>
    <xf numFmtId="49" fontId="47" fillId="65" borderId="68">
      <alignment vertical="center" wrapText="1"/>
    </xf>
    <xf numFmtId="49" fontId="47" fillId="65" borderId="68">
      <alignment vertical="center" wrapText="1"/>
    </xf>
    <xf numFmtId="49" fontId="8" fillId="46" borderId="69">
      <alignment vertical="top" wrapText="1"/>
    </xf>
    <xf numFmtId="3" fontId="42" fillId="0" borderId="0" applyFill="0" applyBorder="0" applyAlignment="0" applyProtection="0"/>
    <xf numFmtId="0" fontId="25" fillId="16" borderId="54" applyNumberFormat="0" applyFont="0" applyAlignment="0" applyProtection="0"/>
    <xf numFmtId="49" fontId="42" fillId="0" borderId="0">
      <alignment vertical="top" wrapText="1"/>
    </xf>
    <xf numFmtId="170" fontId="42" fillId="0" borderId="0" applyFill="0" applyBorder="0" applyAlignment="0" applyProtection="0"/>
    <xf numFmtId="3" fontId="55" fillId="0" borderId="69">
      <alignment horizontal="right" vertical="top"/>
    </xf>
    <xf numFmtId="167" fontId="55" fillId="0" borderId="70"/>
    <xf numFmtId="4" fontId="55" fillId="0" borderId="70"/>
    <xf numFmtId="167" fontId="56" fillId="0" borderId="70"/>
    <xf numFmtId="4" fontId="56" fillId="0" borderId="70"/>
    <xf numFmtId="0" fontId="1" fillId="53" borderId="68">
      <alignment horizontal="center" vertical="top" wrapText="1"/>
    </xf>
    <xf numFmtId="0" fontId="57" fillId="0" borderId="0" applyNumberFormat="0" applyFill="0" applyBorder="0" applyAlignment="0" applyProtection="0"/>
    <xf numFmtId="0" fontId="18" fillId="0" borderId="0" applyNumberFormat="0" applyFill="0" applyBorder="0" applyAlignment="0" applyProtection="0"/>
    <xf numFmtId="0" fontId="58" fillId="0" borderId="0">
      <alignment vertical="top" wrapText="1"/>
    </xf>
    <xf numFmtId="171" fontId="41" fillId="0" borderId="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186" fontId="93" fillId="0" borderId="0" applyBorder="0" applyProtection="0"/>
    <xf numFmtId="0" fontId="59" fillId="0" borderId="0" applyNumberFormat="0" applyFill="0" applyBorder="0" applyAlignment="0" applyProtection="0"/>
    <xf numFmtId="39" fontId="42" fillId="0" borderId="0" applyFill="0" applyBorder="0" applyAlignment="0" applyProtection="0"/>
    <xf numFmtId="3" fontId="41" fillId="0" borderId="0" applyFill="0" applyBorder="0" applyAlignment="0" applyProtection="0"/>
    <xf numFmtId="0" fontId="60" fillId="41" borderId="0" applyNumberFormat="0" applyBorder="0" applyAlignment="0" applyProtection="0"/>
    <xf numFmtId="0" fontId="61" fillId="0" borderId="71" applyNumberFormat="0" applyFill="0" applyAlignment="0" applyProtection="0"/>
    <xf numFmtId="0" fontId="62" fillId="0" borderId="72" applyNumberFormat="0" applyFill="0" applyAlignment="0" applyProtection="0"/>
    <xf numFmtId="0" fontId="63" fillId="0" borderId="73" applyNumberFormat="0" applyFill="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23" fillId="47" borderId="56" applyNumberFormat="0" applyAlignment="0" applyProtection="0"/>
    <xf numFmtId="0" fontId="19" fillId="0" borderId="0" applyNumberFormat="0" applyFill="0" applyBorder="0" applyAlignment="0" applyProtection="0"/>
    <xf numFmtId="0" fontId="9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14" fillId="6" borderId="0" applyNumberFormat="0" applyBorder="0">
      <alignment horizontal="right"/>
      <protection locked="0"/>
    </xf>
    <xf numFmtId="0" fontId="65" fillId="0" borderId="0"/>
    <xf numFmtId="0" fontId="66" fillId="0" borderId="74" applyNumberFormat="0" applyFill="0" applyAlignment="0" applyProtection="0"/>
    <xf numFmtId="0" fontId="15" fillId="6" borderId="0" applyNumberFormat="0" applyBorder="0">
      <alignment horizontal="right"/>
      <protection locked="0"/>
    </xf>
    <xf numFmtId="0" fontId="67" fillId="6" borderId="0" applyNumberFormat="0" applyBorder="0">
      <alignment horizontal="right"/>
      <protection locked="0"/>
    </xf>
    <xf numFmtId="0" fontId="68" fillId="6" borderId="0" applyNumberFormat="0" applyBorder="0">
      <alignment horizontal="right"/>
      <protection locked="0"/>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72" fontId="42" fillId="0" borderId="0" applyFill="0" applyBorder="0" applyAlignment="0" applyProtection="0"/>
    <xf numFmtId="0" fontId="69" fillId="60" borderId="0" applyNumberFormat="0" applyBorder="0" applyAlignment="0" applyProtection="0"/>
    <xf numFmtId="0" fontId="31" fillId="12" borderId="0" applyNumberFormat="0" applyBorder="0" applyAlignment="0" applyProtection="0"/>
    <xf numFmtId="0" fontId="70" fillId="0" borderId="0"/>
    <xf numFmtId="0" fontId="96" fillId="0" borderId="0"/>
    <xf numFmtId="0" fontId="8" fillId="0" borderId="0"/>
    <xf numFmtId="0" fontId="96" fillId="0" borderId="0"/>
    <xf numFmtId="0" fontId="8" fillId="0" borderId="0"/>
    <xf numFmtId="0" fontId="8" fillId="0" borderId="0"/>
    <xf numFmtId="0" fontId="25" fillId="0" borderId="0"/>
    <xf numFmtId="0" fontId="8" fillId="0" borderId="0"/>
    <xf numFmtId="0" fontId="70" fillId="0" borderId="0"/>
    <xf numFmtId="0" fontId="8" fillId="0" borderId="0"/>
    <xf numFmtId="0" fontId="8" fillId="0" borderId="0">
      <alignment vertical="top"/>
    </xf>
    <xf numFmtId="0" fontId="8" fillId="0" borderId="0">
      <alignment vertical="top"/>
    </xf>
    <xf numFmtId="0" fontId="96" fillId="0" borderId="0"/>
    <xf numFmtId="0" fontId="96" fillId="0" borderId="0"/>
    <xf numFmtId="0" fontId="8" fillId="0" borderId="0"/>
    <xf numFmtId="0" fontId="8" fillId="0" borderId="0">
      <alignment vertical="top"/>
    </xf>
    <xf numFmtId="0" fontId="25" fillId="0" borderId="0"/>
    <xf numFmtId="0" fontId="8" fillId="0" borderId="0"/>
    <xf numFmtId="0" fontId="8" fillId="0" borderId="0">
      <alignment vertical="top"/>
    </xf>
    <xf numFmtId="0" fontId="8" fillId="0" borderId="0">
      <alignment vertical="top"/>
    </xf>
    <xf numFmtId="0" fontId="41" fillId="0" borderId="0"/>
    <xf numFmtId="0" fontId="8" fillId="0" borderId="0"/>
    <xf numFmtId="0" fontId="8" fillId="0" borderId="0"/>
    <xf numFmtId="0" fontId="8" fillId="0" borderId="0"/>
    <xf numFmtId="0" fontId="8" fillId="0" borderId="0"/>
    <xf numFmtId="0" fontId="8" fillId="0" borderId="0"/>
    <xf numFmtId="0" fontId="8" fillId="0" borderId="0"/>
    <xf numFmtId="0" fontId="41" fillId="0" borderId="0"/>
    <xf numFmtId="0" fontId="8" fillId="0" borderId="0">
      <alignment vertical="top"/>
    </xf>
    <xf numFmtId="0" fontId="25" fillId="0" borderId="0"/>
    <xf numFmtId="0" fontId="25" fillId="0" borderId="0"/>
    <xf numFmtId="0" fontId="99" fillId="0" borderId="0"/>
    <xf numFmtId="0" fontId="71" fillId="0" borderId="0"/>
    <xf numFmtId="173" fontId="72" fillId="0" borderId="0">
      <alignment horizontal="right"/>
    </xf>
    <xf numFmtId="0" fontId="73" fillId="44" borderId="75" applyNumberFormat="0" applyAlignment="0" applyProtection="0"/>
    <xf numFmtId="168" fontId="41" fillId="0" borderId="0" applyFill="0" applyBorder="0" applyAlignment="0" applyProtection="0"/>
    <xf numFmtId="168" fontId="41" fillId="0" borderId="0" applyFill="0" applyBorder="0" applyAlignment="0" applyProtection="0"/>
    <xf numFmtId="9" fontId="25" fillId="0" borderId="0" applyFont="0" applyFill="0" applyBorder="0" applyAlignment="0" applyProtection="0"/>
    <xf numFmtId="9" fontId="96" fillId="0" borderId="0" applyFont="0" applyFill="0" applyBorder="0" applyAlignment="0" applyProtection="0"/>
    <xf numFmtId="185" fontId="93" fillId="0" borderId="0" applyBorder="0" applyProtection="0"/>
    <xf numFmtId="9" fontId="96" fillId="0" borderId="0" applyFont="0" applyFill="0" applyBorder="0" applyAlignment="0" applyProtection="0"/>
    <xf numFmtId="168" fontId="41" fillId="0" borderId="0" applyFill="0" applyBorder="0" applyAlignment="0" applyProtection="0"/>
    <xf numFmtId="168" fontId="41" fillId="0" borderId="0" applyFill="0" applyBorder="0" applyAlignment="0" applyProtection="0"/>
    <xf numFmtId="9" fontId="8" fillId="0" borderId="0" applyFont="0" applyFill="0" applyBorder="0" applyAlignment="0" applyProtection="0"/>
    <xf numFmtId="9" fontId="96" fillId="0" borderId="0" applyFont="0" applyFill="0" applyBorder="0" applyAlignment="0" applyProtection="0"/>
    <xf numFmtId="9" fontId="25" fillId="0" borderId="0" applyFont="0" applyFill="0" applyBorder="0" applyAlignment="0" applyProtection="0"/>
    <xf numFmtId="9" fontId="98" fillId="0" borderId="0" applyFont="0" applyFill="0" applyBorder="0" applyAlignment="0" applyProtection="0"/>
    <xf numFmtId="0" fontId="74" fillId="0" borderId="76" applyNumberFormat="0" applyFill="0">
      <alignment vertical="top"/>
    </xf>
    <xf numFmtId="0" fontId="74" fillId="0" borderId="77" applyNumberFormat="0" applyFill="0">
      <alignment vertical="top"/>
    </xf>
    <xf numFmtId="0" fontId="75" fillId="0" borderId="78" applyNumberFormat="0">
      <alignment horizontal="right" wrapText="1"/>
    </xf>
    <xf numFmtId="0" fontId="75" fillId="0" borderId="79" applyNumberFormat="0">
      <alignment horizontal="right" wrapText="1"/>
    </xf>
    <xf numFmtId="0" fontId="94" fillId="0" borderId="79" applyNumberFormat="0">
      <alignment horizontal="right" wrapText="1"/>
    </xf>
    <xf numFmtId="0" fontId="76" fillId="0" borderId="0">
      <alignment vertical="top"/>
    </xf>
    <xf numFmtId="0" fontId="76" fillId="0" borderId="0">
      <alignment vertical="top"/>
    </xf>
    <xf numFmtId="0" fontId="95" fillId="0" borderId="0">
      <alignment vertical="top"/>
    </xf>
    <xf numFmtId="0" fontId="58" fillId="0" borderId="0">
      <alignment vertical="top" wrapText="1"/>
    </xf>
    <xf numFmtId="167" fontId="16" fillId="70" borderId="80">
      <alignment vertical="center"/>
    </xf>
    <xf numFmtId="4" fontId="16" fillId="70" borderId="80">
      <alignment vertical="center"/>
    </xf>
    <xf numFmtId="174" fontId="16" fillId="70" borderId="80">
      <alignment vertical="center"/>
    </xf>
    <xf numFmtId="175" fontId="16" fillId="70" borderId="80">
      <alignment vertical="center"/>
    </xf>
    <xf numFmtId="3" fontId="16" fillId="70" borderId="80">
      <alignment vertical="center"/>
    </xf>
    <xf numFmtId="0" fontId="77" fillId="70" borderId="80">
      <alignment vertical="center"/>
    </xf>
    <xf numFmtId="0" fontId="77" fillId="70" borderId="80">
      <alignment vertical="center"/>
    </xf>
    <xf numFmtId="0" fontId="77" fillId="70" borderId="80">
      <alignment vertical="center"/>
    </xf>
    <xf numFmtId="176" fontId="78" fillId="70" borderId="80">
      <alignment vertical="center"/>
    </xf>
    <xf numFmtId="177" fontId="78" fillId="70" borderId="80">
      <alignment vertical="center"/>
    </xf>
    <xf numFmtId="178" fontId="78" fillId="70" borderId="80">
      <alignment vertical="center"/>
    </xf>
    <xf numFmtId="166" fontId="79" fillId="70" borderId="80">
      <alignment vertical="center"/>
    </xf>
    <xf numFmtId="179" fontId="79" fillId="70" borderId="80">
      <alignment vertical="center"/>
    </xf>
    <xf numFmtId="168" fontId="79" fillId="70" borderId="80">
      <alignment vertical="center"/>
    </xf>
    <xf numFmtId="0" fontId="80" fillId="70" borderId="80">
      <alignment vertical="center"/>
    </xf>
    <xf numFmtId="0" fontId="80" fillId="70" borderId="80">
      <alignment horizontal="left" vertical="center"/>
    </xf>
    <xf numFmtId="167" fontId="17" fillId="68" borderId="80">
      <alignment vertical="center"/>
    </xf>
    <xf numFmtId="4" fontId="17" fillId="68" borderId="80">
      <alignment vertical="center"/>
    </xf>
    <xf numFmtId="174" fontId="17" fillId="68" borderId="80">
      <alignment vertical="center"/>
    </xf>
    <xf numFmtId="175" fontId="17" fillId="68" borderId="80">
      <alignment vertical="center"/>
    </xf>
    <xf numFmtId="3" fontId="17" fillId="68" borderId="80">
      <alignment vertical="center"/>
    </xf>
    <xf numFmtId="0" fontId="81" fillId="68" borderId="80">
      <alignment vertical="center"/>
    </xf>
    <xf numFmtId="0" fontId="81" fillId="68" borderId="80">
      <alignment vertical="center"/>
    </xf>
    <xf numFmtId="0" fontId="81" fillId="68" borderId="80">
      <alignment vertical="center"/>
    </xf>
    <xf numFmtId="176" fontId="82" fillId="68" borderId="80">
      <alignment vertical="center"/>
    </xf>
    <xf numFmtId="177" fontId="82" fillId="68" borderId="80">
      <alignment vertical="center"/>
    </xf>
    <xf numFmtId="178" fontId="82" fillId="68" borderId="80">
      <alignment vertical="center"/>
    </xf>
    <xf numFmtId="166" fontId="83" fillId="68" borderId="80">
      <alignment vertical="center"/>
    </xf>
    <xf numFmtId="179" fontId="83" fillId="68" borderId="80">
      <alignment vertical="center"/>
    </xf>
    <xf numFmtId="168" fontId="83" fillId="68" borderId="80">
      <alignment vertical="center"/>
    </xf>
    <xf numFmtId="0" fontId="84" fillId="68" borderId="80">
      <alignment vertical="center"/>
    </xf>
    <xf numFmtId="0" fontId="84" fillId="68" borderId="80">
      <alignment horizontal="left" vertical="center"/>
    </xf>
    <xf numFmtId="167" fontId="16" fillId="71" borderId="1">
      <alignment vertical="center"/>
    </xf>
    <xf numFmtId="167" fontId="16" fillId="69" borderId="1">
      <alignment vertical="center"/>
    </xf>
    <xf numFmtId="167" fontId="16" fillId="3" borderId="1">
      <alignment vertical="center"/>
    </xf>
    <xf numFmtId="4" fontId="16" fillId="71" borderId="1">
      <alignment vertical="center"/>
    </xf>
    <xf numFmtId="174" fontId="16" fillId="71" borderId="1">
      <alignment vertical="center"/>
    </xf>
    <xf numFmtId="175" fontId="16" fillId="71" borderId="1">
      <alignment vertical="center"/>
    </xf>
    <xf numFmtId="3" fontId="16" fillId="71" borderId="1">
      <alignment vertical="center"/>
    </xf>
    <xf numFmtId="0" fontId="77" fillId="71" borderId="1">
      <alignment vertical="center"/>
    </xf>
    <xf numFmtId="0" fontId="77" fillId="71" borderId="1">
      <alignment vertical="center"/>
    </xf>
    <xf numFmtId="0" fontId="77" fillId="71" borderId="1">
      <alignment vertical="center"/>
    </xf>
    <xf numFmtId="176" fontId="78" fillId="71" borderId="1">
      <alignment vertical="center"/>
    </xf>
    <xf numFmtId="177" fontId="78" fillId="71" borderId="1">
      <alignment vertical="center"/>
    </xf>
    <xf numFmtId="178" fontId="78" fillId="71" borderId="1">
      <alignment vertical="center"/>
    </xf>
    <xf numFmtId="166" fontId="79" fillId="71" borderId="1">
      <alignment vertical="center"/>
    </xf>
    <xf numFmtId="179" fontId="79" fillId="71" borderId="1">
      <alignment vertical="center"/>
    </xf>
    <xf numFmtId="168" fontId="79" fillId="71" borderId="1">
      <alignment vertical="center"/>
    </xf>
    <xf numFmtId="0" fontId="80" fillId="71" borderId="1">
      <alignment vertical="center"/>
    </xf>
    <xf numFmtId="0" fontId="80" fillId="71" borderId="1">
      <alignment horizontal="left" vertical="center"/>
    </xf>
    <xf numFmtId="167" fontId="17" fillId="72" borderId="1">
      <alignment vertical="center"/>
    </xf>
    <xf numFmtId="167" fontId="17" fillId="72" borderId="1">
      <alignment vertical="center"/>
    </xf>
    <xf numFmtId="167" fontId="17" fillId="4" borderId="1">
      <alignment vertical="center"/>
    </xf>
    <xf numFmtId="4" fontId="17" fillId="72" borderId="1">
      <alignment vertical="center"/>
    </xf>
    <xf numFmtId="174" fontId="17" fillId="72" borderId="1">
      <alignment vertical="center"/>
    </xf>
    <xf numFmtId="175" fontId="17" fillId="72" borderId="1">
      <alignment vertical="center"/>
    </xf>
    <xf numFmtId="3" fontId="17" fillId="72" borderId="1">
      <alignment vertical="center"/>
    </xf>
    <xf numFmtId="0" fontId="81" fillId="72" borderId="1">
      <alignment vertical="center"/>
    </xf>
    <xf numFmtId="0" fontId="81" fillId="72" borderId="1">
      <alignment vertical="center"/>
    </xf>
    <xf numFmtId="0" fontId="81" fillId="72" borderId="1">
      <alignment vertical="center"/>
    </xf>
    <xf numFmtId="176" fontId="82" fillId="72" borderId="1">
      <alignment vertical="center"/>
    </xf>
    <xf numFmtId="177" fontId="82" fillId="72" borderId="1">
      <alignment vertical="center"/>
    </xf>
    <xf numFmtId="178" fontId="82" fillId="72" borderId="1">
      <alignment vertical="center"/>
    </xf>
    <xf numFmtId="166" fontId="83" fillId="72" borderId="1">
      <alignment vertical="center"/>
    </xf>
    <xf numFmtId="179" fontId="83" fillId="72" borderId="1">
      <alignment vertical="center"/>
    </xf>
    <xf numFmtId="168" fontId="83" fillId="72" borderId="1">
      <alignment vertical="center"/>
    </xf>
    <xf numFmtId="0" fontId="84" fillId="72" borderId="1">
      <alignment vertical="center"/>
    </xf>
    <xf numFmtId="0" fontId="84" fillId="72" borderId="1">
      <alignment horizontal="left" vertical="center"/>
    </xf>
    <xf numFmtId="0" fontId="8" fillId="73" borderId="0" applyBorder="0">
      <alignment horizontal="left" vertical="center"/>
    </xf>
    <xf numFmtId="49" fontId="8" fillId="57" borderId="68">
      <alignment vertical="center" wrapText="1"/>
    </xf>
    <xf numFmtId="49" fontId="8" fillId="57" borderId="68">
      <alignment vertical="center" wrapText="1"/>
    </xf>
    <xf numFmtId="49" fontId="8" fillId="5" borderId="2">
      <alignment vertical="center" wrapText="1"/>
    </xf>
    <xf numFmtId="0" fontId="8" fillId="53" borderId="68">
      <alignment horizontal="left" vertical="center" wrapText="1"/>
    </xf>
    <xf numFmtId="0" fontId="1" fillId="53" borderId="68">
      <alignment horizontal="left" vertical="center" wrapText="1"/>
    </xf>
    <xf numFmtId="0" fontId="8" fillId="45" borderId="14">
      <alignment horizontal="left" vertical="center" wrapText="1"/>
    </xf>
    <xf numFmtId="0" fontId="71" fillId="56" borderId="68">
      <alignment horizontal="left" vertical="center" wrapText="1"/>
    </xf>
    <xf numFmtId="49" fontId="85" fillId="67" borderId="81">
      <alignment vertical="center"/>
    </xf>
    <xf numFmtId="0" fontId="10" fillId="67" borderId="82">
      <alignment horizontal="left" vertical="center" wrapText="1"/>
    </xf>
    <xf numFmtId="49" fontId="42" fillId="69" borderId="83">
      <alignment vertical="center" wrapText="1"/>
    </xf>
    <xf numFmtId="0" fontId="8" fillId="54" borderId="68">
      <alignment horizontal="left" vertical="center" wrapText="1"/>
    </xf>
    <xf numFmtId="0" fontId="8" fillId="47" borderId="68">
      <alignment horizontal="left" vertical="center" wrapText="1"/>
    </xf>
    <xf numFmtId="0" fontId="8" fillId="50" borderId="68">
      <alignment horizontal="left" vertical="center" wrapText="1"/>
    </xf>
    <xf numFmtId="0" fontId="8" fillId="65" borderId="68">
      <alignment horizontal="left" vertical="center" wrapText="1"/>
    </xf>
    <xf numFmtId="0" fontId="8" fillId="65" borderId="68">
      <alignment horizontal="left" vertical="center" wrapText="1"/>
    </xf>
    <xf numFmtId="49" fontId="86" fillId="41" borderId="81">
      <alignment vertical="center"/>
    </xf>
    <xf numFmtId="0" fontId="10" fillId="41" borderId="82">
      <alignment horizontal="left" vertical="center" wrapText="1"/>
    </xf>
    <xf numFmtId="49" fontId="85" fillId="46" borderId="81">
      <alignment vertical="center"/>
    </xf>
    <xf numFmtId="0" fontId="10" fillId="46" borderId="82">
      <alignment horizontal="left" vertical="center" wrapText="1"/>
    </xf>
    <xf numFmtId="0" fontId="87" fillId="0" borderId="0" applyNumberFormat="0" applyFill="0" applyBorder="0" applyAlignment="0" applyProtection="0"/>
    <xf numFmtId="0" fontId="88" fillId="0" borderId="0" applyNumberFormat="0" applyFill="0" applyBorder="0" applyAlignment="0" applyProtection="0"/>
    <xf numFmtId="0" fontId="100" fillId="0" borderId="0" applyNumberFormat="0" applyFill="0" applyBorder="0" applyAlignment="0" applyProtection="0"/>
    <xf numFmtId="0" fontId="14" fillId="6" borderId="0" applyNumberFormat="0" applyBorder="0">
      <alignment horizontal="center"/>
      <protection locked="0"/>
    </xf>
    <xf numFmtId="0" fontId="89" fillId="6" borderId="0" applyNumberFormat="0" applyBorder="0">
      <alignment horizontal="center"/>
      <protection locked="0"/>
    </xf>
    <xf numFmtId="0" fontId="14" fillId="6" borderId="0" applyNumberFormat="0" applyBorder="0">
      <alignment horizontal="left"/>
      <protection locked="0"/>
    </xf>
    <xf numFmtId="0" fontId="90" fillId="6" borderId="0" applyNumberFormat="0" applyBorder="0">
      <alignment horizontal="left"/>
      <protection locked="0"/>
    </xf>
    <xf numFmtId="2" fontId="42" fillId="0" borderId="0" applyFill="0" applyBorder="0" applyAlignment="0" applyProtection="0"/>
    <xf numFmtId="0" fontId="91" fillId="0" borderId="0" applyNumberFormat="0" applyFill="0" applyBorder="0" applyAlignment="0" applyProtection="0"/>
    <xf numFmtId="181" fontId="41" fillId="0" borderId="0" applyFill="0" applyBorder="0" applyAlignment="0" applyProtection="0"/>
    <xf numFmtId="180" fontId="41" fillId="0" borderId="0" applyFill="0" applyBorder="0" applyAlignment="0" applyProtection="0"/>
    <xf numFmtId="184" fontId="47" fillId="0" borderId="0"/>
    <xf numFmtId="180" fontId="41" fillId="0" borderId="0" applyFill="0" applyBorder="0" applyAlignment="0" applyProtection="0"/>
    <xf numFmtId="181" fontId="41" fillId="0" borderId="0" applyFill="0" applyBorder="0" applyAlignment="0" applyProtection="0"/>
    <xf numFmtId="37" fontId="92" fillId="0" borderId="0"/>
    <xf numFmtId="182" fontId="41" fillId="0" borderId="0" applyFill="0" applyBorder="0" applyAlignment="0" applyProtection="0"/>
    <xf numFmtId="183" fontId="41" fillId="0" borderId="0" applyFill="0" applyBorder="0" applyAlignment="0" applyProtection="0"/>
    <xf numFmtId="2" fontId="8" fillId="0" borderId="0" applyFill="0" applyBorder="0" applyAlignment="0" applyProtection="0"/>
    <xf numFmtId="49" fontId="8" fillId="69" borderId="83">
      <alignment vertical="center" wrapText="1"/>
    </xf>
    <xf numFmtId="172" fontId="8" fillId="0" borderId="0" applyFill="0" applyBorder="0" applyAlignment="0" applyProtection="0"/>
    <xf numFmtId="39" fontId="8" fillId="0" borderId="0" applyFill="0" applyBorder="0" applyAlignment="0" applyProtection="0"/>
    <xf numFmtId="170" fontId="8" fillId="0" borderId="0" applyFill="0" applyBorder="0" applyAlignment="0" applyProtection="0"/>
    <xf numFmtId="3" fontId="8" fillId="0" borderId="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3" fontId="106" fillId="0" borderId="0" applyFill="0" applyBorder="0" applyAlignment="0" applyProtection="0"/>
    <xf numFmtId="170" fontId="106" fillId="0" borderId="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39" fontId="106" fillId="0" borderId="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72" fontId="106" fillId="0" borderId="0" applyFill="0" applyBorder="0" applyAlignment="0" applyProtection="0"/>
    <xf numFmtId="49" fontId="106" fillId="69" borderId="83">
      <alignment vertical="center" wrapText="1"/>
    </xf>
    <xf numFmtId="2" fontId="106" fillId="0" borderId="0" applyFill="0" applyBorder="0" applyAlignment="0" applyProtection="0"/>
    <xf numFmtId="49" fontId="8" fillId="76" borderId="68">
      <alignment vertical="center" wrapText="1"/>
    </xf>
    <xf numFmtId="167" fontId="17" fillId="75" borderId="1">
      <alignment vertical="center"/>
    </xf>
    <xf numFmtId="167" fontId="16" fillId="74" borderId="1">
      <alignment vertical="center"/>
    </xf>
    <xf numFmtId="9" fontId="41" fillId="0" borderId="0" applyFill="0" applyBorder="0" applyAlignment="0" applyProtection="0"/>
    <xf numFmtId="9" fontId="41" fillId="0" borderId="0" applyFill="0" applyBorder="0" applyAlignment="0" applyProtection="0"/>
    <xf numFmtId="0" fontId="108" fillId="0" borderId="0" applyNumberFormat="0" applyBorder="0" applyProtection="0"/>
    <xf numFmtId="0" fontId="109" fillId="77" borderId="112" applyNumberFormat="0" applyProtection="0"/>
    <xf numFmtId="0" fontId="109" fillId="78" borderId="113" applyNumberFormat="0" applyProtection="0">
      <alignment horizontal="center" vertical="top" wrapText="1"/>
    </xf>
    <xf numFmtId="3" fontId="111" fillId="0" borderId="112" applyProtection="0">
      <alignment horizontal="right" vertical="top"/>
    </xf>
    <xf numFmtId="0" fontId="112" fillId="79" borderId="112" applyNumberFormat="0" applyProtection="0">
      <alignment vertical="top" wrapText="1"/>
    </xf>
    <xf numFmtId="0" fontId="113" fillId="79" borderId="112" applyNumberFormat="0" applyProtection="0">
      <alignment vertical="top" wrapText="1"/>
    </xf>
    <xf numFmtId="3" fontId="114" fillId="0" borderId="112" applyProtection="0">
      <alignment horizontal="right" vertical="top"/>
    </xf>
    <xf numFmtId="0" fontId="115" fillId="0" borderId="0" applyNumberFormat="0" applyBorder="0" applyProtection="0">
      <alignment vertical="top"/>
    </xf>
    <xf numFmtId="0" fontId="115" fillId="0" borderId="0" applyNumberFormat="0" applyBorder="0" applyProtection="0">
      <alignment vertical="top"/>
    </xf>
    <xf numFmtId="0" fontId="116" fillId="0" borderId="0" applyNumberFormat="0" applyBorder="0" applyProtection="0">
      <alignment vertical="top" wrapText="1"/>
    </xf>
    <xf numFmtId="0" fontId="116" fillId="0" borderId="0" applyNumberFormat="0" applyBorder="0" applyProtection="0">
      <alignment vertical="top" wrapText="1"/>
    </xf>
    <xf numFmtId="49" fontId="110" fillId="81" borderId="112" applyProtection="0">
      <alignment vertical="top" wrapText="1"/>
    </xf>
    <xf numFmtId="0" fontId="115" fillId="0" borderId="0" applyNumberFormat="0" applyBorder="0" applyProtection="0">
      <alignment vertical="top"/>
    </xf>
    <xf numFmtId="49" fontId="8" fillId="0" borderId="0">
      <alignment vertical="top" wrapText="1"/>
    </xf>
    <xf numFmtId="0" fontId="117" fillId="82" borderId="69">
      <alignment vertical="top" wrapText="1"/>
    </xf>
    <xf numFmtId="0" fontId="118" fillId="82" borderId="69">
      <alignment vertical="top" wrapText="1"/>
    </xf>
    <xf numFmtId="167" fontId="119" fillId="0" borderId="124"/>
    <xf numFmtId="0" fontId="2" fillId="83" borderId="125" applyNumberFormat="0" applyProtection="0">
      <alignment vertical="top"/>
    </xf>
    <xf numFmtId="0" fontId="1" fillId="84" borderId="69"/>
    <xf numFmtId="3" fontId="56" fillId="0" borderId="69">
      <alignment horizontal="right" vertical="top"/>
    </xf>
    <xf numFmtId="167" fontId="55" fillId="0" borderId="70"/>
    <xf numFmtId="49" fontId="110" fillId="0" borderId="0" applyBorder="0" applyProtection="0">
      <alignment vertical="top" wrapText="1"/>
    </xf>
    <xf numFmtId="0" fontId="121"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3" fontId="8" fillId="0" borderId="0" applyFill="0" applyBorder="0" applyAlignment="0" applyProtection="0"/>
    <xf numFmtId="170" fontId="8" fillId="0" borderId="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39" fontId="8" fillId="0" borderId="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72" fontId="8" fillId="0" borderId="0" applyFill="0" applyBorder="0" applyAlignment="0" applyProtection="0"/>
    <xf numFmtId="49" fontId="8" fillId="69" borderId="83">
      <alignment vertical="center" wrapText="1"/>
    </xf>
    <xf numFmtId="2" fontId="8" fillId="0" borderId="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122" fillId="0" borderId="0"/>
    <xf numFmtId="43" fontId="25" fillId="0" borderId="0" applyFont="0" applyFill="0" applyBorder="0" applyAlignment="0" applyProtection="0"/>
    <xf numFmtId="9" fontId="25" fillId="0" borderId="0" applyFont="0" applyFill="0" applyBorder="0" applyAlignment="0" applyProtection="0"/>
  </cellStyleXfs>
  <cellXfs count="506">
    <xf numFmtId="0" fontId="0" fillId="0" borderId="0" xfId="0"/>
    <xf numFmtId="0" fontId="2" fillId="0" borderId="0" xfId="0" applyFont="1" applyAlignment="1">
      <alignment vertical="center"/>
    </xf>
    <xf numFmtId="0" fontId="3" fillId="0" borderId="0" xfId="0" applyFont="1" applyAlignment="1">
      <alignment vertical="center"/>
    </xf>
    <xf numFmtId="3" fontId="2" fillId="0" borderId="0" xfId="0" applyNumberFormat="1" applyFont="1" applyAlignment="1">
      <alignment vertical="center"/>
    </xf>
    <xf numFmtId="3" fontId="6" fillId="0" borderId="0" xfId="0" applyNumberFormat="1" applyFont="1" applyAlignment="1">
      <alignment vertical="center"/>
    </xf>
    <xf numFmtId="0" fontId="0" fillId="0" borderId="0" xfId="0" applyAlignment="1">
      <alignment vertical="center"/>
    </xf>
    <xf numFmtId="0" fontId="6" fillId="0" borderId="0" xfId="0" applyFont="1" applyAlignment="1">
      <alignment horizontal="right" vertical="center"/>
    </xf>
    <xf numFmtId="3" fontId="2" fillId="0" borderId="0" xfId="0" applyNumberFormat="1" applyFont="1" applyAlignment="1">
      <alignment horizontal="right" vertical="center"/>
    </xf>
    <xf numFmtId="0" fontId="12" fillId="0" borderId="0" xfId="0" applyFont="1" applyAlignment="1">
      <alignment horizontal="left" vertical="center"/>
    </xf>
    <xf numFmtId="0" fontId="2" fillId="0" borderId="0" xfId="0" applyFont="1" applyAlignment="1">
      <alignment horizontal="right" vertical="center"/>
    </xf>
    <xf numFmtId="0" fontId="6" fillId="0" borderId="0" xfId="0" applyFont="1" applyAlignment="1">
      <alignment vertical="center"/>
    </xf>
    <xf numFmtId="0" fontId="6" fillId="0" borderId="12" xfId="0" applyFont="1" applyBorder="1" applyAlignment="1">
      <alignment vertical="center"/>
    </xf>
    <xf numFmtId="0" fontId="3" fillId="0" borderId="12" xfId="0" applyFont="1" applyBorder="1" applyAlignment="1">
      <alignment vertical="center"/>
    </xf>
    <xf numFmtId="0" fontId="2" fillId="7" borderId="0" xfId="0" applyFont="1" applyFill="1" applyAlignment="1">
      <alignment vertical="center"/>
    </xf>
    <xf numFmtId="0" fontId="2" fillId="0" borderId="10" xfId="0" applyFont="1" applyBorder="1" applyAlignment="1">
      <alignment horizontal="center" vertical="center"/>
    </xf>
    <xf numFmtId="1" fontId="3" fillId="0" borderId="11" xfId="0" applyNumberFormat="1" applyFont="1" applyBorder="1" applyAlignment="1">
      <alignment vertical="center"/>
    </xf>
    <xf numFmtId="0" fontId="9" fillId="0" borderId="0" xfId="0" applyFont="1" applyAlignment="1">
      <alignment vertical="center"/>
    </xf>
    <xf numFmtId="0" fontId="6" fillId="0" borderId="13" xfId="0" applyFont="1" applyBorder="1" applyAlignment="1">
      <alignment vertical="center"/>
    </xf>
    <xf numFmtId="0" fontId="3" fillId="0" borderId="11" xfId="0" applyFont="1" applyBorder="1" applyAlignment="1">
      <alignment vertical="center"/>
    </xf>
    <xf numFmtId="0" fontId="4" fillId="0" borderId="0" xfId="0" applyFont="1" applyAlignment="1">
      <alignment vertical="center"/>
    </xf>
    <xf numFmtId="3" fontId="3" fillId="0" borderId="0" xfId="0" applyNumberFormat="1" applyFont="1" applyAlignment="1">
      <alignment horizontal="right"/>
    </xf>
    <xf numFmtId="3" fontId="2" fillId="0" borderId="0" xfId="0" applyNumberFormat="1" applyFont="1" applyAlignment="1">
      <alignment horizontal="right"/>
    </xf>
    <xf numFmtId="3" fontId="3" fillId="0" borderId="0" xfId="0" applyNumberFormat="1" applyFont="1" applyAlignment="1">
      <alignment vertical="center"/>
    </xf>
    <xf numFmtId="3" fontId="3" fillId="0" borderId="4" xfId="0" applyNumberFormat="1" applyFont="1" applyBorder="1" applyAlignment="1">
      <alignment horizontal="right"/>
    </xf>
    <xf numFmtId="3" fontId="3" fillId="0" borderId="37" xfId="0" applyNumberFormat="1" applyFont="1" applyBorder="1" applyAlignment="1">
      <alignment horizontal="right"/>
    </xf>
    <xf numFmtId="3" fontId="3" fillId="0" borderId="84" xfId="0" applyNumberFormat="1" applyFont="1" applyBorder="1" applyAlignment="1">
      <alignment horizontal="right"/>
    </xf>
    <xf numFmtId="3" fontId="3" fillId="0" borderId="85" xfId="0" applyNumberFormat="1" applyFont="1" applyBorder="1" applyAlignment="1">
      <alignment horizontal="right"/>
    </xf>
    <xf numFmtId="3" fontId="2" fillId="0" borderId="85" xfId="0" applyNumberFormat="1" applyFont="1" applyBorder="1" applyAlignment="1">
      <alignment horizontal="right"/>
    </xf>
    <xf numFmtId="3" fontId="3" fillId="0" borderId="39" xfId="0" applyNumberFormat="1" applyFont="1" applyBorder="1" applyAlignment="1">
      <alignment horizontal="right"/>
    </xf>
    <xf numFmtId="3" fontId="3" fillId="0" borderId="86" xfId="0" applyNumberFormat="1" applyFont="1" applyBorder="1" applyAlignment="1">
      <alignment horizontal="right"/>
    </xf>
    <xf numFmtId="3" fontId="2" fillId="0" borderId="41" xfId="0" applyNumberFormat="1" applyFont="1" applyBorder="1" applyAlignment="1">
      <alignment horizontal="right"/>
    </xf>
    <xf numFmtId="3" fontId="2" fillId="0" borderId="87" xfId="0" applyNumberFormat="1" applyFont="1" applyBorder="1" applyAlignment="1">
      <alignment horizontal="right"/>
    </xf>
    <xf numFmtId="3" fontId="3" fillId="0" borderId="43" xfId="0" applyNumberFormat="1" applyFont="1" applyBorder="1" applyAlignment="1">
      <alignment horizontal="right"/>
    </xf>
    <xf numFmtId="3" fontId="3" fillId="0" borderId="88" xfId="0" applyNumberFormat="1" applyFont="1" applyBorder="1" applyAlignment="1">
      <alignment horizontal="right"/>
    </xf>
    <xf numFmtId="3" fontId="3" fillId="0" borderId="64" xfId="0" applyNumberFormat="1" applyFont="1" applyBorder="1" applyAlignment="1">
      <alignment horizontal="right"/>
    </xf>
    <xf numFmtId="1" fontId="3" fillId="0" borderId="93" xfId="741" applyNumberFormat="1" applyFont="1" applyBorder="1" applyAlignment="1">
      <alignment horizontal="center" vertical="center"/>
    </xf>
    <xf numFmtId="0" fontId="9" fillId="0" borderId="0" xfId="741" applyFont="1" applyAlignment="1">
      <alignment vertical="center"/>
    </xf>
    <xf numFmtId="3" fontId="2" fillId="0" borderId="105" xfId="741" applyNumberFormat="1" applyFont="1" applyBorder="1" applyAlignment="1">
      <alignment vertical="center"/>
    </xf>
    <xf numFmtId="3" fontId="2" fillId="0" borderId="104" xfId="741" applyNumberFormat="1" applyFont="1" applyBorder="1" applyAlignment="1">
      <alignment vertical="center"/>
    </xf>
    <xf numFmtId="0" fontId="2" fillId="0" borderId="13" xfId="741" applyFont="1" applyBorder="1" applyAlignment="1">
      <alignment vertical="center"/>
    </xf>
    <xf numFmtId="3" fontId="2" fillId="0" borderId="89" xfId="741" applyNumberFormat="1" applyFont="1" applyBorder="1" applyAlignment="1">
      <alignment vertical="center"/>
    </xf>
    <xf numFmtId="3" fontId="2" fillId="0" borderId="95" xfId="741" applyNumberFormat="1" applyFont="1" applyBorder="1" applyAlignment="1">
      <alignment vertical="center"/>
    </xf>
    <xf numFmtId="0" fontId="11" fillId="0" borderId="12" xfId="741" applyFont="1" applyBorder="1" applyAlignment="1">
      <alignment horizontal="left" vertical="center"/>
    </xf>
    <xf numFmtId="0" fontId="2" fillId="0" borderId="104" xfId="741" applyFont="1" applyBorder="1" applyAlignment="1">
      <alignment vertical="center"/>
    </xf>
    <xf numFmtId="0" fontId="2" fillId="0" borderId="96" xfId="741" applyFont="1" applyBorder="1" applyAlignment="1">
      <alignment vertical="center"/>
    </xf>
    <xf numFmtId="1" fontId="3" fillId="0" borderId="0" xfId="741" applyNumberFormat="1" applyFont="1" applyAlignment="1">
      <alignment horizontal="center" vertical="center"/>
    </xf>
    <xf numFmtId="1" fontId="3" fillId="0" borderId="96" xfId="741" applyNumberFormat="1" applyFont="1" applyBorder="1" applyAlignment="1">
      <alignment horizontal="center" vertical="center"/>
    </xf>
    <xf numFmtId="0" fontId="11" fillId="0" borderId="95" xfId="741" applyFont="1" applyBorder="1" applyAlignment="1">
      <alignment horizontal="left" vertical="center"/>
    </xf>
    <xf numFmtId="1" fontId="3" fillId="0" borderId="97" xfId="741" applyNumberFormat="1" applyFont="1" applyBorder="1" applyAlignment="1">
      <alignment horizontal="center" vertical="center"/>
    </xf>
    <xf numFmtId="0" fontId="2" fillId="0" borderId="0" xfId="741" applyFont="1" applyAlignment="1">
      <alignment horizontal="center" vertical="center"/>
    </xf>
    <xf numFmtId="3" fontId="6" fillId="0" borderId="105" xfId="741" applyNumberFormat="1" applyFont="1" applyBorder="1" applyAlignment="1">
      <alignment horizontal="right" vertical="center"/>
    </xf>
    <xf numFmtId="3" fontId="6" fillId="0" borderId="105" xfId="741" applyNumberFormat="1" applyFont="1" applyBorder="1" applyAlignment="1">
      <alignment vertical="center"/>
    </xf>
    <xf numFmtId="3" fontId="6" fillId="0" borderId="104" xfId="741" applyNumberFormat="1" applyFont="1" applyBorder="1" applyAlignment="1">
      <alignment vertical="center"/>
    </xf>
    <xf numFmtId="3" fontId="6" fillId="0" borderId="0" xfId="741" applyNumberFormat="1" applyFont="1" applyAlignment="1">
      <alignment horizontal="right" vertical="center"/>
    </xf>
    <xf numFmtId="3" fontId="6" fillId="0" borderId="96" xfId="741" applyNumberFormat="1" applyFont="1" applyBorder="1" applyAlignment="1">
      <alignment horizontal="right" vertical="center"/>
    </xf>
    <xf numFmtId="3" fontId="6" fillId="0" borderId="96" xfId="741" applyNumberFormat="1" applyFont="1" applyBorder="1" applyAlignment="1">
      <alignment vertical="center"/>
    </xf>
    <xf numFmtId="0" fontId="3" fillId="0" borderId="93" xfId="741" applyFont="1" applyBorder="1" applyAlignment="1">
      <alignment horizontal="center" vertical="center"/>
    </xf>
    <xf numFmtId="0" fontId="3" fillId="0" borderId="97" xfId="741" applyFont="1" applyBorder="1" applyAlignment="1">
      <alignment horizontal="center" vertical="center"/>
    </xf>
    <xf numFmtId="3" fontId="2" fillId="0" borderId="96" xfId="741" applyNumberFormat="1" applyFont="1" applyBorder="1" applyAlignment="1">
      <alignment vertical="center"/>
    </xf>
    <xf numFmtId="3" fontId="3" fillId="0" borderId="96" xfId="741" applyNumberFormat="1" applyFont="1" applyBorder="1" applyAlignment="1">
      <alignment vertical="center"/>
    </xf>
    <xf numFmtId="3" fontId="3" fillId="0" borderId="89" xfId="741" applyNumberFormat="1" applyFont="1" applyBorder="1" applyAlignment="1">
      <alignment vertical="center"/>
    </xf>
    <xf numFmtId="3" fontId="3" fillId="0" borderId="95" xfId="741" applyNumberFormat="1" applyFont="1" applyBorder="1" applyAlignment="1">
      <alignment vertical="center"/>
    </xf>
    <xf numFmtId="3" fontId="3" fillId="0" borderId="93" xfId="741" applyNumberFormat="1" applyFont="1" applyBorder="1" applyAlignment="1">
      <alignment vertical="center"/>
    </xf>
    <xf numFmtId="0" fontId="3" fillId="0" borderId="14" xfId="741" applyFont="1" applyBorder="1" applyAlignment="1">
      <alignment vertical="center"/>
    </xf>
    <xf numFmtId="0" fontId="2" fillId="0" borderId="12" xfId="741" applyFont="1" applyBorder="1" applyAlignment="1">
      <alignment vertical="center"/>
    </xf>
    <xf numFmtId="3" fontId="2" fillId="0" borderId="91" xfId="741" applyNumberFormat="1" applyFont="1" applyBorder="1" applyAlignment="1">
      <alignment vertical="center"/>
    </xf>
    <xf numFmtId="3" fontId="6" fillId="0" borderId="0" xfId="741" applyNumberFormat="1" applyFont="1" applyAlignment="1">
      <alignment vertical="center"/>
    </xf>
    <xf numFmtId="0" fontId="6" fillId="0" borderId="12" xfId="741" applyFont="1" applyBorder="1" applyAlignment="1">
      <alignment horizontal="left" vertical="center"/>
    </xf>
    <xf numFmtId="3" fontId="2" fillId="0" borderId="0" xfId="741" applyNumberFormat="1" applyFont="1" applyAlignment="1">
      <alignment vertical="center"/>
    </xf>
    <xf numFmtId="3" fontId="3" fillId="0" borderId="91" xfId="741" applyNumberFormat="1" applyFont="1" applyBorder="1" applyAlignment="1">
      <alignment vertical="center"/>
    </xf>
    <xf numFmtId="3" fontId="3" fillId="0" borderId="0" xfId="741" applyNumberFormat="1" applyFont="1" applyAlignment="1">
      <alignment vertical="center"/>
    </xf>
    <xf numFmtId="3" fontId="3" fillId="0" borderId="89" xfId="741" applyNumberFormat="1" applyFont="1" applyBorder="1" applyAlignment="1">
      <alignment horizontal="right" vertical="center"/>
    </xf>
    <xf numFmtId="0" fontId="3" fillId="0" borderId="89" xfId="741" applyFont="1" applyBorder="1" applyAlignment="1">
      <alignment horizontal="center" vertical="center"/>
    </xf>
    <xf numFmtId="0" fontId="102" fillId="0" borderId="111" xfId="0" applyFont="1" applyBorder="1" applyAlignment="1">
      <alignment horizontal="center" vertical="center"/>
    </xf>
    <xf numFmtId="0" fontId="105" fillId="0" borderId="108" xfId="0" applyFont="1" applyBorder="1" applyAlignment="1">
      <alignment horizontal="left" vertical="center" indent="1"/>
    </xf>
    <xf numFmtId="3" fontId="105" fillId="0" borderId="108" xfId="0" applyNumberFormat="1" applyFont="1" applyBorder="1" applyAlignment="1">
      <alignment horizontal="right" vertical="center"/>
    </xf>
    <xf numFmtId="3" fontId="105" fillId="0" borderId="0" xfId="0" applyNumberFormat="1" applyFont="1" applyAlignment="1">
      <alignment horizontal="right" vertical="center"/>
    </xf>
    <xf numFmtId="3" fontId="101" fillId="0" borderId="110" xfId="0" applyNumberFormat="1" applyFont="1" applyBorder="1" applyAlignment="1">
      <alignment horizontal="right" vertical="center"/>
    </xf>
    <xf numFmtId="3" fontId="101" fillId="0" borderId="111" xfId="0" applyNumberFormat="1" applyFont="1" applyBorder="1" applyAlignment="1">
      <alignment horizontal="right" vertical="center"/>
    </xf>
    <xf numFmtId="3" fontId="101" fillId="0" borderId="0" xfId="0" applyNumberFormat="1" applyFont="1" applyAlignment="1">
      <alignment horizontal="right" vertical="center"/>
    </xf>
    <xf numFmtId="3" fontId="105" fillId="0" borderId="109" xfId="0" applyNumberFormat="1" applyFont="1" applyBorder="1" applyAlignment="1">
      <alignment horizontal="right" vertical="center"/>
    </xf>
    <xf numFmtId="3" fontId="105" fillId="0" borderId="46" xfId="0" applyNumberFormat="1" applyFont="1" applyBorder="1" applyAlignment="1">
      <alignment horizontal="right" vertical="center"/>
    </xf>
    <xf numFmtId="3" fontId="102" fillId="0" borderId="107" xfId="0" applyNumberFormat="1" applyFont="1" applyBorder="1" applyAlignment="1">
      <alignment horizontal="right" vertical="center"/>
    </xf>
    <xf numFmtId="3" fontId="101" fillId="0" borderId="108" xfId="0" applyNumberFormat="1" applyFont="1" applyBorder="1" applyAlignment="1">
      <alignment horizontal="right" vertical="center"/>
    </xf>
    <xf numFmtId="0" fontId="102" fillId="0" borderId="0" xfId="0" applyFont="1" applyAlignment="1">
      <alignment vertical="center"/>
    </xf>
    <xf numFmtId="3" fontId="102" fillId="0" borderId="106" xfId="0" applyNumberFormat="1" applyFont="1" applyBorder="1" applyAlignment="1">
      <alignment horizontal="right" vertical="center"/>
    </xf>
    <xf numFmtId="0" fontId="6" fillId="7" borderId="0" xfId="761" applyFont="1" applyFill="1" applyAlignment="1">
      <alignment horizontal="right" vertical="center"/>
    </xf>
    <xf numFmtId="1" fontId="2" fillId="7" borderId="0" xfId="761" applyNumberFormat="1" applyFont="1" applyFill="1" applyAlignment="1">
      <alignment vertical="center"/>
    </xf>
    <xf numFmtId="168" fontId="2" fillId="7" borderId="0" xfId="1727" applyNumberFormat="1" applyFont="1" applyFill="1" applyBorder="1" applyAlignment="1" applyProtection="1">
      <alignment vertical="center"/>
    </xf>
    <xf numFmtId="0" fontId="107" fillId="7" borderId="0" xfId="761" applyFont="1" applyFill="1" applyAlignment="1">
      <alignment vertical="center"/>
    </xf>
    <xf numFmtId="3" fontId="3" fillId="7" borderId="14" xfId="761" applyNumberFormat="1" applyFont="1" applyFill="1" applyBorder="1" applyAlignment="1">
      <alignment vertical="center"/>
    </xf>
    <xf numFmtId="0" fontId="3" fillId="7" borderId="14" xfId="761" applyFont="1" applyFill="1" applyBorder="1" applyAlignment="1">
      <alignment vertical="center"/>
    </xf>
    <xf numFmtId="3" fontId="2" fillId="7" borderId="13" xfId="761" applyNumberFormat="1" applyFont="1" applyFill="1" applyBorder="1" applyAlignment="1">
      <alignment vertical="center"/>
    </xf>
    <xf numFmtId="0" fontId="3" fillId="7" borderId="12" xfId="761" applyFont="1" applyFill="1" applyBorder="1" applyAlignment="1">
      <alignment horizontal="left" vertical="center"/>
    </xf>
    <xf numFmtId="3" fontId="6" fillId="7" borderId="12" xfId="761" applyNumberFormat="1" applyFont="1" applyFill="1" applyBorder="1" applyAlignment="1">
      <alignment vertical="center"/>
    </xf>
    <xf numFmtId="0" fontId="6" fillId="7" borderId="12" xfId="761" applyFont="1" applyFill="1" applyBorder="1" applyAlignment="1">
      <alignment horizontal="left" vertical="center" indent="2"/>
    </xf>
    <xf numFmtId="3" fontId="3" fillId="7" borderId="12" xfId="761" applyNumberFormat="1" applyFont="1" applyFill="1" applyBorder="1" applyAlignment="1">
      <alignment vertical="center"/>
    </xf>
    <xf numFmtId="0" fontId="3" fillId="7" borderId="12" xfId="761" applyFont="1" applyFill="1" applyBorder="1" applyAlignment="1">
      <alignment vertical="center"/>
    </xf>
    <xf numFmtId="3" fontId="2" fillId="7" borderId="12" xfId="761" applyNumberFormat="1" applyFont="1" applyFill="1" applyBorder="1" applyAlignment="1">
      <alignment vertical="center"/>
    </xf>
    <xf numFmtId="0" fontId="2" fillId="7" borderId="12" xfId="761" applyFont="1" applyFill="1" applyBorder="1" applyAlignment="1">
      <alignment horizontal="left" vertical="center" indent="1"/>
    </xf>
    <xf numFmtId="3" fontId="3" fillId="7" borderId="11" xfId="761" applyNumberFormat="1" applyFont="1" applyFill="1" applyBorder="1" applyAlignment="1">
      <alignment vertical="center"/>
    </xf>
    <xf numFmtId="0" fontId="3" fillId="7" borderId="11" xfId="761" applyFont="1" applyFill="1" applyBorder="1" applyAlignment="1">
      <alignment vertical="center"/>
    </xf>
    <xf numFmtId="0" fontId="3" fillId="7" borderId="14" xfId="761" applyFont="1" applyFill="1" applyBorder="1" applyAlignment="1">
      <alignment horizontal="center" vertical="center"/>
    </xf>
    <xf numFmtId="0" fontId="2" fillId="7" borderId="10" xfId="761" applyFont="1" applyFill="1" applyBorder="1" applyAlignment="1">
      <alignment horizontal="center" vertical="center"/>
    </xf>
    <xf numFmtId="0" fontId="1" fillId="7" borderId="0" xfId="761" applyFont="1" applyFill="1" applyAlignment="1">
      <alignment vertical="center"/>
    </xf>
    <xf numFmtId="0" fontId="3" fillId="7" borderId="4" xfId="761" applyFont="1" applyFill="1" applyBorder="1" applyAlignment="1">
      <alignment horizontal="center" vertical="center"/>
    </xf>
    <xf numFmtId="0" fontId="3" fillId="7" borderId="15" xfId="761" applyFont="1" applyFill="1" applyBorder="1" applyAlignment="1">
      <alignment vertical="center"/>
    </xf>
    <xf numFmtId="0" fontId="2" fillId="7" borderId="16" xfId="761" applyFont="1" applyFill="1" applyBorder="1" applyAlignment="1">
      <alignment horizontal="left" vertical="center"/>
    </xf>
    <xf numFmtId="0" fontId="2" fillId="7" borderId="17" xfId="761" applyFont="1" applyFill="1" applyBorder="1" applyAlignment="1">
      <alignment horizontal="left" vertical="center"/>
    </xf>
    <xf numFmtId="0" fontId="3" fillId="7" borderId="16" xfId="761" applyFont="1" applyFill="1" applyBorder="1" applyAlignment="1">
      <alignment vertical="center"/>
    </xf>
    <xf numFmtId="0" fontId="6" fillId="7" borderId="16" xfId="761" applyFont="1" applyFill="1" applyBorder="1" applyAlignment="1">
      <alignment horizontal="left" vertical="center" indent="1"/>
    </xf>
    <xf numFmtId="0" fontId="3" fillId="7" borderId="18" xfId="761" applyFont="1" applyFill="1" applyBorder="1" applyAlignment="1">
      <alignment vertical="center"/>
    </xf>
    <xf numFmtId="3" fontId="3" fillId="7" borderId="19" xfId="761" applyNumberFormat="1" applyFont="1" applyFill="1" applyBorder="1" applyAlignment="1">
      <alignment vertical="center"/>
    </xf>
    <xf numFmtId="0" fontId="1" fillId="0" borderId="0" xfId="0" applyFont="1" applyAlignment="1">
      <alignment horizontal="left" vertical="center"/>
    </xf>
    <xf numFmtId="0" fontId="2" fillId="0" borderId="0" xfId="0" applyFont="1"/>
    <xf numFmtId="0" fontId="22" fillId="0" borderId="0" xfId="0" applyFont="1" applyAlignment="1">
      <alignment horizontal="left" vertical="center"/>
    </xf>
    <xf numFmtId="0" fontId="22" fillId="0" borderId="0" xfId="0" applyFont="1" applyAlignment="1">
      <alignment horizontal="right" vertical="center"/>
    </xf>
    <xf numFmtId="0" fontId="6" fillId="0" borderId="0" xfId="0" applyFont="1" applyAlignment="1">
      <alignment horizontal="right"/>
    </xf>
    <xf numFmtId="3" fontId="6" fillId="0" borderId="9" xfId="0" applyNumberFormat="1" applyFont="1" applyBorder="1" applyAlignment="1">
      <alignment horizontal="right" vertical="center"/>
    </xf>
    <xf numFmtId="49" fontId="4" fillId="0" borderId="0" xfId="0" applyNumberFormat="1" applyFont="1" applyAlignment="1">
      <alignment vertical="center"/>
    </xf>
    <xf numFmtId="49" fontId="6" fillId="0" borderId="0" xfId="0" applyNumberFormat="1" applyFont="1"/>
    <xf numFmtId="49" fontId="2" fillId="0" borderId="0" xfId="0" applyNumberFormat="1" applyFont="1"/>
    <xf numFmtId="0" fontId="2" fillId="0" borderId="0" xfId="0" applyFont="1" applyAlignment="1">
      <alignment horizontal="justify" vertical="center" wrapText="1"/>
    </xf>
    <xf numFmtId="0" fontId="6" fillId="0" borderId="0" xfId="0" applyFont="1"/>
    <xf numFmtId="49" fontId="2" fillId="0" borderId="0" xfId="0" applyNumberFormat="1" applyFont="1" applyAlignment="1">
      <alignment vertical="center"/>
    </xf>
    <xf numFmtId="0" fontId="1" fillId="0" borderId="0" xfId="0" applyFont="1" applyAlignment="1">
      <alignment vertical="center"/>
    </xf>
    <xf numFmtId="0" fontId="3" fillId="0" borderId="14" xfId="0" applyFont="1" applyBorder="1" applyAlignment="1">
      <alignment horizontal="right"/>
    </xf>
    <xf numFmtId="0" fontId="3" fillId="0" borderId="4" xfId="0" applyFont="1" applyBorder="1" applyAlignment="1">
      <alignment horizontal="right"/>
    </xf>
    <xf numFmtId="0" fontId="3" fillId="0" borderId="64" xfId="0" applyFont="1" applyBorder="1" applyAlignment="1">
      <alignment horizontal="right"/>
    </xf>
    <xf numFmtId="0" fontId="2" fillId="0" borderId="0" xfId="0" applyFont="1" applyAlignment="1">
      <alignment horizontal="center" vertical="center"/>
    </xf>
    <xf numFmtId="0" fontId="3" fillId="0" borderId="36" xfId="0" applyFont="1" applyBorder="1" applyAlignment="1">
      <alignment horizontal="left" vertical="center"/>
    </xf>
    <xf numFmtId="3" fontId="3" fillId="0" borderId="36" xfId="0" applyNumberFormat="1" applyFont="1" applyBorder="1" applyAlignment="1">
      <alignment horizontal="right"/>
    </xf>
    <xf numFmtId="3" fontId="3" fillId="0" borderId="12" xfId="0" applyNumberFormat="1" applyFont="1" applyBorder="1" applyAlignment="1">
      <alignment horizontal="right"/>
    </xf>
    <xf numFmtId="0" fontId="2" fillId="0" borderId="12" xfId="0" applyFont="1" applyBorder="1" applyAlignment="1">
      <alignment horizontal="left" vertical="center"/>
    </xf>
    <xf numFmtId="3" fontId="2" fillId="0" borderId="12" xfId="0" applyNumberFormat="1" applyFont="1" applyBorder="1" applyAlignment="1">
      <alignment horizontal="right"/>
    </xf>
    <xf numFmtId="0" fontId="3" fillId="0" borderId="38" xfId="0" applyFont="1" applyBorder="1" applyAlignment="1">
      <alignment horizontal="left" vertical="center"/>
    </xf>
    <xf numFmtId="3" fontId="3" fillId="0" borderId="38" xfId="0" applyNumberFormat="1" applyFont="1" applyBorder="1" applyAlignment="1">
      <alignment horizontal="right"/>
    </xf>
    <xf numFmtId="0" fontId="2" fillId="0" borderId="40" xfId="0" applyFont="1" applyBorder="1" applyAlignment="1">
      <alignment vertical="center"/>
    </xf>
    <xf numFmtId="3" fontId="2" fillId="0" borderId="40" xfId="0" applyNumberFormat="1" applyFont="1" applyBorder="1" applyAlignment="1">
      <alignment horizontal="right"/>
    </xf>
    <xf numFmtId="0" fontId="2" fillId="0" borderId="12" xfId="0" applyFont="1" applyBorder="1" applyAlignment="1">
      <alignment vertical="center"/>
    </xf>
    <xf numFmtId="0" fontId="3" fillId="0" borderId="42" xfId="0" applyFont="1" applyBorder="1" applyAlignment="1">
      <alignment vertical="center"/>
    </xf>
    <xf numFmtId="3" fontId="3" fillId="0" borderId="42" xfId="0" applyNumberFormat="1" applyFont="1" applyBorder="1" applyAlignment="1">
      <alignment horizontal="right"/>
    </xf>
    <xf numFmtId="3" fontId="3" fillId="0" borderId="14" xfId="0" applyNumberFormat="1" applyFont="1" applyBorder="1" applyAlignment="1">
      <alignment horizontal="right"/>
    </xf>
    <xf numFmtId="49" fontId="2" fillId="0" borderId="0" xfId="741" applyNumberFormat="1" applyFont="1" applyAlignment="1">
      <alignment vertical="center"/>
    </xf>
    <xf numFmtId="0" fontId="2" fillId="0" borderId="0" xfId="0" applyFont="1" applyAlignment="1">
      <alignment horizontal="left" vertical="center"/>
    </xf>
    <xf numFmtId="0" fontId="6" fillId="0" borderId="0" xfId="0" applyFont="1" applyAlignment="1">
      <alignment horizontal="left" vertical="center"/>
    </xf>
    <xf numFmtId="0" fontId="13" fillId="0" borderId="0" xfId="0" applyFont="1" applyAlignment="1">
      <alignment vertical="center"/>
    </xf>
    <xf numFmtId="0" fontId="3" fillId="0" borderId="95" xfId="741" applyFont="1" applyBorder="1" applyAlignment="1">
      <alignment horizontal="center" vertical="center"/>
    </xf>
    <xf numFmtId="0" fontId="3" fillId="0" borderId="98" xfId="0" applyFont="1" applyBorder="1" applyAlignment="1">
      <alignment horizontal="left" vertical="center"/>
    </xf>
    <xf numFmtId="0" fontId="3" fillId="0" borderId="3" xfId="0" applyFont="1" applyBorder="1" applyAlignment="1">
      <alignment vertical="center"/>
    </xf>
    <xf numFmtId="0" fontId="2" fillId="0" borderId="3" xfId="0" applyFont="1" applyBorder="1" applyAlignment="1">
      <alignment horizontal="left" vertical="center"/>
    </xf>
    <xf numFmtId="0" fontId="2" fillId="0" borderId="99" xfId="0" applyFont="1" applyBorder="1" applyAlignment="1">
      <alignment horizontal="left" vertical="center"/>
    </xf>
    <xf numFmtId="0" fontId="3" fillId="0" borderId="100" xfId="0" applyFont="1" applyBorder="1" applyAlignment="1">
      <alignment horizontal="left" vertical="center"/>
    </xf>
    <xf numFmtId="0" fontId="2" fillId="0" borderId="101" xfId="0" applyFont="1" applyBorder="1" applyAlignment="1">
      <alignment vertical="center"/>
    </xf>
    <xf numFmtId="0" fontId="2" fillId="0" borderId="99" xfId="0" applyFont="1" applyBorder="1" applyAlignment="1">
      <alignment vertical="center"/>
    </xf>
    <xf numFmtId="0" fontId="3" fillId="0" borderId="102" xfId="0" applyFont="1" applyBorder="1" applyAlignment="1">
      <alignment vertical="center"/>
    </xf>
    <xf numFmtId="0" fontId="3" fillId="0" borderId="103" xfId="0" applyFont="1" applyBorder="1" applyAlignment="1">
      <alignment vertical="center"/>
    </xf>
    <xf numFmtId="0" fontId="101" fillId="0" borderId="0" xfId="0" applyFont="1" applyAlignment="1">
      <alignment vertical="center"/>
    </xf>
    <xf numFmtId="0" fontId="103" fillId="0" borderId="0" xfId="0" applyFont="1" applyAlignment="1">
      <alignment vertical="center"/>
    </xf>
    <xf numFmtId="0" fontId="104" fillId="0" borderId="0" xfId="0" applyFont="1" applyAlignment="1">
      <alignment vertical="center"/>
    </xf>
    <xf numFmtId="0" fontId="105" fillId="0" borderId="0" xfId="0" applyFont="1" applyAlignment="1">
      <alignment horizontal="right" vertical="center"/>
    </xf>
    <xf numFmtId="0" fontId="101" fillId="0" borderId="46" xfId="0" applyFont="1" applyBorder="1" applyAlignment="1">
      <alignment vertical="center"/>
    </xf>
    <xf numFmtId="1" fontId="102" fillId="0" borderId="106" xfId="0" applyNumberFormat="1" applyFont="1" applyBorder="1" applyAlignment="1">
      <alignment horizontal="center" vertical="center"/>
    </xf>
    <xf numFmtId="1" fontId="102" fillId="0" borderId="107" xfId="0" applyNumberFormat="1" applyFont="1" applyBorder="1" applyAlignment="1">
      <alignment horizontal="center" vertical="center"/>
    </xf>
    <xf numFmtId="1" fontId="102" fillId="0" borderId="111" xfId="0" applyNumberFormat="1" applyFont="1" applyBorder="1" applyAlignment="1">
      <alignment horizontal="center" vertical="center"/>
    </xf>
    <xf numFmtId="0" fontId="102" fillId="85" borderId="110" xfId="0" applyFont="1" applyFill="1" applyBorder="1" applyAlignment="1">
      <alignment vertical="center"/>
    </xf>
    <xf numFmtId="3" fontId="102" fillId="0" borderId="110" xfId="0" applyNumberFormat="1" applyFont="1" applyBorder="1" applyAlignment="1">
      <alignment horizontal="right" vertical="center"/>
    </xf>
    <xf numFmtId="3" fontId="102" fillId="0" borderId="111" xfId="0" applyNumberFormat="1" applyFont="1" applyBorder="1" applyAlignment="1">
      <alignment horizontal="right" vertical="center"/>
    </xf>
    <xf numFmtId="0" fontId="101" fillId="85" borderId="108" xfId="0" applyFont="1" applyFill="1" applyBorder="1" applyAlignment="1">
      <alignment horizontal="left" vertical="center"/>
    </xf>
    <xf numFmtId="3" fontId="101" fillId="0" borderId="106" xfId="0" applyNumberFormat="1" applyFont="1" applyBorder="1" applyAlignment="1">
      <alignment horizontal="right" vertical="center"/>
    </xf>
    <xf numFmtId="3" fontId="101" fillId="0" borderId="107" xfId="0" applyNumberFormat="1" applyFont="1" applyBorder="1" applyAlignment="1">
      <alignment horizontal="right" vertical="center"/>
    </xf>
    <xf numFmtId="0" fontId="105" fillId="85" borderId="108" xfId="0" applyFont="1" applyFill="1" applyBorder="1" applyAlignment="1">
      <alignment horizontal="left" vertical="center" indent="1"/>
    </xf>
    <xf numFmtId="0" fontId="101" fillId="85" borderId="110" xfId="0" applyFont="1" applyFill="1" applyBorder="1" applyAlignment="1">
      <alignment horizontal="left" vertical="center"/>
    </xf>
    <xf numFmtId="0" fontId="105" fillId="85" borderId="109" xfId="0" applyFont="1" applyFill="1" applyBorder="1" applyAlignment="1">
      <alignment horizontal="left" vertical="center" indent="1"/>
    </xf>
    <xf numFmtId="0" fontId="102" fillId="85" borderId="106" xfId="0" applyFont="1" applyFill="1" applyBorder="1" applyAlignment="1">
      <alignment vertical="center"/>
    </xf>
    <xf numFmtId="3" fontId="102" fillId="85" borderId="0" xfId="0" applyNumberFormat="1" applyFont="1" applyFill="1" applyAlignment="1">
      <alignment horizontal="right" vertical="center"/>
    </xf>
    <xf numFmtId="0" fontId="101" fillId="85" borderId="107" xfId="0" applyFont="1" applyFill="1" applyBorder="1" applyAlignment="1">
      <alignment vertical="center" wrapText="1"/>
    </xf>
    <xf numFmtId="0" fontId="101" fillId="85" borderId="0" xfId="0" applyFont="1" applyFill="1" applyAlignment="1">
      <alignment vertical="center"/>
    </xf>
    <xf numFmtId="0" fontId="101" fillId="85" borderId="0" xfId="0" applyFont="1" applyFill="1" applyAlignment="1">
      <alignment horizontal="justify" vertical="center" wrapText="1"/>
    </xf>
    <xf numFmtId="164" fontId="102" fillId="85" borderId="0" xfId="0" applyNumberFormat="1" applyFont="1" applyFill="1" applyAlignment="1">
      <alignment horizontal="left" vertical="center"/>
    </xf>
    <xf numFmtId="3" fontId="101" fillId="85" borderId="0" xfId="0" applyNumberFormat="1" applyFont="1" applyFill="1" applyAlignment="1">
      <alignment horizontal="right" vertical="center"/>
    </xf>
    <xf numFmtId="0" fontId="103" fillId="85" borderId="0" xfId="0" applyFont="1" applyFill="1" applyAlignment="1">
      <alignment vertical="center"/>
    </xf>
    <xf numFmtId="0" fontId="1" fillId="0" borderId="0" xfId="761" applyFont="1" applyAlignment="1">
      <alignment vertical="center"/>
    </xf>
    <xf numFmtId="0" fontId="41" fillId="0" borderId="0" xfId="761"/>
    <xf numFmtId="0" fontId="2" fillId="0" borderId="0" xfId="0" quotePrefix="1" applyFont="1" applyAlignment="1">
      <alignment vertical="center"/>
    </xf>
    <xf numFmtId="0" fontId="3" fillId="0" borderId="0" xfId="761" applyFont="1"/>
    <xf numFmtId="164" fontId="2" fillId="0" borderId="0" xfId="761" applyNumberFormat="1" applyFont="1" applyAlignment="1">
      <alignment vertical="center"/>
    </xf>
    <xf numFmtId="165" fontId="2" fillId="0" borderId="0" xfId="761" applyNumberFormat="1" applyFont="1" applyAlignment="1">
      <alignment vertical="center"/>
    </xf>
    <xf numFmtId="165" fontId="2" fillId="0" borderId="0" xfId="761" applyNumberFormat="1" applyFont="1" applyAlignment="1">
      <alignment horizontal="right" vertical="center"/>
    </xf>
    <xf numFmtId="164" fontId="2" fillId="0" borderId="0" xfId="0" applyNumberFormat="1" applyFont="1" applyAlignment="1">
      <alignment vertical="center"/>
    </xf>
    <xf numFmtId="164" fontId="2" fillId="0" borderId="0" xfId="761" applyNumberFormat="1" applyFont="1" applyAlignment="1">
      <alignment horizontal="right" vertical="center"/>
    </xf>
    <xf numFmtId="164" fontId="3" fillId="0" borderId="0" xfId="761" applyNumberFormat="1" applyFont="1" applyAlignment="1">
      <alignment horizontal="right" vertical="center"/>
    </xf>
    <xf numFmtId="166" fontId="3" fillId="0" borderId="0" xfId="783" applyNumberFormat="1" applyFont="1" applyFill="1" applyBorder="1" applyAlignment="1" applyProtection="1">
      <alignment horizontal="right" vertical="center"/>
    </xf>
    <xf numFmtId="0" fontId="6" fillId="0" borderId="0" xfId="761" applyFont="1" applyAlignment="1">
      <alignment horizontal="left" vertical="center" wrapText="1"/>
    </xf>
    <xf numFmtId="0" fontId="2" fillId="0" borderId="0" xfId="761" applyFont="1" applyAlignment="1">
      <alignment vertical="center"/>
    </xf>
    <xf numFmtId="49" fontId="9" fillId="0" borderId="0" xfId="761" applyNumberFormat="1" applyFont="1"/>
    <xf numFmtId="0" fontId="2" fillId="0" borderId="117" xfId="0" applyFont="1" applyBorder="1" applyAlignment="1">
      <alignment horizontal="left" vertical="center" indent="1"/>
    </xf>
    <xf numFmtId="0" fontId="2" fillId="0" borderId="3" xfId="0" applyFont="1" applyBorder="1" applyAlignment="1">
      <alignment horizontal="left" vertical="center" indent="1"/>
    </xf>
    <xf numFmtId="3" fontId="2" fillId="0" borderId="129" xfId="0" applyNumberFormat="1" applyFont="1" applyBorder="1" applyAlignment="1">
      <alignment horizontal="left" vertical="center" indent="1"/>
    </xf>
    <xf numFmtId="0" fontId="6" fillId="0" borderId="0" xfId="761" applyFont="1" applyAlignment="1">
      <alignment horizontal="right" vertical="center"/>
    </xf>
    <xf numFmtId="0" fontId="3" fillId="0" borderId="0" xfId="761" applyFont="1" applyAlignment="1">
      <alignment vertical="center"/>
    </xf>
    <xf numFmtId="3" fontId="6" fillId="0" borderId="0" xfId="1748" applyFont="1" applyBorder="1" applyAlignment="1">
      <alignment horizontal="right" vertical="center"/>
    </xf>
    <xf numFmtId="0" fontId="18" fillId="0" borderId="0" xfId="2" applyFont="1" applyAlignment="1">
      <alignment vertical="center"/>
    </xf>
    <xf numFmtId="0" fontId="1" fillId="0" borderId="0" xfId="2" applyFont="1">
      <alignment vertical="top"/>
    </xf>
    <xf numFmtId="0" fontId="2" fillId="0" borderId="0" xfId="2">
      <alignment vertical="top"/>
    </xf>
    <xf numFmtId="0" fontId="19" fillId="0" borderId="0" xfId="1" applyFill="1" applyAlignment="1" applyProtection="1"/>
    <xf numFmtId="0" fontId="20" fillId="0" borderId="0" xfId="0" applyFont="1"/>
    <xf numFmtId="0" fontId="8" fillId="0" borderId="0" xfId="0" applyFont="1"/>
    <xf numFmtId="0" fontId="21" fillId="0" borderId="0" xfId="0" applyFont="1"/>
    <xf numFmtId="0" fontId="21" fillId="0" borderId="0" xfId="0" quotePrefix="1" applyFont="1"/>
    <xf numFmtId="0" fontId="19" fillId="0" borderId="0" xfId="1" applyFill="1" applyAlignment="1" applyProtection="1">
      <alignment horizontal="left" vertical="center"/>
    </xf>
    <xf numFmtId="49" fontId="6" fillId="0" borderId="0" xfId="1742" applyFont="1" applyAlignment="1">
      <alignment horizontal="right" vertical="top"/>
    </xf>
    <xf numFmtId="0" fontId="2" fillId="0" borderId="0" xfId="761" applyFont="1" applyAlignment="1">
      <alignment horizontal="left" vertical="center" wrapText="1"/>
    </xf>
    <xf numFmtId="0" fontId="3" fillId="0" borderId="4" xfId="0" applyFont="1" applyBorder="1" applyAlignment="1">
      <alignment horizontal="center" vertical="center"/>
    </xf>
    <xf numFmtId="0" fontId="3" fillId="0" borderId="45" xfId="0" applyFont="1" applyBorder="1" applyAlignment="1">
      <alignment horizontal="center" vertical="center"/>
    </xf>
    <xf numFmtId="3" fontId="3" fillId="0" borderId="29" xfId="0" applyNumberFormat="1" applyFont="1" applyBorder="1" applyAlignment="1">
      <alignment horizontal="right" vertical="center"/>
    </xf>
    <xf numFmtId="3" fontId="3" fillId="0" borderId="130" xfId="0" applyNumberFormat="1" applyFont="1" applyBorder="1" applyAlignment="1">
      <alignment horizontal="right" vertical="center"/>
    </xf>
    <xf numFmtId="3" fontId="2" fillId="0" borderId="76" xfId="0" applyNumberFormat="1" applyFont="1" applyBorder="1" applyAlignment="1">
      <alignment horizontal="right" vertical="center"/>
    </xf>
    <xf numFmtId="3" fontId="2" fillId="0" borderId="131" xfId="0" applyNumberFormat="1" applyFont="1" applyBorder="1" applyAlignment="1">
      <alignment horizontal="right" vertical="center"/>
    </xf>
    <xf numFmtId="3" fontId="6" fillId="0" borderId="0" xfId="0" applyNumberFormat="1" applyFont="1" applyAlignment="1">
      <alignment horizontal="right" vertical="center"/>
    </xf>
    <xf numFmtId="3" fontId="6" fillId="0" borderId="132" xfId="0" applyNumberFormat="1" applyFont="1" applyBorder="1" applyAlignment="1">
      <alignment horizontal="right" vertical="center"/>
    </xf>
    <xf numFmtId="3" fontId="2" fillId="0" borderId="133" xfId="0" applyNumberFormat="1" applyFont="1" applyBorder="1" applyAlignment="1">
      <alignment horizontal="right" vertical="center"/>
    </xf>
    <xf numFmtId="3" fontId="2" fillId="0" borderId="134" xfId="0" applyNumberFormat="1" applyFont="1" applyBorder="1" applyAlignment="1">
      <alignment horizontal="right" vertical="center"/>
    </xf>
    <xf numFmtId="3" fontId="2" fillId="0" borderId="132" xfId="0" applyNumberFormat="1" applyFont="1" applyBorder="1" applyAlignment="1">
      <alignment horizontal="right" vertical="center"/>
    </xf>
    <xf numFmtId="3" fontId="6" fillId="0" borderId="135" xfId="0" applyNumberFormat="1" applyFont="1" applyBorder="1" applyAlignment="1">
      <alignment horizontal="right" vertical="center"/>
    </xf>
    <xf numFmtId="3" fontId="15" fillId="0" borderId="6" xfId="0" applyNumberFormat="1" applyFont="1" applyBorder="1" applyAlignment="1">
      <alignment horizontal="right" vertical="center"/>
    </xf>
    <xf numFmtId="3" fontId="15" fillId="0" borderId="136" xfId="0" applyNumberFormat="1" applyFont="1" applyBorder="1" applyAlignment="1">
      <alignment horizontal="right" vertical="center"/>
    </xf>
    <xf numFmtId="3" fontId="120" fillId="0" borderId="0" xfId="0" applyNumberFormat="1" applyFont="1" applyAlignment="1">
      <alignment horizontal="right" vertical="center"/>
    </xf>
    <xf numFmtId="3" fontId="120" fillId="0" borderId="132" xfId="0" applyNumberFormat="1" applyFont="1" applyBorder="1" applyAlignment="1">
      <alignment horizontal="right" vertical="center"/>
    </xf>
    <xf numFmtId="3" fontId="3" fillId="0" borderId="4" xfId="0" applyNumberFormat="1" applyFont="1" applyBorder="1" applyAlignment="1">
      <alignment horizontal="right" vertical="center"/>
    </xf>
    <xf numFmtId="3" fontId="3" fillId="0" borderId="45" xfId="0" applyNumberFormat="1" applyFont="1" applyBorder="1" applyAlignment="1">
      <alignment horizontal="right" vertical="center"/>
    </xf>
    <xf numFmtId="0" fontId="3" fillId="0" borderId="89" xfId="0" applyFont="1" applyBorder="1" applyAlignment="1">
      <alignment horizontal="center" vertical="center"/>
    </xf>
    <xf numFmtId="0" fontId="3" fillId="0" borderId="90" xfId="0" applyFont="1" applyBorder="1" applyAlignment="1">
      <alignment horizontal="center" vertical="center"/>
    </xf>
    <xf numFmtId="3" fontId="3" fillId="0" borderId="89" xfId="0" applyNumberFormat="1" applyFont="1" applyBorder="1" applyAlignment="1">
      <alignment horizontal="right" vertical="center"/>
    </xf>
    <xf numFmtId="3" fontId="3" fillId="0" borderId="90" xfId="0" applyNumberFormat="1" applyFont="1" applyBorder="1" applyAlignment="1">
      <alignment horizontal="right" vertical="center"/>
    </xf>
    <xf numFmtId="3" fontId="3" fillId="0" borderId="91" xfId="0" applyNumberFormat="1" applyFont="1" applyBorder="1" applyAlignment="1">
      <alignment vertical="center"/>
    </xf>
    <xf numFmtId="3" fontId="3" fillId="0" borderId="92" xfId="0" applyNumberFormat="1" applyFont="1" applyBorder="1" applyAlignment="1">
      <alignment vertical="center"/>
    </xf>
    <xf numFmtId="3" fontId="2" fillId="0" borderId="132" xfId="0" applyNumberFormat="1" applyFont="1" applyBorder="1" applyAlignment="1">
      <alignment vertical="center"/>
    </xf>
    <xf numFmtId="3" fontId="6" fillId="0" borderId="132" xfId="0" applyNumberFormat="1" applyFont="1" applyBorder="1" applyAlignment="1">
      <alignment vertical="center"/>
    </xf>
    <xf numFmtId="3" fontId="3" fillId="0" borderId="132" xfId="0" applyNumberFormat="1" applyFont="1" applyBorder="1" applyAlignment="1">
      <alignment vertical="center"/>
    </xf>
    <xf numFmtId="3" fontId="3" fillId="0" borderId="137" xfId="0" applyNumberFormat="1" applyFont="1" applyBorder="1" applyAlignment="1">
      <alignment vertical="center"/>
    </xf>
    <xf numFmtId="3" fontId="3" fillId="0" borderId="138" xfId="0" applyNumberFormat="1" applyFont="1" applyBorder="1" applyAlignment="1">
      <alignment vertical="center"/>
    </xf>
    <xf numFmtId="3" fontId="2" fillId="0" borderId="91" xfId="0" applyNumberFormat="1" applyFont="1" applyBorder="1" applyAlignment="1">
      <alignment vertical="center"/>
    </xf>
    <xf numFmtId="3" fontId="2" fillId="0" borderId="92" xfId="0" applyNumberFormat="1" applyFont="1" applyBorder="1" applyAlignment="1">
      <alignment vertical="center"/>
    </xf>
    <xf numFmtId="3" fontId="3" fillId="0" borderId="93" xfId="0" applyNumberFormat="1" applyFont="1" applyBorder="1" applyAlignment="1">
      <alignment vertical="center"/>
    </xf>
    <xf numFmtId="3" fontId="3" fillId="0" borderId="94" xfId="0" applyNumberFormat="1" applyFont="1" applyBorder="1" applyAlignment="1">
      <alignment vertical="center"/>
    </xf>
    <xf numFmtId="3" fontId="3" fillId="0" borderId="89" xfId="0" applyNumberFormat="1" applyFont="1" applyBorder="1" applyAlignment="1">
      <alignment vertical="center"/>
    </xf>
    <xf numFmtId="3" fontId="3" fillId="0" borderId="90" xfId="0" applyNumberFormat="1" applyFont="1" applyBorder="1" applyAlignment="1">
      <alignment vertical="center"/>
    </xf>
    <xf numFmtId="0" fontId="3" fillId="0" borderId="93" xfId="0" applyFont="1" applyBorder="1" applyAlignment="1">
      <alignment horizontal="center" vertical="center"/>
    </xf>
    <xf numFmtId="0" fontId="3" fillId="0" borderId="94" xfId="0" applyFont="1" applyBorder="1" applyAlignment="1">
      <alignment horizontal="center" vertical="center"/>
    </xf>
    <xf numFmtId="3" fontId="6" fillId="0" borderId="105" xfId="0" applyNumberFormat="1" applyFont="1" applyBorder="1" applyAlignment="1">
      <alignment vertical="center"/>
    </xf>
    <xf numFmtId="3" fontId="6" fillId="0" borderId="116" xfId="0" applyNumberFormat="1" applyFont="1" applyBorder="1" applyAlignment="1">
      <alignment vertical="center"/>
    </xf>
    <xf numFmtId="1" fontId="3" fillId="0" borderId="0" xfId="0" applyNumberFormat="1" applyFont="1" applyAlignment="1">
      <alignment horizontal="center" vertical="center"/>
    </xf>
    <xf numFmtId="1" fontId="3" fillId="0" borderId="132" xfId="0" applyNumberFormat="1" applyFont="1" applyBorder="1" applyAlignment="1">
      <alignment horizontal="center" vertical="center"/>
    </xf>
    <xf numFmtId="3" fontId="2" fillId="0" borderId="89" xfId="0" applyNumberFormat="1" applyFont="1" applyBorder="1" applyAlignment="1">
      <alignment vertical="center"/>
    </xf>
    <xf numFmtId="3" fontId="2" fillId="0" borderId="90" xfId="0" applyNumberFormat="1" applyFont="1" applyBorder="1" applyAlignment="1">
      <alignment vertical="center"/>
    </xf>
    <xf numFmtId="3" fontId="2" fillId="0" borderId="105" xfId="0" applyNumberFormat="1" applyFont="1" applyBorder="1" applyAlignment="1">
      <alignment vertical="center"/>
    </xf>
    <xf numFmtId="3" fontId="2" fillId="0" borderId="116" xfId="0" applyNumberFormat="1" applyFont="1" applyBorder="1" applyAlignment="1">
      <alignment vertical="center"/>
    </xf>
    <xf numFmtId="0" fontId="3" fillId="0" borderId="97" xfId="761" applyFont="1" applyBorder="1" applyAlignment="1">
      <alignment horizontal="center" vertical="center"/>
    </xf>
    <xf numFmtId="0" fontId="3" fillId="0" borderId="93" xfId="761" applyFont="1" applyBorder="1" applyAlignment="1">
      <alignment horizontal="center" vertical="center"/>
    </xf>
    <xf numFmtId="0" fontId="3" fillId="0" borderId="94" xfId="761" applyFont="1" applyBorder="1" applyAlignment="1">
      <alignment horizontal="center" vertical="center"/>
    </xf>
    <xf numFmtId="0" fontId="3" fillId="0" borderId="117" xfId="761" applyFont="1" applyBorder="1" applyAlignment="1">
      <alignment vertical="center"/>
    </xf>
    <xf numFmtId="164" fontId="2" fillId="0" borderId="3" xfId="761" applyNumberFormat="1" applyFont="1" applyBorder="1" applyAlignment="1">
      <alignment horizontal="left" vertical="center" indent="1"/>
    </xf>
    <xf numFmtId="167" fontId="2" fillId="0" borderId="3" xfId="829" applyFont="1" applyFill="1" applyBorder="1" applyAlignment="1">
      <alignment horizontal="left" vertical="center" indent="1"/>
    </xf>
    <xf numFmtId="0" fontId="2" fillId="0" borderId="3" xfId="761" applyFont="1" applyBorder="1" applyAlignment="1">
      <alignment horizontal="left" vertical="center" indent="3"/>
    </xf>
    <xf numFmtId="0" fontId="3" fillId="0" borderId="117" xfId="761" applyFont="1" applyBorder="1" applyAlignment="1">
      <alignment horizontal="left" vertical="center" indent="1"/>
    </xf>
    <xf numFmtId="0" fontId="3" fillId="0" borderId="2" xfId="761" applyFont="1" applyBorder="1" applyAlignment="1">
      <alignment vertical="center"/>
    </xf>
    <xf numFmtId="164" fontId="3" fillId="0" borderId="93" xfId="761" applyNumberFormat="1" applyFont="1" applyBorder="1" applyAlignment="1">
      <alignment horizontal="right" vertical="center"/>
    </xf>
    <xf numFmtId="164" fontId="3" fillId="0" borderId="94" xfId="761" applyNumberFormat="1" applyFont="1" applyBorder="1" applyAlignment="1">
      <alignment horizontal="right" vertical="center"/>
    </xf>
    <xf numFmtId="0" fontId="3" fillId="0" borderId="3" xfId="761" applyFont="1" applyBorder="1" applyAlignment="1">
      <alignment horizontal="left" vertical="center" indent="1"/>
    </xf>
    <xf numFmtId="164" fontId="3" fillId="0" borderId="89" xfId="761" applyNumberFormat="1" applyFont="1" applyBorder="1" applyAlignment="1">
      <alignment horizontal="right" vertical="center"/>
    </xf>
    <xf numFmtId="164" fontId="3" fillId="0" borderId="90" xfId="761" applyNumberFormat="1" applyFont="1" applyBorder="1" applyAlignment="1">
      <alignment horizontal="right" vertical="center"/>
    </xf>
    <xf numFmtId="164" fontId="2" fillId="0" borderId="132" xfId="761" applyNumberFormat="1" applyFont="1" applyBorder="1" applyAlignment="1">
      <alignment horizontal="right" vertical="center"/>
    </xf>
    <xf numFmtId="0" fontId="2" fillId="0" borderId="144" xfId="761" applyFont="1" applyBorder="1" applyAlignment="1">
      <alignment horizontal="left" vertical="center" indent="3"/>
    </xf>
    <xf numFmtId="164" fontId="2" fillId="0" borderId="105" xfId="761" applyNumberFormat="1" applyFont="1" applyBorder="1" applyAlignment="1">
      <alignment horizontal="right" vertical="center"/>
    </xf>
    <xf numFmtId="164" fontId="2" fillId="0" borderId="116" xfId="761" applyNumberFormat="1" applyFont="1" applyBorder="1" applyAlignment="1">
      <alignment horizontal="right" vertical="center"/>
    </xf>
    <xf numFmtId="0" fontId="2" fillId="0" borderId="3" xfId="761" applyFont="1" applyBorder="1" applyAlignment="1">
      <alignment horizontal="left" vertical="center" indent="1"/>
    </xf>
    <xf numFmtId="164" fontId="3" fillId="0" borderId="132" xfId="761" applyNumberFormat="1" applyFont="1" applyBorder="1" applyAlignment="1">
      <alignment horizontal="right" vertical="center"/>
    </xf>
    <xf numFmtId="0" fontId="3" fillId="0" borderId="144" xfId="761" applyFont="1" applyBorder="1" applyAlignment="1">
      <alignment horizontal="left" vertical="center" indent="1"/>
    </xf>
    <xf numFmtId="164" fontId="3" fillId="0" borderId="105" xfId="761" applyNumberFormat="1" applyFont="1" applyBorder="1" applyAlignment="1">
      <alignment horizontal="right" vertical="center"/>
    </xf>
    <xf numFmtId="164" fontId="3" fillId="0" borderId="116" xfId="761" applyNumberFormat="1" applyFont="1" applyBorder="1" applyAlignment="1">
      <alignment horizontal="right" vertical="center"/>
    </xf>
    <xf numFmtId="164" fontId="3" fillId="0" borderId="95" xfId="761" applyNumberFormat="1" applyFont="1" applyBorder="1" applyAlignment="1">
      <alignment horizontal="right" vertical="center"/>
    </xf>
    <xf numFmtId="164" fontId="2" fillId="0" borderId="96" xfId="761" applyNumberFormat="1" applyFont="1" applyBorder="1" applyAlignment="1">
      <alignment horizontal="right" vertical="center"/>
    </xf>
    <xf numFmtId="164" fontId="3" fillId="0" borderId="97" xfId="761" applyNumberFormat="1" applyFont="1" applyBorder="1" applyAlignment="1">
      <alignment horizontal="right" vertical="center"/>
    </xf>
    <xf numFmtId="164" fontId="3" fillId="0" borderId="96" xfId="761" applyNumberFormat="1" applyFont="1" applyBorder="1" applyAlignment="1">
      <alignment horizontal="right" vertical="center"/>
    </xf>
    <xf numFmtId="164" fontId="2" fillId="0" borderId="104" xfId="761" applyNumberFormat="1" applyFont="1" applyBorder="1" applyAlignment="1">
      <alignment horizontal="right" vertical="center"/>
    </xf>
    <xf numFmtId="164" fontId="3" fillId="0" borderId="104" xfId="761" applyNumberFormat="1" applyFont="1" applyBorder="1" applyAlignment="1">
      <alignment horizontal="right" vertical="center"/>
    </xf>
    <xf numFmtId="165" fontId="6" fillId="0" borderId="0" xfId="761" applyNumberFormat="1" applyFont="1" applyAlignment="1">
      <alignment horizontal="right" vertical="center"/>
    </xf>
    <xf numFmtId="3" fontId="3" fillId="7" borderId="6" xfId="761" applyNumberFormat="1" applyFont="1" applyFill="1" applyBorder="1" applyAlignment="1">
      <alignment vertical="center"/>
    </xf>
    <xf numFmtId="3" fontId="2" fillId="7" borderId="0" xfId="761" applyNumberFormat="1" applyFont="1" applyFill="1" applyAlignment="1">
      <alignment vertical="center"/>
    </xf>
    <xf numFmtId="3" fontId="6" fillId="7" borderId="0" xfId="761" applyNumberFormat="1" applyFont="1" applyFill="1" applyAlignment="1">
      <alignment vertical="center"/>
    </xf>
    <xf numFmtId="3" fontId="2" fillId="7" borderId="9" xfId="761" applyNumberFormat="1" applyFont="1" applyFill="1" applyBorder="1" applyAlignment="1">
      <alignment vertical="center"/>
    </xf>
    <xf numFmtId="0" fontId="3" fillId="0" borderId="4" xfId="761" applyFont="1" applyBorder="1" applyAlignment="1">
      <alignment horizontal="center" vertical="center"/>
    </xf>
    <xf numFmtId="0" fontId="3" fillId="0" borderId="45" xfId="761" applyFont="1" applyBorder="1" applyAlignment="1">
      <alignment horizontal="center" vertical="center"/>
    </xf>
    <xf numFmtId="3" fontId="3" fillId="0" borderId="6" xfId="761" applyNumberFormat="1" applyFont="1" applyBorder="1" applyAlignment="1">
      <alignment vertical="center"/>
    </xf>
    <xf numFmtId="3" fontId="3" fillId="0" borderId="136" xfId="761" applyNumberFormat="1" applyFont="1" applyBorder="1" applyAlignment="1">
      <alignment vertical="center"/>
    </xf>
    <xf numFmtId="3" fontId="2" fillId="0" borderId="0" xfId="761" applyNumberFormat="1" applyFont="1" applyAlignment="1">
      <alignment vertical="center"/>
    </xf>
    <xf numFmtId="3" fontId="2" fillId="0" borderId="132" xfId="761" applyNumberFormat="1" applyFont="1" applyBorder="1" applyAlignment="1">
      <alignment vertical="center"/>
    </xf>
    <xf numFmtId="3" fontId="3" fillId="0" borderId="0" xfId="761" applyNumberFormat="1" applyFont="1" applyAlignment="1">
      <alignment vertical="center"/>
    </xf>
    <xf numFmtId="3" fontId="3" fillId="7" borderId="132" xfId="0" applyNumberFormat="1" applyFont="1" applyFill="1" applyBorder="1" applyAlignment="1">
      <alignment horizontal="right" vertical="center"/>
    </xf>
    <xf numFmtId="3" fontId="6" fillId="0" borderId="0" xfId="761" applyNumberFormat="1" applyFont="1" applyAlignment="1">
      <alignment vertical="center"/>
    </xf>
    <xf numFmtId="3" fontId="6" fillId="7" borderId="132" xfId="0" applyNumberFormat="1" applyFont="1" applyFill="1" applyBorder="1" applyAlignment="1">
      <alignment horizontal="right" vertical="center"/>
    </xf>
    <xf numFmtId="3" fontId="3" fillId="0" borderId="132" xfId="761" applyNumberFormat="1" applyFont="1" applyBorder="1" applyAlignment="1">
      <alignment vertical="center"/>
    </xf>
    <xf numFmtId="3" fontId="2" fillId="0" borderId="9" xfId="761" applyNumberFormat="1" applyFont="1" applyBorder="1" applyAlignment="1">
      <alignment vertical="center"/>
    </xf>
    <xf numFmtId="3" fontId="2" fillId="0" borderId="135" xfId="761" applyNumberFormat="1" applyFont="1" applyBorder="1" applyAlignment="1">
      <alignment vertical="center"/>
    </xf>
    <xf numFmtId="3" fontId="3" fillId="7" borderId="4" xfId="761" applyNumberFormat="1" applyFont="1" applyFill="1" applyBorder="1" applyAlignment="1">
      <alignment vertical="center"/>
    </xf>
    <xf numFmtId="3" fontId="3" fillId="0" borderId="4" xfId="761" applyNumberFormat="1" applyFont="1" applyBorder="1" applyAlignment="1">
      <alignment vertical="center"/>
    </xf>
    <xf numFmtId="3" fontId="3" fillId="0" borderId="45" xfId="761" applyNumberFormat="1" applyFont="1" applyBorder="1" applyAlignment="1">
      <alignment vertical="center"/>
    </xf>
    <xf numFmtId="0" fontId="2" fillId="0" borderId="0" xfId="3" applyFont="1" applyAlignment="1">
      <alignment vertical="center"/>
    </xf>
    <xf numFmtId="3" fontId="3" fillId="7" borderId="0" xfId="761" applyNumberFormat="1" applyFont="1" applyFill="1" applyAlignment="1">
      <alignment vertical="center"/>
    </xf>
    <xf numFmtId="164" fontId="3" fillId="7" borderId="10" xfId="761" applyNumberFormat="1" applyFont="1" applyFill="1" applyBorder="1" applyAlignment="1">
      <alignment vertical="center"/>
    </xf>
    <xf numFmtId="0" fontId="3" fillId="7" borderId="20" xfId="761" applyFont="1" applyFill="1" applyBorder="1" applyAlignment="1">
      <alignment horizontal="center" vertical="center"/>
    </xf>
    <xf numFmtId="0" fontId="3" fillId="7" borderId="21" xfId="761" applyFont="1" applyFill="1" applyBorder="1" applyAlignment="1">
      <alignment horizontal="center" vertical="center"/>
    </xf>
    <xf numFmtId="0" fontId="3" fillId="7" borderId="22" xfId="761" applyFont="1" applyFill="1" applyBorder="1" applyAlignment="1">
      <alignment horizontal="center" vertical="center"/>
    </xf>
    <xf numFmtId="3" fontId="3" fillId="7" borderId="23" xfId="761" applyNumberFormat="1" applyFont="1" applyFill="1" applyBorder="1" applyAlignment="1">
      <alignment vertical="center"/>
    </xf>
    <xf numFmtId="3" fontId="3" fillId="7" borderId="24" xfId="761" applyNumberFormat="1" applyFont="1" applyFill="1" applyBorder="1" applyAlignment="1">
      <alignment horizontal="right" vertical="center"/>
    </xf>
    <xf numFmtId="3" fontId="3" fillId="7" borderId="26" xfId="761" applyNumberFormat="1" applyFont="1" applyFill="1" applyBorder="1" applyAlignment="1">
      <alignment horizontal="left" vertical="center" indent="1"/>
    </xf>
    <xf numFmtId="3" fontId="3" fillId="7" borderId="4" xfId="761" applyNumberFormat="1" applyFont="1" applyFill="1" applyBorder="1" applyAlignment="1">
      <alignment horizontal="right" vertical="center"/>
    </xf>
    <xf numFmtId="3" fontId="3" fillId="7" borderId="28" xfId="761" applyNumberFormat="1" applyFont="1" applyFill="1" applyBorder="1" applyAlignment="1">
      <alignment horizontal="left" vertical="center" indent="1"/>
    </xf>
    <xf numFmtId="3" fontId="3" fillId="7" borderId="29" xfId="761" applyNumberFormat="1" applyFont="1" applyFill="1" applyBorder="1" applyAlignment="1">
      <alignment horizontal="right" vertical="center"/>
    </xf>
    <xf numFmtId="0" fontId="2" fillId="7" borderId="31" xfId="761" applyFont="1" applyFill="1" applyBorder="1" applyAlignment="1">
      <alignment horizontal="left" vertical="center" indent="2"/>
    </xf>
    <xf numFmtId="3" fontId="2" fillId="7" borderId="0" xfId="761" applyNumberFormat="1" applyFont="1" applyFill="1" applyAlignment="1">
      <alignment horizontal="right" vertical="center"/>
    </xf>
    <xf numFmtId="0" fontId="6" fillId="7" borderId="31" xfId="761" applyFont="1" applyFill="1" applyBorder="1" applyAlignment="1">
      <alignment horizontal="left" vertical="center" indent="3"/>
    </xf>
    <xf numFmtId="3" fontId="6" fillId="7" borderId="0" xfId="761" applyNumberFormat="1" applyFont="1" applyFill="1" applyAlignment="1">
      <alignment horizontal="right" vertical="center"/>
    </xf>
    <xf numFmtId="0" fontId="6" fillId="7" borderId="33" xfId="761" applyFont="1" applyFill="1" applyBorder="1" applyAlignment="1">
      <alignment horizontal="left" vertical="center" indent="3"/>
    </xf>
    <xf numFmtId="3" fontId="6" fillId="7" borderId="34" xfId="761" applyNumberFormat="1" applyFont="1" applyFill="1" applyBorder="1" applyAlignment="1">
      <alignment horizontal="right" vertical="center"/>
    </xf>
    <xf numFmtId="3" fontId="3" fillId="7" borderId="25" xfId="0" applyNumberFormat="1" applyFont="1" applyFill="1" applyBorder="1" applyAlignment="1">
      <alignment horizontal="right" vertical="center"/>
    </xf>
    <xf numFmtId="3" fontId="3" fillId="7" borderId="27" xfId="0" applyNumberFormat="1" applyFont="1" applyFill="1" applyBorder="1" applyAlignment="1">
      <alignment horizontal="right" vertical="center"/>
    </xf>
    <xf numFmtId="3" fontId="3" fillId="7" borderId="30" xfId="0" applyNumberFormat="1" applyFont="1" applyFill="1" applyBorder="1" applyAlignment="1">
      <alignment horizontal="right" vertical="center"/>
    </xf>
    <xf numFmtId="3" fontId="2" fillId="7" borderId="32" xfId="0" applyNumberFormat="1" applyFont="1" applyFill="1" applyBorder="1" applyAlignment="1">
      <alignment horizontal="right" vertical="center"/>
    </xf>
    <xf numFmtId="3" fontId="6" fillId="7" borderId="32" xfId="0" applyNumberFormat="1" applyFont="1" applyFill="1" applyBorder="1" applyAlignment="1">
      <alignment horizontal="right" vertical="center"/>
    </xf>
    <xf numFmtId="3" fontId="6" fillId="7" borderId="35" xfId="0" applyNumberFormat="1" applyFont="1" applyFill="1" applyBorder="1" applyAlignment="1">
      <alignment horizontal="right" vertical="center"/>
    </xf>
    <xf numFmtId="0" fontId="9" fillId="7" borderId="0" xfId="761" applyFont="1" applyFill="1" applyAlignment="1">
      <alignment horizontal="left" vertical="center" wrapText="1"/>
    </xf>
    <xf numFmtId="0" fontId="9" fillId="7" borderId="0" xfId="761" applyFont="1" applyFill="1" applyAlignment="1">
      <alignment horizontal="left" vertical="center"/>
    </xf>
    <xf numFmtId="0" fontId="101" fillId="0" borderId="0" xfId="3" applyFont="1" applyAlignment="1">
      <alignment vertical="center"/>
    </xf>
    <xf numFmtId="0" fontId="127" fillId="0" borderId="0" xfId="0" applyFont="1"/>
    <xf numFmtId="0" fontId="127" fillId="9" borderId="0" xfId="0" applyFont="1" applyFill="1"/>
    <xf numFmtId="0" fontId="127" fillId="0" borderId="0" xfId="0" quotePrefix="1" applyFont="1"/>
    <xf numFmtId="0" fontId="127" fillId="85" borderId="0" xfId="0" applyFont="1" applyFill="1"/>
    <xf numFmtId="0" fontId="1" fillId="0" borderId="0" xfId="347" applyFont="1" applyAlignment="1">
      <alignment horizontal="left" vertical="top"/>
    </xf>
    <xf numFmtId="0" fontId="2" fillId="0" borderId="0" xfId="749" applyFont="1" applyAlignment="1">
      <alignment horizontal="left" vertical="top"/>
    </xf>
    <xf numFmtId="0" fontId="2" fillId="0" borderId="0" xfId="749" applyFont="1" applyAlignment="1">
      <alignment vertical="top"/>
    </xf>
    <xf numFmtId="0" fontId="2" fillId="0" borderId="0" xfId="749" applyFont="1" applyAlignment="1">
      <alignment horizontal="center" vertical="center"/>
    </xf>
    <xf numFmtId="0" fontId="3" fillId="0" borderId="95" xfId="114" applyFont="1" applyFill="1" applyBorder="1" applyAlignment="1">
      <alignment horizontal="center" vertical="center" wrapText="1"/>
    </xf>
    <xf numFmtId="0" fontId="3" fillId="0" borderId="89" xfId="114" applyFont="1" applyFill="1" applyBorder="1" applyAlignment="1">
      <alignment horizontal="center" vertical="center" wrapText="1"/>
    </xf>
    <xf numFmtId="0" fontId="3" fillId="0" borderId="90" xfId="114" applyFont="1" applyFill="1" applyBorder="1" applyAlignment="1">
      <alignment horizontal="center" vertical="center" wrapText="1"/>
    </xf>
    <xf numFmtId="0" fontId="3" fillId="0" borderId="95" xfId="749" applyFont="1" applyBorder="1" applyAlignment="1">
      <alignment horizontal="left" vertical="top"/>
    </xf>
    <xf numFmtId="0" fontId="2" fillId="0" borderId="90" xfId="749" applyFont="1" applyBorder="1" applyAlignment="1">
      <alignment horizontal="left" vertical="top"/>
    </xf>
    <xf numFmtId="0" fontId="3" fillId="0" borderId="89" xfId="114" applyFont="1" applyFill="1" applyBorder="1">
      <alignment horizontal="center" vertical="top" wrapText="1"/>
    </xf>
    <xf numFmtId="0" fontId="3" fillId="0" borderId="90" xfId="114" applyFont="1" applyFill="1" applyBorder="1">
      <alignment horizontal="center" vertical="top" wrapText="1"/>
    </xf>
    <xf numFmtId="0" fontId="2" fillId="0" borderId="96" xfId="1743" applyFont="1" applyFill="1" applyBorder="1" applyAlignment="1">
      <alignment horizontal="left" vertical="top" wrapText="1"/>
    </xf>
    <xf numFmtId="0" fontId="2" fillId="0" borderId="132" xfId="1743" applyFont="1" applyFill="1" applyBorder="1" applyAlignment="1">
      <alignment horizontal="left" vertical="top" wrapText="1"/>
    </xf>
    <xf numFmtId="3" fontId="2" fillId="0" borderId="0" xfId="1749" applyNumberFormat="1" applyFont="1" applyBorder="1" applyAlignment="1">
      <alignment vertical="top"/>
    </xf>
    <xf numFmtId="3" fontId="2" fillId="0" borderId="132" xfId="1749" applyNumberFormat="1" applyFont="1" applyBorder="1" applyAlignment="1">
      <alignment vertical="top"/>
    </xf>
    <xf numFmtId="0" fontId="3" fillId="0" borderId="96" xfId="1743" applyFont="1" applyFill="1" applyBorder="1" applyAlignment="1">
      <alignment horizontal="left" vertical="top" wrapText="1"/>
    </xf>
    <xf numFmtId="0" fontId="3" fillId="0" borderId="132" xfId="1743" applyFont="1" applyFill="1" applyBorder="1" applyAlignment="1">
      <alignment horizontal="left" vertical="top" wrapText="1"/>
    </xf>
    <xf numFmtId="3" fontId="3" fillId="0" borderId="0" xfId="1749" applyNumberFormat="1" applyFont="1" applyBorder="1" applyAlignment="1">
      <alignment vertical="top"/>
    </xf>
    <xf numFmtId="3" fontId="3" fillId="0" borderId="132" xfId="1749" applyNumberFormat="1" applyFont="1" applyBorder="1" applyAlignment="1">
      <alignment vertical="top"/>
    </xf>
    <xf numFmtId="0" fontId="3" fillId="0" borderId="97" xfId="1743" applyFont="1" applyFill="1" applyBorder="1" applyAlignment="1">
      <alignment horizontal="left" vertical="top" wrapText="1"/>
    </xf>
    <xf numFmtId="0" fontId="3" fillId="0" borderId="94" xfId="1743" applyFont="1" applyFill="1" applyBorder="1" applyAlignment="1">
      <alignment horizontal="left" vertical="top" wrapText="1"/>
    </xf>
    <xf numFmtId="3" fontId="3" fillId="0" borderId="93" xfId="1749" applyNumberFormat="1" applyFont="1" applyBorder="1" applyAlignment="1">
      <alignment vertical="top"/>
    </xf>
    <xf numFmtId="3" fontId="3" fillId="0" borderId="94" xfId="1749" applyNumberFormat="1" applyFont="1" applyBorder="1" applyAlignment="1">
      <alignment vertical="top"/>
    </xf>
    <xf numFmtId="0" fontId="3" fillId="0" borderId="95" xfId="1743" applyFont="1" applyFill="1" applyBorder="1" applyAlignment="1">
      <alignment horizontal="left" vertical="top" wrapText="1"/>
    </xf>
    <xf numFmtId="0" fontId="3" fillId="0" borderId="90" xfId="1743" applyFont="1" applyFill="1" applyBorder="1" applyAlignment="1">
      <alignment horizontal="left" vertical="top" wrapText="1"/>
    </xf>
    <xf numFmtId="3" fontId="3" fillId="0" borderId="89" xfId="1749" applyNumberFormat="1" applyFont="1" applyBorder="1" applyAlignment="1">
      <alignment vertical="top"/>
    </xf>
    <xf numFmtId="3" fontId="3" fillId="0" borderId="90" xfId="1749" applyNumberFormat="1" applyFont="1" applyBorder="1" applyAlignment="1">
      <alignment vertical="top"/>
    </xf>
    <xf numFmtId="0" fontId="2" fillId="0" borderId="104" xfId="1743" applyFont="1" applyFill="1" applyBorder="1" applyAlignment="1">
      <alignment horizontal="left" vertical="top" wrapText="1"/>
    </xf>
    <xf numFmtId="0" fontId="2" fillId="0" borderId="116" xfId="1743" applyFont="1" applyFill="1" applyBorder="1" applyAlignment="1">
      <alignment horizontal="left" vertical="top" wrapText="1"/>
    </xf>
    <xf numFmtId="3" fontId="2" fillId="0" borderId="115" xfId="1749" applyNumberFormat="1" applyFont="1" applyBorder="1" applyAlignment="1">
      <alignment vertical="top"/>
    </xf>
    <xf numFmtId="3" fontId="2" fillId="0" borderId="116" xfId="1749" applyNumberFormat="1" applyFont="1" applyBorder="1" applyAlignment="1">
      <alignment vertical="top"/>
    </xf>
    <xf numFmtId="0" fontId="3" fillId="0" borderId="104" xfId="1743" applyFont="1" applyFill="1" applyBorder="1" applyAlignment="1">
      <alignment horizontal="left" vertical="top" wrapText="1"/>
    </xf>
    <xf numFmtId="0" fontId="3" fillId="0" borderId="116" xfId="1743" applyFont="1" applyFill="1" applyBorder="1" applyAlignment="1">
      <alignment horizontal="left" vertical="top" wrapText="1"/>
    </xf>
    <xf numFmtId="3" fontId="3" fillId="0" borderId="115" xfId="1749" applyNumberFormat="1" applyFont="1" applyBorder="1" applyAlignment="1">
      <alignment vertical="top"/>
    </xf>
    <xf numFmtId="3" fontId="3" fillId="0" borderId="116" xfId="1749" applyNumberFormat="1" applyFont="1" applyBorder="1" applyAlignment="1">
      <alignment vertical="top"/>
    </xf>
    <xf numFmtId="0" fontId="2" fillId="0" borderId="0" xfId="1746" applyNumberFormat="1" applyFill="1" applyBorder="1" applyAlignment="1" applyProtection="1">
      <alignment horizontal="left" vertical="top"/>
    </xf>
    <xf numFmtId="0" fontId="2" fillId="0" borderId="0" xfId="1746" quotePrefix="1" applyNumberFormat="1" applyFill="1" applyBorder="1" applyAlignment="1" applyProtection="1">
      <alignment horizontal="left" vertical="top"/>
    </xf>
    <xf numFmtId="0" fontId="9" fillId="0" borderId="0" xfId="117" applyFont="1" applyAlignment="1">
      <alignment horizontal="left" vertical="top"/>
    </xf>
    <xf numFmtId="0" fontId="9" fillId="0" borderId="0" xfId="796" applyFont="1" applyAlignment="1">
      <alignment horizontal="left" vertical="top"/>
    </xf>
    <xf numFmtId="0" fontId="127" fillId="0" borderId="0" xfId="0" applyFont="1" applyAlignment="1">
      <alignment horizontal="left" vertical="center"/>
    </xf>
    <xf numFmtId="0" fontId="127" fillId="0" borderId="0" xfId="0" applyFont="1" applyAlignment="1">
      <alignment horizontal="center" vertical="center"/>
    </xf>
    <xf numFmtId="0" fontId="127" fillId="0" borderId="0" xfId="0" applyFont="1" applyAlignment="1">
      <alignment horizontal="left"/>
    </xf>
    <xf numFmtId="0" fontId="2" fillId="0" borderId="8" xfId="0" applyFont="1" applyBorder="1"/>
    <xf numFmtId="0" fontId="3" fillId="0" borderId="29" xfId="0" applyFont="1" applyBorder="1" applyAlignment="1">
      <alignment horizontal="center" vertical="center"/>
    </xf>
    <xf numFmtId="0" fontId="3" fillId="0" borderId="44" xfId="0" applyFont="1" applyBorder="1" applyAlignment="1">
      <alignment horizontal="center" vertical="center"/>
    </xf>
    <xf numFmtId="3" fontId="2" fillId="0" borderId="6" xfId="0" applyNumberFormat="1" applyFont="1" applyBorder="1" applyAlignment="1">
      <alignment horizontal="right" vertical="center"/>
    </xf>
    <xf numFmtId="3" fontId="2" fillId="0" borderId="7" xfId="0" applyNumberFormat="1" applyFont="1" applyBorder="1" applyAlignment="1">
      <alignment horizontal="right" vertical="center"/>
    </xf>
    <xf numFmtId="3" fontId="2" fillId="0" borderId="8" xfId="0" applyNumberFormat="1" applyFont="1" applyBorder="1" applyAlignment="1">
      <alignment horizontal="right" vertical="center"/>
    </xf>
    <xf numFmtId="0" fontId="3" fillId="0" borderId="128" xfId="0" applyFont="1" applyBorder="1" applyAlignment="1">
      <alignment horizontal="left" vertical="center"/>
    </xf>
    <xf numFmtId="3" fontId="3" fillId="0" borderId="5" xfId="0" applyNumberFormat="1" applyFont="1" applyBorder="1" applyAlignment="1">
      <alignment horizontal="right" vertical="center"/>
    </xf>
    <xf numFmtId="3" fontId="2" fillId="0" borderId="4" xfId="0" applyNumberFormat="1" applyFont="1" applyBorder="1" applyAlignment="1">
      <alignment horizontal="right" vertical="center"/>
    </xf>
    <xf numFmtId="3" fontId="2" fillId="0" borderId="45" xfId="0" applyNumberFormat="1" applyFont="1" applyBorder="1" applyAlignment="1">
      <alignment horizontal="right" vertical="center"/>
    </xf>
    <xf numFmtId="0" fontId="3" fillId="0" borderId="103" xfId="0" applyFont="1" applyBorder="1" applyAlignment="1">
      <alignment horizontal="left" vertical="center"/>
    </xf>
    <xf numFmtId="3" fontId="3" fillId="0" borderId="9" xfId="0" applyNumberFormat="1" applyFont="1" applyBorder="1" applyAlignment="1">
      <alignment horizontal="right" vertical="center"/>
    </xf>
    <xf numFmtId="3" fontId="3" fillId="0" borderId="10" xfId="0" applyNumberFormat="1" applyFont="1" applyBorder="1" applyAlignment="1">
      <alignment horizontal="right" vertical="center"/>
    </xf>
    <xf numFmtId="0" fontId="3" fillId="0" borderId="0" xfId="0" applyFont="1" applyAlignment="1">
      <alignment horizontal="left" vertical="center"/>
    </xf>
    <xf numFmtId="3" fontId="3" fillId="0" borderId="0" xfId="0" applyNumberFormat="1" applyFont="1" applyAlignment="1">
      <alignment horizontal="right" vertical="center"/>
    </xf>
    <xf numFmtId="3" fontId="2" fillId="0" borderId="9" xfId="0" applyNumberFormat="1" applyFont="1" applyBorder="1" applyAlignment="1">
      <alignment horizontal="right" vertical="center"/>
    </xf>
    <xf numFmtId="0" fontId="2" fillId="0" borderId="2" xfId="0" applyFont="1" applyBorder="1" applyAlignment="1">
      <alignment horizontal="left" vertical="center"/>
    </xf>
    <xf numFmtId="167" fontId="2" fillId="0" borderId="9" xfId="0" applyNumberFormat="1" applyFont="1" applyBorder="1" applyAlignment="1">
      <alignment horizontal="right" vertical="center"/>
    </xf>
    <xf numFmtId="167" fontId="2" fillId="0" borderId="93" xfId="0" applyNumberFormat="1" applyFont="1" applyBorder="1" applyAlignment="1">
      <alignment horizontal="right" vertical="center"/>
    </xf>
    <xf numFmtId="167" fontId="2" fillId="0" borderId="94" xfId="0" applyNumberFormat="1" applyFont="1" applyBorder="1" applyAlignment="1">
      <alignment horizontal="right" vertical="center"/>
    </xf>
    <xf numFmtId="3" fontId="127" fillId="0" borderId="0" xfId="0" applyNumberFormat="1" applyFont="1"/>
    <xf numFmtId="3" fontId="123" fillId="0" borderId="0" xfId="0" applyNumberFormat="1" applyFont="1" applyAlignment="1">
      <alignment horizontal="right" vertical="center"/>
    </xf>
    <xf numFmtId="0" fontId="123" fillId="0" borderId="0" xfId="0" applyFont="1" applyAlignment="1">
      <alignment vertical="center"/>
    </xf>
    <xf numFmtId="1" fontId="123" fillId="0" borderId="0" xfId="3379" applyNumberFormat="1" applyFont="1" applyFill="1" applyAlignment="1">
      <alignment vertical="center"/>
    </xf>
    <xf numFmtId="0" fontId="123" fillId="0" borderId="0" xfId="0" applyFont="1" applyAlignment="1">
      <alignment horizontal="left" vertical="center"/>
    </xf>
    <xf numFmtId="0" fontId="1" fillId="0" borderId="0" xfId="1729" applyFont="1" applyAlignment="1">
      <alignment horizontal="left" vertical="center"/>
    </xf>
    <xf numFmtId="0" fontId="2" fillId="0" borderId="0" xfId="749" applyFont="1" applyAlignment="1">
      <alignment vertical="center"/>
    </xf>
    <xf numFmtId="0" fontId="3" fillId="0" borderId="0" xfId="749" applyFont="1" applyAlignment="1">
      <alignment vertical="center"/>
    </xf>
    <xf numFmtId="0" fontId="2" fillId="0" borderId="0" xfId="749" applyFont="1" applyAlignment="1">
      <alignment horizontal="left" vertical="center"/>
    </xf>
    <xf numFmtId="49" fontId="6" fillId="0" borderId="0" xfId="1750" applyFont="1" applyAlignment="1">
      <alignment horizontal="right" vertical="center"/>
    </xf>
    <xf numFmtId="49" fontId="2" fillId="0" borderId="118" xfId="1740" applyFont="1" applyFill="1" applyBorder="1" applyAlignment="1">
      <alignment horizontal="left" vertical="center" wrapText="1"/>
    </xf>
    <xf numFmtId="0" fontId="3" fillId="0" borderId="110" xfId="1731" applyFont="1" applyFill="1" applyBorder="1" applyAlignment="1">
      <alignment horizontal="center" vertical="center" wrapText="1"/>
    </xf>
    <xf numFmtId="0" fontId="3" fillId="0" borderId="111" xfId="1731" applyFont="1" applyFill="1" applyBorder="1" applyAlignment="1">
      <alignment horizontal="center" vertical="center" wrapText="1"/>
    </xf>
    <xf numFmtId="0" fontId="3" fillId="0" borderId="119" xfId="1731" applyFont="1" applyFill="1" applyBorder="1" applyAlignment="1">
      <alignment horizontal="center" vertical="center" wrapText="1"/>
    </xf>
    <xf numFmtId="0" fontId="3" fillId="0" borderId="123" xfId="1731" applyFont="1" applyFill="1" applyBorder="1" applyAlignment="1">
      <alignment horizontal="center" vertical="center" wrapText="1"/>
    </xf>
    <xf numFmtId="0" fontId="3" fillId="0" borderId="118" xfId="1730" applyFont="1" applyFill="1" applyBorder="1" applyAlignment="1">
      <alignment horizontal="left" vertical="center"/>
    </xf>
    <xf numFmtId="0" fontId="3" fillId="0" borderId="107" xfId="1730" applyFont="1" applyFill="1" applyBorder="1" applyAlignment="1">
      <alignment vertical="center"/>
    </xf>
    <xf numFmtId="0" fontId="3" fillId="0" borderId="120" xfId="1730" applyFont="1" applyFill="1" applyBorder="1" applyAlignment="1">
      <alignment vertical="center"/>
    </xf>
    <xf numFmtId="0" fontId="3" fillId="0" borderId="139" xfId="1730" applyFont="1" applyFill="1" applyBorder="1" applyAlignment="1">
      <alignment vertical="center"/>
    </xf>
    <xf numFmtId="0" fontId="3" fillId="80" borderId="121" xfId="1733" applyFont="1" applyFill="1" applyBorder="1" applyAlignment="1">
      <alignment horizontal="left" vertical="center" wrapText="1"/>
    </xf>
    <xf numFmtId="3" fontId="3" fillId="80" borderId="46" xfId="1732" applyFont="1" applyFill="1" applyBorder="1" applyAlignment="1">
      <alignment horizontal="right" vertical="center"/>
    </xf>
    <xf numFmtId="3" fontId="3" fillId="80" borderId="122" xfId="1732" applyFont="1" applyFill="1" applyBorder="1" applyAlignment="1">
      <alignment horizontal="right" vertical="center"/>
    </xf>
    <xf numFmtId="3" fontId="3" fillId="80" borderId="140" xfId="1732" applyFont="1" applyFill="1" applyBorder="1" applyAlignment="1">
      <alignment horizontal="right" vertical="center"/>
    </xf>
    <xf numFmtId="0" fontId="2" fillId="0" borderId="0" xfId="1736" applyFont="1" applyAlignment="1">
      <alignment horizontal="left" vertical="center"/>
    </xf>
    <xf numFmtId="3" fontId="2" fillId="0" borderId="0" xfId="749" applyNumberFormat="1" applyFont="1" applyAlignment="1">
      <alignment vertical="center"/>
    </xf>
    <xf numFmtId="0" fontId="2" fillId="0" borderId="0" xfId="1737" applyFont="1" applyAlignment="1">
      <alignment horizontal="left" vertical="center"/>
    </xf>
    <xf numFmtId="0" fontId="2" fillId="0" borderId="0" xfId="1741" applyFont="1" applyAlignment="1">
      <alignment horizontal="left" vertical="center"/>
    </xf>
    <xf numFmtId="0" fontId="9" fillId="0" borderId="0" xfId="1738" applyFont="1" applyAlignment="1">
      <alignment horizontal="left" vertical="center"/>
    </xf>
    <xf numFmtId="0" fontId="9" fillId="0" borderId="0" xfId="1739" applyFont="1" applyAlignment="1">
      <alignment vertical="center"/>
    </xf>
    <xf numFmtId="0" fontId="2" fillId="0" borderId="0" xfId="0" applyFont="1" applyAlignment="1">
      <alignment horizontal="left"/>
    </xf>
    <xf numFmtId="0" fontId="2" fillId="0" borderId="146" xfId="1734" applyFont="1" applyFill="1" applyBorder="1" applyAlignment="1">
      <alignment horizontal="left" vertical="center" wrapText="1"/>
    </xf>
    <xf numFmtId="3" fontId="2" fillId="0" borderId="0" xfId="1735" applyFont="1" applyBorder="1" applyAlignment="1">
      <alignment horizontal="right" vertical="center"/>
    </xf>
    <xf numFmtId="3" fontId="2" fillId="0" borderId="147" xfId="1735" applyFont="1" applyBorder="1" applyAlignment="1">
      <alignment horizontal="right" vertical="center"/>
    </xf>
    <xf numFmtId="3" fontId="2" fillId="0" borderId="132" xfId="1735" applyFont="1" applyBorder="1" applyAlignment="1">
      <alignment horizontal="right" vertical="center"/>
    </xf>
    <xf numFmtId="0" fontId="3" fillId="0" borderId="121" xfId="1733" applyFont="1" applyFill="1" applyBorder="1" applyAlignment="1">
      <alignment horizontal="left" vertical="center" wrapText="1"/>
    </xf>
    <xf numFmtId="3" fontId="3" fillId="0" borderId="46" xfId="1732" applyFont="1" applyBorder="1" applyAlignment="1">
      <alignment horizontal="right" vertical="center"/>
    </xf>
    <xf numFmtId="3" fontId="3" fillId="0" borderId="122" xfId="1732" applyFont="1" applyBorder="1" applyAlignment="1">
      <alignment horizontal="right" vertical="center"/>
    </xf>
    <xf numFmtId="3" fontId="3" fillId="0" borderId="140" xfId="1732" applyFont="1" applyBorder="1" applyAlignment="1">
      <alignment horizontal="right" vertical="center"/>
    </xf>
    <xf numFmtId="0" fontId="123" fillId="0" borderId="0" xfId="749" applyFont="1" applyAlignment="1">
      <alignment vertical="top"/>
    </xf>
    <xf numFmtId="0" fontId="123" fillId="0" borderId="0" xfId="3" applyFont="1" applyAlignment="1">
      <alignment vertical="center"/>
    </xf>
    <xf numFmtId="0" fontId="120" fillId="0" borderId="0" xfId="761" applyFont="1"/>
    <xf numFmtId="0" fontId="3" fillId="7" borderId="0" xfId="761" applyFont="1" applyFill="1" applyAlignment="1">
      <alignment vertical="center"/>
    </xf>
    <xf numFmtId="0" fontId="3" fillId="86" borderId="141" xfId="1751" applyFont="1" applyFill="1" applyBorder="1" applyAlignment="1">
      <alignment horizontal="center" vertical="center"/>
    </xf>
    <xf numFmtId="3" fontId="3" fillId="86" borderId="142" xfId="1751" applyNumberFormat="1" applyFont="1" applyFill="1" applyBorder="1" applyAlignment="1">
      <alignment vertical="center"/>
    </xf>
    <xf numFmtId="3" fontId="2" fillId="86" borderId="132" xfId="1751" applyNumberFormat="1" applyFont="1" applyFill="1" applyBorder="1" applyAlignment="1">
      <alignment vertical="center"/>
    </xf>
    <xf numFmtId="3" fontId="2" fillId="86" borderId="116" xfId="1751" applyNumberFormat="1" applyFont="1" applyFill="1" applyBorder="1" applyAlignment="1">
      <alignment vertical="center"/>
    </xf>
    <xf numFmtId="3" fontId="3" fillId="86" borderId="132" xfId="1751" applyNumberFormat="1" applyFont="1" applyFill="1" applyBorder="1" applyAlignment="1">
      <alignment vertical="center"/>
    </xf>
    <xf numFmtId="3" fontId="6" fillId="86" borderId="132" xfId="1751" applyNumberFormat="1" applyFont="1" applyFill="1" applyBorder="1" applyAlignment="1">
      <alignment vertical="center"/>
    </xf>
    <xf numFmtId="3" fontId="3" fillId="86" borderId="143" xfId="1751" applyNumberFormat="1" applyFont="1" applyFill="1" applyBorder="1" applyAlignment="1">
      <alignment vertical="center"/>
    </xf>
    <xf numFmtId="0" fontId="127" fillId="7" borderId="0" xfId="0" applyFont="1" applyFill="1" applyAlignment="1">
      <alignment vertical="center"/>
    </xf>
    <xf numFmtId="0" fontId="6" fillId="7" borderId="0" xfId="0" applyFont="1" applyFill="1" applyAlignment="1">
      <alignment vertical="center"/>
    </xf>
    <xf numFmtId="0" fontId="120" fillId="7" borderId="0" xfId="761" applyFont="1" applyFill="1" applyAlignment="1">
      <alignment vertical="center"/>
    </xf>
    <xf numFmtId="0" fontId="127" fillId="7" borderId="0" xfId="0" applyFont="1" applyFill="1"/>
    <xf numFmtId="3" fontId="127" fillId="7" borderId="0" xfId="0" applyNumberFormat="1" applyFont="1" applyFill="1"/>
    <xf numFmtId="0" fontId="1" fillId="0" borderId="0" xfId="347" applyFont="1" applyAlignment="1">
      <alignment vertical="center"/>
    </xf>
    <xf numFmtId="0" fontId="3" fillId="0" borderId="0" xfId="1747" applyFont="1" applyFill="1" applyBorder="1" applyAlignment="1">
      <alignment vertical="center"/>
    </xf>
    <xf numFmtId="0" fontId="3" fillId="0" borderId="0" xfId="1744" applyFont="1" applyFill="1" applyBorder="1" applyAlignment="1">
      <alignment vertical="center"/>
    </xf>
    <xf numFmtId="3" fontId="3" fillId="0" borderId="0" xfId="1748" applyFont="1" applyBorder="1" applyAlignment="1">
      <alignment horizontal="right" vertical="center"/>
    </xf>
    <xf numFmtId="3" fontId="3" fillId="0" borderId="0" xfId="109" applyFont="1" applyBorder="1" applyAlignment="1">
      <alignment horizontal="right" vertical="center"/>
    </xf>
    <xf numFmtId="0" fontId="3" fillId="0" borderId="94" xfId="1747" applyFont="1" applyFill="1" applyBorder="1" applyAlignment="1">
      <alignment horizontal="center" vertical="center"/>
    </xf>
    <xf numFmtId="0" fontId="3" fillId="0" borderId="93" xfId="114" applyFont="1" applyFill="1" applyBorder="1" applyAlignment="1">
      <alignment horizontal="center" vertical="center"/>
    </xf>
    <xf numFmtId="0" fontId="3" fillId="0" borderId="94" xfId="114" applyFont="1" applyFill="1" applyBorder="1" applyAlignment="1">
      <alignment horizontal="center" vertical="center"/>
    </xf>
    <xf numFmtId="0" fontId="3" fillId="0" borderId="95" xfId="114" applyFont="1" applyFill="1" applyBorder="1" applyAlignment="1">
      <alignment vertical="center"/>
    </xf>
    <xf numFmtId="0" fontId="3" fillId="0" borderId="90" xfId="114" applyFont="1" applyFill="1" applyBorder="1" applyAlignment="1">
      <alignment vertical="center"/>
    </xf>
    <xf numFmtId="0" fontId="2" fillId="0" borderId="89" xfId="0" applyFont="1" applyBorder="1" applyAlignment="1">
      <alignment vertical="center"/>
    </xf>
    <xf numFmtId="0" fontId="2" fillId="0" borderId="90" xfId="0" applyFont="1" applyBorder="1" applyAlignment="1">
      <alignment vertical="center"/>
    </xf>
    <xf numFmtId="0" fontId="2" fillId="0" borderId="96" xfId="1743" applyFont="1" applyFill="1" applyBorder="1" applyAlignment="1">
      <alignment horizontal="left" vertical="center"/>
    </xf>
    <xf numFmtId="0" fontId="2" fillId="0" borderId="114" xfId="1743" applyFont="1" applyFill="1" applyBorder="1" applyAlignment="1">
      <alignment horizontal="left" vertical="center"/>
    </xf>
    <xf numFmtId="3" fontId="2" fillId="0" borderId="0" xfId="109" applyFont="1" applyBorder="1" applyAlignment="1">
      <alignment horizontal="right" vertical="center"/>
    </xf>
    <xf numFmtId="3" fontId="2" fillId="0" borderId="132" xfId="109" applyFont="1" applyBorder="1" applyAlignment="1">
      <alignment horizontal="right" vertical="center"/>
    </xf>
    <xf numFmtId="0" fontId="2" fillId="0" borderId="104" xfId="1743" applyFont="1" applyFill="1" applyBorder="1" applyAlignment="1">
      <alignment horizontal="left" vertical="center"/>
    </xf>
    <xf numFmtId="0" fontId="2" fillId="0" borderId="116" xfId="1743" applyFont="1" applyFill="1" applyBorder="1" applyAlignment="1">
      <alignment horizontal="left" vertical="center"/>
    </xf>
    <xf numFmtId="3" fontId="2" fillId="0" borderId="115" xfId="109" applyFont="1" applyBorder="1" applyAlignment="1">
      <alignment horizontal="right" vertical="center"/>
    </xf>
    <xf numFmtId="3" fontId="2" fillId="0" borderId="145" xfId="109" applyFont="1" applyBorder="1" applyAlignment="1">
      <alignment horizontal="right" vertical="center"/>
    </xf>
    <xf numFmtId="0" fontId="3" fillId="0" borderId="93" xfId="114" applyFont="1" applyFill="1" applyBorder="1" applyAlignment="1">
      <alignment vertical="center"/>
    </xf>
    <xf numFmtId="3" fontId="3" fillId="0" borderId="93" xfId="114" applyNumberFormat="1" applyFont="1" applyFill="1" applyBorder="1" applyAlignment="1">
      <alignment vertical="center"/>
    </xf>
    <xf numFmtId="3" fontId="3" fillId="0" borderId="94" xfId="114" applyNumberFormat="1" applyFont="1" applyFill="1" applyBorder="1" applyAlignment="1">
      <alignment vertical="center"/>
    </xf>
    <xf numFmtId="0" fontId="2" fillId="0" borderId="114" xfId="1743" applyFont="1" applyFill="1" applyBorder="1" applyAlignment="1">
      <alignment vertical="center"/>
    </xf>
    <xf numFmtId="0" fontId="3" fillId="0" borderId="97" xfId="114" applyFont="1" applyFill="1" applyBorder="1" applyAlignment="1">
      <alignment vertical="center"/>
    </xf>
    <xf numFmtId="0" fontId="2" fillId="0" borderId="94" xfId="0" applyFont="1" applyBorder="1" applyAlignment="1">
      <alignment vertical="center"/>
    </xf>
    <xf numFmtId="0" fontId="2" fillId="0" borderId="93" xfId="0" applyFont="1" applyBorder="1" applyAlignment="1">
      <alignment vertical="center"/>
    </xf>
    <xf numFmtId="0" fontId="127" fillId="0" borderId="0" xfId="0" applyFont="1" applyAlignment="1">
      <alignment vertical="center"/>
    </xf>
    <xf numFmtId="0" fontId="127" fillId="0" borderId="97" xfId="0" applyFont="1" applyBorder="1" applyAlignment="1">
      <alignment horizontal="center" vertical="center"/>
    </xf>
    <xf numFmtId="0" fontId="6" fillId="7" borderId="0" xfId="761" applyFont="1" applyFill="1" applyAlignment="1">
      <alignment horizontal="left" vertical="center" indent="3"/>
    </xf>
    <xf numFmtId="3" fontId="6" fillId="7" borderId="0" xfId="0" applyNumberFormat="1" applyFont="1" applyFill="1" applyAlignment="1">
      <alignment horizontal="right" vertical="center"/>
    </xf>
    <xf numFmtId="0" fontId="4" fillId="0" borderId="0" xfId="761" applyFont="1" applyAlignment="1">
      <alignment horizontal="left" vertical="center" wrapText="1"/>
    </xf>
    <xf numFmtId="167" fontId="2" fillId="0" borderId="9" xfId="761" applyNumberFormat="1" applyFont="1" applyBorder="1" applyAlignment="1">
      <alignment horizontal="right" vertical="center"/>
    </xf>
    <xf numFmtId="0" fontId="2" fillId="0" borderId="0" xfId="741" applyFont="1" applyAlignment="1">
      <alignment vertical="center"/>
    </xf>
    <xf numFmtId="4" fontId="1" fillId="0" borderId="0" xfId="0" applyNumberFormat="1" applyFont="1" applyAlignment="1">
      <alignment vertical="center"/>
    </xf>
    <xf numFmtId="0" fontId="4" fillId="0" borderId="0" xfId="741" applyFont="1" applyAlignment="1">
      <alignment vertical="center"/>
    </xf>
    <xf numFmtId="0" fontId="129" fillId="0" borderId="0" xfId="0" applyFont="1" applyAlignment="1">
      <alignment vertical="center"/>
    </xf>
    <xf numFmtId="166" fontId="129" fillId="0" borderId="0" xfId="3380" applyNumberFormat="1" applyFont="1" applyFill="1" applyBorder="1" applyAlignment="1" applyProtection="1">
      <alignment vertical="center"/>
    </xf>
    <xf numFmtId="166" fontId="2" fillId="0" borderId="0" xfId="3380" applyNumberFormat="1" applyFont="1" applyFill="1" applyBorder="1" applyAlignment="1" applyProtection="1">
      <alignment vertical="center"/>
    </xf>
    <xf numFmtId="166" fontId="2" fillId="0" borderId="0" xfId="0" applyNumberFormat="1" applyFont="1" applyAlignment="1">
      <alignment vertical="center"/>
    </xf>
    <xf numFmtId="49" fontId="4" fillId="0" borderId="0" xfId="741" applyNumberFormat="1" applyFont="1" applyAlignment="1">
      <alignment vertical="center"/>
    </xf>
    <xf numFmtId="0" fontId="4" fillId="0" borderId="0" xfId="761" applyFont="1" applyAlignment="1">
      <alignment horizontal="left" vertical="center" wrapText="1"/>
    </xf>
    <xf numFmtId="0" fontId="4" fillId="0" borderId="0" xfId="0" applyFont="1" applyAlignment="1">
      <alignment horizontal="justify" vertical="center" wrapText="1"/>
    </xf>
    <xf numFmtId="0" fontId="9" fillId="7" borderId="0" xfId="761" applyFont="1" applyFill="1" applyAlignment="1">
      <alignment horizontal="left" vertical="center" wrapText="1"/>
    </xf>
    <xf numFmtId="0" fontId="4" fillId="7" borderId="0" xfId="761" applyFont="1" applyFill="1" applyAlignment="1">
      <alignment horizontal="left" vertical="center" wrapText="1"/>
    </xf>
    <xf numFmtId="0" fontId="3" fillId="0" borderId="126" xfId="1743" applyFont="1" applyFill="1" applyBorder="1" applyAlignment="1">
      <alignment horizontal="center" vertical="center"/>
    </xf>
    <xf numFmtId="0" fontId="3" fillId="0" borderId="127" xfId="1743" applyFont="1" applyFill="1" applyBorder="1" applyAlignment="1">
      <alignment horizontal="center" vertical="center"/>
    </xf>
    <xf numFmtId="0" fontId="3" fillId="0" borderId="126" xfId="114" applyFont="1" applyFill="1" applyBorder="1" applyAlignment="1">
      <alignment horizontal="center" vertical="center"/>
    </xf>
    <xf numFmtId="0" fontId="3" fillId="0" borderId="127" xfId="114" applyFont="1" applyFill="1" applyBorder="1" applyAlignment="1">
      <alignment horizontal="center" vertical="center"/>
    </xf>
    <xf numFmtId="3" fontId="3" fillId="0" borderId="126" xfId="114" applyNumberFormat="1" applyFont="1" applyFill="1" applyBorder="1" applyAlignment="1">
      <alignment horizontal="center" vertical="center"/>
    </xf>
    <xf numFmtId="3" fontId="3" fillId="0" borderId="127" xfId="114" applyNumberFormat="1" applyFont="1" applyFill="1" applyBorder="1" applyAlignment="1">
      <alignment horizontal="center" vertical="center"/>
    </xf>
  </cellXfs>
  <cellStyles count="3381">
    <cellStyle name="€ : (converti en EURO)" xfId="41" xr:uid="{00000000-0005-0000-0000-000000000000}"/>
    <cellStyle name="€ : (formule ECRASEE)" xfId="42" xr:uid="{00000000-0005-0000-0000-000001000000}"/>
    <cellStyle name="€ : (NON converti)" xfId="43" xr:uid="{00000000-0005-0000-0000-000002000000}"/>
    <cellStyle name="€ : (passage a l'EURO)" xfId="44" xr:uid="{00000000-0005-0000-0000-000003000000}"/>
    <cellStyle name="20 % - Accent1" xfId="23" builtinId="30" customBuiltin="1"/>
    <cellStyle name="20 % - Accent2" xfId="26" builtinId="34" customBuiltin="1"/>
    <cellStyle name="20 % - Accent3" xfId="29" builtinId="38" customBuiltin="1"/>
    <cellStyle name="20 % - Accent4" xfId="32" builtinId="42" customBuiltin="1"/>
    <cellStyle name="20 % - Accent4 2" xfId="45" xr:uid="{00000000-0005-0000-0000-000008000000}"/>
    <cellStyle name="20 % - Accent5" xfId="35" builtinId="46" customBuiltin="1"/>
    <cellStyle name="20 % - Accent6" xfId="38" builtinId="50" customBuiltin="1"/>
    <cellStyle name="20% - Accent1" xfId="46" xr:uid="{00000000-0005-0000-0000-00000B000000}"/>
    <cellStyle name="20% - Accent2" xfId="47" xr:uid="{00000000-0005-0000-0000-00000C000000}"/>
    <cellStyle name="20% - Accent3" xfId="48" xr:uid="{00000000-0005-0000-0000-00000D000000}"/>
    <cellStyle name="20% - Accent4" xfId="49" xr:uid="{00000000-0005-0000-0000-00000E000000}"/>
    <cellStyle name="20% - Accent5" xfId="50" xr:uid="{00000000-0005-0000-0000-00000F000000}"/>
    <cellStyle name="20% - Accent6" xfId="51" xr:uid="{00000000-0005-0000-0000-000010000000}"/>
    <cellStyle name="40 % - Accent1" xfId="24" builtinId="31" customBuiltin="1"/>
    <cellStyle name="40 % - Accent2" xfId="27" builtinId="35" customBuiltin="1"/>
    <cellStyle name="40 % - Accent3" xfId="30" builtinId="39" customBuiltin="1"/>
    <cellStyle name="40 % - Accent4" xfId="33" builtinId="43" customBuiltin="1"/>
    <cellStyle name="40 % - Accent4 2" xfId="52" xr:uid="{00000000-0005-0000-0000-000015000000}"/>
    <cellStyle name="40 % - Accent5" xfId="36" builtinId="47" customBuiltin="1"/>
    <cellStyle name="40 % - Accent6" xfId="39" builtinId="51" customBuiltin="1"/>
    <cellStyle name="40% - Accent1" xfId="53" xr:uid="{00000000-0005-0000-0000-000018000000}"/>
    <cellStyle name="40% - Accent2" xfId="54" xr:uid="{00000000-0005-0000-0000-000019000000}"/>
    <cellStyle name="40% - Accent3" xfId="55" xr:uid="{00000000-0005-0000-0000-00001A000000}"/>
    <cellStyle name="40% - Accent4" xfId="56" xr:uid="{00000000-0005-0000-0000-00001B000000}"/>
    <cellStyle name="40% - Accent5" xfId="57" xr:uid="{00000000-0005-0000-0000-00001C000000}"/>
    <cellStyle name="40% - Accent6" xfId="58" xr:uid="{00000000-0005-0000-0000-00001D000000}"/>
    <cellStyle name="60 % - Accent1 2" xfId="59" xr:uid="{00000000-0005-0000-0000-00001E000000}"/>
    <cellStyle name="60 % - Accent2 2" xfId="60" xr:uid="{00000000-0005-0000-0000-00001F000000}"/>
    <cellStyle name="60 % - Accent3 2" xfId="61" xr:uid="{00000000-0005-0000-0000-000020000000}"/>
    <cellStyle name="60 % - Accent4 2" xfId="62" xr:uid="{00000000-0005-0000-0000-000021000000}"/>
    <cellStyle name="60 % - Accent5 2" xfId="63" xr:uid="{00000000-0005-0000-0000-000022000000}"/>
    <cellStyle name="60 % - Accent6 2" xfId="64" xr:uid="{00000000-0005-0000-0000-000023000000}"/>
    <cellStyle name="60% - Accent1" xfId="65" xr:uid="{00000000-0005-0000-0000-000024000000}"/>
    <cellStyle name="60% - Accent2" xfId="66" xr:uid="{00000000-0005-0000-0000-000025000000}"/>
    <cellStyle name="60% - Accent3" xfId="67" xr:uid="{00000000-0005-0000-0000-000026000000}"/>
    <cellStyle name="60% - Accent4" xfId="68" xr:uid="{00000000-0005-0000-0000-000027000000}"/>
    <cellStyle name="60% - Accent5" xfId="69" xr:uid="{00000000-0005-0000-0000-000028000000}"/>
    <cellStyle name="60% - Accent6" xfId="70" xr:uid="{00000000-0005-0000-0000-000029000000}"/>
    <cellStyle name="Accent1" xfId="22" builtinId="29" customBuiltin="1"/>
    <cellStyle name="Accent2" xfId="25" builtinId="33" customBuiltin="1"/>
    <cellStyle name="Accent3" xfId="28" builtinId="37" customBuiltin="1"/>
    <cellStyle name="Accent4" xfId="31" builtinId="41" customBuiltin="1"/>
    <cellStyle name="Accent5" xfId="34" builtinId="45" customBuiltin="1"/>
    <cellStyle name="Accent6" xfId="37" builtinId="49" customBuiltin="1"/>
    <cellStyle name="Avertissement" xfId="19" builtinId="11" customBuiltin="1"/>
    <cellStyle name="Bad" xfId="71" xr:uid="{00000000-0005-0000-0000-000031000000}"/>
    <cellStyle name="Calcul" xfId="16" builtinId="22" customBuiltin="1"/>
    <cellStyle name="Calculation" xfId="72" xr:uid="{00000000-0005-0000-0000-000033000000}"/>
    <cellStyle name="Cellule liée" xfId="17" builtinId="24" customBuiltin="1"/>
    <cellStyle name="Check Cell" xfId="73" xr:uid="{00000000-0005-0000-0000-000035000000}"/>
    <cellStyle name="classeur | commentaire" xfId="74" xr:uid="{00000000-0005-0000-0000-000036000000}"/>
    <cellStyle name="classeur | extraction | series | particulier" xfId="75" xr:uid="{00000000-0005-0000-0000-000037000000}"/>
    <cellStyle name="classeur | extraction | series | quinquenal" xfId="76" xr:uid="{00000000-0005-0000-0000-000038000000}"/>
    <cellStyle name="classeur | extraction | series | sept dernieres" xfId="77" xr:uid="{00000000-0005-0000-0000-000039000000}"/>
    <cellStyle name="classeur | extraction | structure | dernier" xfId="78" xr:uid="{00000000-0005-0000-0000-00003A000000}"/>
    <cellStyle name="classeur | extraction | structure | deux derniers" xfId="79" xr:uid="{00000000-0005-0000-0000-00003B000000}"/>
    <cellStyle name="classeur | extraction | structure | particulier" xfId="80" xr:uid="{00000000-0005-0000-0000-00003C000000}"/>
    <cellStyle name="classeur | historique" xfId="81" xr:uid="{00000000-0005-0000-0000-00003D000000}"/>
    <cellStyle name="classeur | note | numero" xfId="82" xr:uid="{00000000-0005-0000-0000-00003E000000}"/>
    <cellStyle name="classeur | note | texte" xfId="83" xr:uid="{00000000-0005-0000-0000-00003F000000}"/>
    <cellStyle name="classeur | periodicite | annee scolaire" xfId="84" xr:uid="{00000000-0005-0000-0000-000040000000}"/>
    <cellStyle name="classeur | periodicite | annuelle" xfId="85" xr:uid="{00000000-0005-0000-0000-000041000000}"/>
    <cellStyle name="classeur | periodicite | autre" xfId="86" xr:uid="{00000000-0005-0000-0000-000042000000}"/>
    <cellStyle name="classeur | periodicite | bimestrielle" xfId="87" xr:uid="{00000000-0005-0000-0000-000043000000}"/>
    <cellStyle name="classeur | periodicite | mensuelle" xfId="88" xr:uid="{00000000-0005-0000-0000-000044000000}"/>
    <cellStyle name="classeur | periodicite | semestrielle" xfId="89" xr:uid="{00000000-0005-0000-0000-000045000000}"/>
    <cellStyle name="classeur | periodicite | trimestrielle" xfId="90" xr:uid="{00000000-0005-0000-0000-000046000000}"/>
    <cellStyle name="classeur | reference | aucune" xfId="91" xr:uid="{00000000-0005-0000-0000-000047000000}"/>
    <cellStyle name="classeur | reference | tabl-series compose" xfId="92" xr:uid="{00000000-0005-0000-0000-000048000000}"/>
    <cellStyle name="classeur | reference | tabl-series simple (particulier)" xfId="93" xr:uid="{00000000-0005-0000-0000-000049000000}"/>
    <cellStyle name="classeur | reference | tabl-series simple (standard)" xfId="94" xr:uid="{00000000-0005-0000-0000-00004A000000}"/>
    <cellStyle name="classeur | reference | tabl-structure (particulier)" xfId="95" xr:uid="{00000000-0005-0000-0000-00004B000000}"/>
    <cellStyle name="classeur | reference | tabl-structure (standard)" xfId="96" xr:uid="{00000000-0005-0000-0000-00004C000000}"/>
    <cellStyle name="classeur | theme | intitule" xfId="97" xr:uid="{00000000-0005-0000-0000-00004D000000}"/>
    <cellStyle name="classeur | theme | notice explicative" xfId="98" xr:uid="{00000000-0005-0000-0000-00004E000000}"/>
    <cellStyle name="classeur | titre | niveau 1" xfId="99" xr:uid="{00000000-0005-0000-0000-00004F000000}"/>
    <cellStyle name="classeur | titre | niveau 2" xfId="100" xr:uid="{00000000-0005-0000-0000-000050000000}"/>
    <cellStyle name="classeur | titre | niveau 3" xfId="101" xr:uid="{00000000-0005-0000-0000-000051000000}"/>
    <cellStyle name="classeur | titre | niveau 4" xfId="102" xr:uid="{00000000-0005-0000-0000-000052000000}"/>
    <cellStyle name="classeur | titre | niveau 5" xfId="103" xr:uid="{00000000-0005-0000-0000-000053000000}"/>
    <cellStyle name="coin" xfId="104" xr:uid="{00000000-0005-0000-0000-000054000000}"/>
    <cellStyle name="coin 3" xfId="1740" xr:uid="{00000000-0005-0000-0000-000055000000}"/>
    <cellStyle name="Comma0" xfId="105" xr:uid="{00000000-0005-0000-0000-000056000000}"/>
    <cellStyle name="Comma0 2" xfId="907" xr:uid="{00000000-0005-0000-0000-000057000000}"/>
    <cellStyle name="Comma0 3" xfId="1448" xr:uid="{00000000-0005-0000-0000-000058000000}"/>
    <cellStyle name="Comma0 3 2" xfId="2832" xr:uid="{00000000-0005-0000-0000-000059000000}"/>
    <cellStyle name="Commentaire 2" xfId="106" xr:uid="{00000000-0005-0000-0000-00005A000000}"/>
    <cellStyle name="contenu_unite" xfId="107" xr:uid="{00000000-0005-0000-0000-00005B000000}"/>
    <cellStyle name="contenu_unite 2" xfId="1742" xr:uid="{00000000-0005-0000-0000-00005C000000}"/>
    <cellStyle name="contenu_unite 2 2" xfId="1750" xr:uid="{00000000-0005-0000-0000-00005D000000}"/>
    <cellStyle name="Date" xfId="108" xr:uid="{00000000-0005-0000-0000-00005E000000}"/>
    <cellStyle name="Date 2" xfId="906" xr:uid="{00000000-0005-0000-0000-00005F000000}"/>
    <cellStyle name="Date 3" xfId="1449" xr:uid="{00000000-0005-0000-0000-000060000000}"/>
    <cellStyle name="Date 3 2" xfId="2833" xr:uid="{00000000-0005-0000-0000-000061000000}"/>
    <cellStyle name="donn_normal" xfId="109" xr:uid="{00000000-0005-0000-0000-000062000000}"/>
    <cellStyle name="donn_normal 2" xfId="1735" xr:uid="{00000000-0005-0000-0000-000063000000}"/>
    <cellStyle name="donn_total" xfId="1748" xr:uid="{00000000-0005-0000-0000-000064000000}"/>
    <cellStyle name="donn_total 2" xfId="1732" xr:uid="{00000000-0005-0000-0000-000065000000}"/>
    <cellStyle name="donnnormal1" xfId="110" xr:uid="{00000000-0005-0000-0000-000066000000}"/>
    <cellStyle name="donnnormal1 2" xfId="1749" xr:uid="{00000000-0005-0000-0000-000067000000}"/>
    <cellStyle name="donnnormal2" xfId="111" xr:uid="{00000000-0005-0000-0000-000068000000}"/>
    <cellStyle name="donntotal1" xfId="112" xr:uid="{00000000-0005-0000-0000-000069000000}"/>
    <cellStyle name="donntotal1 2" xfId="1745" xr:uid="{00000000-0005-0000-0000-00006A000000}"/>
    <cellStyle name="donntotal2" xfId="113" xr:uid="{00000000-0005-0000-0000-00006B000000}"/>
    <cellStyle name="ent_col_ser" xfId="114" xr:uid="{00000000-0005-0000-0000-00006C000000}"/>
    <cellStyle name="ent_col_ser 2" xfId="1731" xr:uid="{00000000-0005-0000-0000-00006D000000}"/>
    <cellStyle name="ent_li_normal" xfId="1743" xr:uid="{00000000-0005-0000-0000-00006E000000}"/>
    <cellStyle name="ent_li_normal 2" xfId="1734" xr:uid="{00000000-0005-0000-0000-00006F000000}"/>
    <cellStyle name="ent_li_total" xfId="1744" xr:uid="{00000000-0005-0000-0000-000070000000}"/>
    <cellStyle name="ent_li_total 2" xfId="1733" xr:uid="{00000000-0005-0000-0000-000071000000}"/>
    <cellStyle name="En-tête 1" xfId="115" xr:uid="{00000000-0005-0000-0000-000072000000}"/>
    <cellStyle name="En-tête 2" xfId="116" xr:uid="{00000000-0005-0000-0000-000073000000}"/>
    <cellStyle name="entete_source" xfId="117" xr:uid="{00000000-0005-0000-0000-000074000000}"/>
    <cellStyle name="entete_source 2" xfId="1738" xr:uid="{00000000-0005-0000-0000-000075000000}"/>
    <cellStyle name="Entrée" xfId="14" builtinId="20" customBuiltin="1"/>
    <cellStyle name="Euro" xfId="118" xr:uid="{00000000-0005-0000-0000-000077000000}"/>
    <cellStyle name="Euro 10" xfId="119" xr:uid="{00000000-0005-0000-0000-000078000000}"/>
    <cellStyle name="Euro 10 2" xfId="120" xr:uid="{00000000-0005-0000-0000-000079000000}"/>
    <cellStyle name="Euro 10 2 2" xfId="121" xr:uid="{00000000-0005-0000-0000-00007A000000}"/>
    <cellStyle name="Euro 10 2 2 2" xfId="910" xr:uid="{00000000-0005-0000-0000-00007B000000}"/>
    <cellStyle name="Euro 10 2 2 2 2" xfId="2294" xr:uid="{00000000-0005-0000-0000-00007C000000}"/>
    <cellStyle name="Euro 10 2 2 3" xfId="1180" xr:uid="{00000000-0005-0000-0000-00007D000000}"/>
    <cellStyle name="Euro 10 2 2 3 2" xfId="2564" xr:uid="{00000000-0005-0000-0000-00007E000000}"/>
    <cellStyle name="Euro 10 2 2 4" xfId="1452" xr:uid="{00000000-0005-0000-0000-00007F000000}"/>
    <cellStyle name="Euro 10 2 2 4 2" xfId="2836" xr:uid="{00000000-0005-0000-0000-000080000000}"/>
    <cellStyle name="Euro 10 2 2 5" xfId="1754" xr:uid="{00000000-0005-0000-0000-000081000000}"/>
    <cellStyle name="Euro 10 2 2 5 2" xfId="3110" xr:uid="{00000000-0005-0000-0000-000082000000}"/>
    <cellStyle name="Euro 10 2 2 6" xfId="2024" xr:uid="{00000000-0005-0000-0000-000083000000}"/>
    <cellStyle name="Euro 10 2 3" xfId="909" xr:uid="{00000000-0005-0000-0000-000084000000}"/>
    <cellStyle name="Euro 10 2 3 2" xfId="2293" xr:uid="{00000000-0005-0000-0000-000085000000}"/>
    <cellStyle name="Euro 10 2 4" xfId="1179" xr:uid="{00000000-0005-0000-0000-000086000000}"/>
    <cellStyle name="Euro 10 2 4 2" xfId="2563" xr:uid="{00000000-0005-0000-0000-000087000000}"/>
    <cellStyle name="Euro 10 2 5" xfId="1451" xr:uid="{00000000-0005-0000-0000-000088000000}"/>
    <cellStyle name="Euro 10 2 5 2" xfId="2835" xr:uid="{00000000-0005-0000-0000-000089000000}"/>
    <cellStyle name="Euro 10 2 6" xfId="1753" xr:uid="{00000000-0005-0000-0000-00008A000000}"/>
    <cellStyle name="Euro 10 2 6 2" xfId="3109" xr:uid="{00000000-0005-0000-0000-00008B000000}"/>
    <cellStyle name="Euro 10 2 7" xfId="2023" xr:uid="{00000000-0005-0000-0000-00008C000000}"/>
    <cellStyle name="Euro 10 3" xfId="122" xr:uid="{00000000-0005-0000-0000-00008D000000}"/>
    <cellStyle name="Euro 10 3 2" xfId="911" xr:uid="{00000000-0005-0000-0000-00008E000000}"/>
    <cellStyle name="Euro 10 3 2 2" xfId="2295" xr:uid="{00000000-0005-0000-0000-00008F000000}"/>
    <cellStyle name="Euro 10 3 3" xfId="1181" xr:uid="{00000000-0005-0000-0000-000090000000}"/>
    <cellStyle name="Euro 10 3 3 2" xfId="2565" xr:uid="{00000000-0005-0000-0000-000091000000}"/>
    <cellStyle name="Euro 10 3 4" xfId="1453" xr:uid="{00000000-0005-0000-0000-000092000000}"/>
    <cellStyle name="Euro 10 3 4 2" xfId="2837" xr:uid="{00000000-0005-0000-0000-000093000000}"/>
    <cellStyle name="Euro 10 3 5" xfId="1755" xr:uid="{00000000-0005-0000-0000-000094000000}"/>
    <cellStyle name="Euro 10 3 5 2" xfId="3111" xr:uid="{00000000-0005-0000-0000-000095000000}"/>
    <cellStyle name="Euro 10 3 6" xfId="2025" xr:uid="{00000000-0005-0000-0000-000096000000}"/>
    <cellStyle name="Euro 10 4" xfId="908" xr:uid="{00000000-0005-0000-0000-000097000000}"/>
    <cellStyle name="Euro 10 4 2" xfId="2292" xr:uid="{00000000-0005-0000-0000-000098000000}"/>
    <cellStyle name="Euro 10 5" xfId="1178" xr:uid="{00000000-0005-0000-0000-000099000000}"/>
    <cellStyle name="Euro 10 5 2" xfId="2562" xr:uid="{00000000-0005-0000-0000-00009A000000}"/>
    <cellStyle name="Euro 10 6" xfId="1450" xr:uid="{00000000-0005-0000-0000-00009B000000}"/>
    <cellStyle name="Euro 10 6 2" xfId="2834" xr:uid="{00000000-0005-0000-0000-00009C000000}"/>
    <cellStyle name="Euro 10 7" xfId="1752" xr:uid="{00000000-0005-0000-0000-00009D000000}"/>
    <cellStyle name="Euro 10 7 2" xfId="3108" xr:uid="{00000000-0005-0000-0000-00009E000000}"/>
    <cellStyle name="Euro 10 8" xfId="2022" xr:uid="{00000000-0005-0000-0000-00009F000000}"/>
    <cellStyle name="Euro 11" xfId="123" xr:uid="{00000000-0005-0000-0000-0000A0000000}"/>
    <cellStyle name="Euro 11 2" xfId="124" xr:uid="{00000000-0005-0000-0000-0000A1000000}"/>
    <cellStyle name="Euro 11 2 2" xfId="913" xr:uid="{00000000-0005-0000-0000-0000A2000000}"/>
    <cellStyle name="Euro 11 2 2 2" xfId="2297" xr:uid="{00000000-0005-0000-0000-0000A3000000}"/>
    <cellStyle name="Euro 11 2 3" xfId="1183" xr:uid="{00000000-0005-0000-0000-0000A4000000}"/>
    <cellStyle name="Euro 11 2 3 2" xfId="2567" xr:uid="{00000000-0005-0000-0000-0000A5000000}"/>
    <cellStyle name="Euro 11 2 4" xfId="1455" xr:uid="{00000000-0005-0000-0000-0000A6000000}"/>
    <cellStyle name="Euro 11 2 4 2" xfId="2839" xr:uid="{00000000-0005-0000-0000-0000A7000000}"/>
    <cellStyle name="Euro 11 2 5" xfId="1757" xr:uid="{00000000-0005-0000-0000-0000A8000000}"/>
    <cellStyle name="Euro 11 2 5 2" xfId="3113" xr:uid="{00000000-0005-0000-0000-0000A9000000}"/>
    <cellStyle name="Euro 11 2 6" xfId="2027" xr:uid="{00000000-0005-0000-0000-0000AA000000}"/>
    <cellStyle name="Euro 11 3" xfId="912" xr:uid="{00000000-0005-0000-0000-0000AB000000}"/>
    <cellStyle name="Euro 11 3 2" xfId="2296" xr:uid="{00000000-0005-0000-0000-0000AC000000}"/>
    <cellStyle name="Euro 11 4" xfId="1182" xr:uid="{00000000-0005-0000-0000-0000AD000000}"/>
    <cellStyle name="Euro 11 4 2" xfId="2566" xr:uid="{00000000-0005-0000-0000-0000AE000000}"/>
    <cellStyle name="Euro 11 5" xfId="1454" xr:uid="{00000000-0005-0000-0000-0000AF000000}"/>
    <cellStyle name="Euro 11 5 2" xfId="2838" xr:uid="{00000000-0005-0000-0000-0000B0000000}"/>
    <cellStyle name="Euro 11 6" xfId="1756" xr:uid="{00000000-0005-0000-0000-0000B1000000}"/>
    <cellStyle name="Euro 11 6 2" xfId="3112" xr:uid="{00000000-0005-0000-0000-0000B2000000}"/>
    <cellStyle name="Euro 11 7" xfId="2026" xr:uid="{00000000-0005-0000-0000-0000B3000000}"/>
    <cellStyle name="Euro 12" xfId="125" xr:uid="{00000000-0005-0000-0000-0000B4000000}"/>
    <cellStyle name="Euro 12 2" xfId="914" xr:uid="{00000000-0005-0000-0000-0000B5000000}"/>
    <cellStyle name="Euro 12 2 2" xfId="2298" xr:uid="{00000000-0005-0000-0000-0000B6000000}"/>
    <cellStyle name="Euro 12 3" xfId="1184" xr:uid="{00000000-0005-0000-0000-0000B7000000}"/>
    <cellStyle name="Euro 12 3 2" xfId="2568" xr:uid="{00000000-0005-0000-0000-0000B8000000}"/>
    <cellStyle name="Euro 12 4" xfId="1456" xr:uid="{00000000-0005-0000-0000-0000B9000000}"/>
    <cellStyle name="Euro 12 4 2" xfId="2840" xr:uid="{00000000-0005-0000-0000-0000BA000000}"/>
    <cellStyle name="Euro 12 5" xfId="1758" xr:uid="{00000000-0005-0000-0000-0000BB000000}"/>
    <cellStyle name="Euro 12 5 2" xfId="3114" xr:uid="{00000000-0005-0000-0000-0000BC000000}"/>
    <cellStyle name="Euro 12 6" xfId="2028" xr:uid="{00000000-0005-0000-0000-0000BD000000}"/>
    <cellStyle name="Euro 13" xfId="126" xr:uid="{00000000-0005-0000-0000-0000BE000000}"/>
    <cellStyle name="Euro 13 2" xfId="915" xr:uid="{00000000-0005-0000-0000-0000BF000000}"/>
    <cellStyle name="Euro 13 2 2" xfId="2299" xr:uid="{00000000-0005-0000-0000-0000C0000000}"/>
    <cellStyle name="Euro 13 3" xfId="1185" xr:uid="{00000000-0005-0000-0000-0000C1000000}"/>
    <cellStyle name="Euro 13 3 2" xfId="2569" xr:uid="{00000000-0005-0000-0000-0000C2000000}"/>
    <cellStyle name="Euro 13 4" xfId="1457" xr:uid="{00000000-0005-0000-0000-0000C3000000}"/>
    <cellStyle name="Euro 13 4 2" xfId="2841" xr:uid="{00000000-0005-0000-0000-0000C4000000}"/>
    <cellStyle name="Euro 13 5" xfId="1759" xr:uid="{00000000-0005-0000-0000-0000C5000000}"/>
    <cellStyle name="Euro 13 5 2" xfId="3115" xr:uid="{00000000-0005-0000-0000-0000C6000000}"/>
    <cellStyle name="Euro 13 6" xfId="2029" xr:uid="{00000000-0005-0000-0000-0000C7000000}"/>
    <cellStyle name="Euro 14" xfId="127" xr:uid="{00000000-0005-0000-0000-0000C8000000}"/>
    <cellStyle name="Euro 14 2" xfId="916" xr:uid="{00000000-0005-0000-0000-0000C9000000}"/>
    <cellStyle name="Euro 14 2 2" xfId="2300" xr:uid="{00000000-0005-0000-0000-0000CA000000}"/>
    <cellStyle name="Euro 14 3" xfId="1186" xr:uid="{00000000-0005-0000-0000-0000CB000000}"/>
    <cellStyle name="Euro 14 3 2" xfId="2570" xr:uid="{00000000-0005-0000-0000-0000CC000000}"/>
    <cellStyle name="Euro 14 4" xfId="1458" xr:uid="{00000000-0005-0000-0000-0000CD000000}"/>
    <cellStyle name="Euro 14 4 2" xfId="2842" xr:uid="{00000000-0005-0000-0000-0000CE000000}"/>
    <cellStyle name="Euro 14 5" xfId="1760" xr:uid="{00000000-0005-0000-0000-0000CF000000}"/>
    <cellStyle name="Euro 14 5 2" xfId="3116" xr:uid="{00000000-0005-0000-0000-0000D0000000}"/>
    <cellStyle name="Euro 14 6" xfId="2030" xr:uid="{00000000-0005-0000-0000-0000D1000000}"/>
    <cellStyle name="Euro 15" xfId="128" xr:uid="{00000000-0005-0000-0000-0000D2000000}"/>
    <cellStyle name="Euro 15 2" xfId="917" xr:uid="{00000000-0005-0000-0000-0000D3000000}"/>
    <cellStyle name="Euro 15 2 2" xfId="2301" xr:uid="{00000000-0005-0000-0000-0000D4000000}"/>
    <cellStyle name="Euro 15 3" xfId="1187" xr:uid="{00000000-0005-0000-0000-0000D5000000}"/>
    <cellStyle name="Euro 15 3 2" xfId="2571" xr:uid="{00000000-0005-0000-0000-0000D6000000}"/>
    <cellStyle name="Euro 15 4" xfId="1459" xr:uid="{00000000-0005-0000-0000-0000D7000000}"/>
    <cellStyle name="Euro 15 4 2" xfId="2843" xr:uid="{00000000-0005-0000-0000-0000D8000000}"/>
    <cellStyle name="Euro 15 5" xfId="1761" xr:uid="{00000000-0005-0000-0000-0000D9000000}"/>
    <cellStyle name="Euro 15 5 2" xfId="3117" xr:uid="{00000000-0005-0000-0000-0000DA000000}"/>
    <cellStyle name="Euro 15 6" xfId="2031" xr:uid="{00000000-0005-0000-0000-0000DB000000}"/>
    <cellStyle name="Euro 2" xfId="129" xr:uid="{00000000-0005-0000-0000-0000DC000000}"/>
    <cellStyle name="Euro 2 10" xfId="130" xr:uid="{00000000-0005-0000-0000-0000DD000000}"/>
    <cellStyle name="Euro 2 10 2" xfId="919" xr:uid="{00000000-0005-0000-0000-0000DE000000}"/>
    <cellStyle name="Euro 2 10 2 2" xfId="2303" xr:uid="{00000000-0005-0000-0000-0000DF000000}"/>
    <cellStyle name="Euro 2 10 3" xfId="1189" xr:uid="{00000000-0005-0000-0000-0000E0000000}"/>
    <cellStyle name="Euro 2 10 3 2" xfId="2573" xr:uid="{00000000-0005-0000-0000-0000E1000000}"/>
    <cellStyle name="Euro 2 10 4" xfId="1461" xr:uid="{00000000-0005-0000-0000-0000E2000000}"/>
    <cellStyle name="Euro 2 10 4 2" xfId="2845" xr:uid="{00000000-0005-0000-0000-0000E3000000}"/>
    <cellStyle name="Euro 2 10 5" xfId="1763" xr:uid="{00000000-0005-0000-0000-0000E4000000}"/>
    <cellStyle name="Euro 2 10 5 2" xfId="3119" xr:uid="{00000000-0005-0000-0000-0000E5000000}"/>
    <cellStyle name="Euro 2 10 6" xfId="2033" xr:uid="{00000000-0005-0000-0000-0000E6000000}"/>
    <cellStyle name="Euro 2 11" xfId="918" xr:uid="{00000000-0005-0000-0000-0000E7000000}"/>
    <cellStyle name="Euro 2 11 2" xfId="2302" xr:uid="{00000000-0005-0000-0000-0000E8000000}"/>
    <cellStyle name="Euro 2 12" xfId="1188" xr:uid="{00000000-0005-0000-0000-0000E9000000}"/>
    <cellStyle name="Euro 2 12 2" xfId="2572" xr:uid="{00000000-0005-0000-0000-0000EA000000}"/>
    <cellStyle name="Euro 2 13" xfId="1460" xr:uid="{00000000-0005-0000-0000-0000EB000000}"/>
    <cellStyle name="Euro 2 13 2" xfId="2844" xr:uid="{00000000-0005-0000-0000-0000EC000000}"/>
    <cellStyle name="Euro 2 14" xfId="1762" xr:uid="{00000000-0005-0000-0000-0000ED000000}"/>
    <cellStyle name="Euro 2 14 2" xfId="3118" xr:uid="{00000000-0005-0000-0000-0000EE000000}"/>
    <cellStyle name="Euro 2 15" xfId="2032" xr:uid="{00000000-0005-0000-0000-0000EF000000}"/>
    <cellStyle name="Euro 2 2" xfId="131" xr:uid="{00000000-0005-0000-0000-0000F0000000}"/>
    <cellStyle name="Euro 2 2 10" xfId="1190" xr:uid="{00000000-0005-0000-0000-0000F1000000}"/>
    <cellStyle name="Euro 2 2 10 2" xfId="2574" xr:uid="{00000000-0005-0000-0000-0000F2000000}"/>
    <cellStyle name="Euro 2 2 11" xfId="1462" xr:uid="{00000000-0005-0000-0000-0000F3000000}"/>
    <cellStyle name="Euro 2 2 11 2" xfId="2846" xr:uid="{00000000-0005-0000-0000-0000F4000000}"/>
    <cellStyle name="Euro 2 2 12" xfId="1764" xr:uid="{00000000-0005-0000-0000-0000F5000000}"/>
    <cellStyle name="Euro 2 2 12 2" xfId="3120" xr:uid="{00000000-0005-0000-0000-0000F6000000}"/>
    <cellStyle name="Euro 2 2 13" xfId="2034" xr:uid="{00000000-0005-0000-0000-0000F7000000}"/>
    <cellStyle name="Euro 2 2 2" xfId="132" xr:uid="{00000000-0005-0000-0000-0000F8000000}"/>
    <cellStyle name="Euro 2 2 2 2" xfId="133" xr:uid="{00000000-0005-0000-0000-0000F9000000}"/>
    <cellStyle name="Euro 2 2 2 2 2" xfId="134" xr:uid="{00000000-0005-0000-0000-0000FA000000}"/>
    <cellStyle name="Euro 2 2 2 2 2 2" xfId="923" xr:uid="{00000000-0005-0000-0000-0000FB000000}"/>
    <cellStyle name="Euro 2 2 2 2 2 2 2" xfId="2307" xr:uid="{00000000-0005-0000-0000-0000FC000000}"/>
    <cellStyle name="Euro 2 2 2 2 2 3" xfId="1193" xr:uid="{00000000-0005-0000-0000-0000FD000000}"/>
    <cellStyle name="Euro 2 2 2 2 2 3 2" xfId="2577" xr:uid="{00000000-0005-0000-0000-0000FE000000}"/>
    <cellStyle name="Euro 2 2 2 2 2 4" xfId="1465" xr:uid="{00000000-0005-0000-0000-0000FF000000}"/>
    <cellStyle name="Euro 2 2 2 2 2 4 2" xfId="2849" xr:uid="{00000000-0005-0000-0000-000000010000}"/>
    <cellStyle name="Euro 2 2 2 2 2 5" xfId="1767" xr:uid="{00000000-0005-0000-0000-000001010000}"/>
    <cellStyle name="Euro 2 2 2 2 2 5 2" xfId="3123" xr:uid="{00000000-0005-0000-0000-000002010000}"/>
    <cellStyle name="Euro 2 2 2 2 2 6" xfId="2037" xr:uid="{00000000-0005-0000-0000-000003010000}"/>
    <cellStyle name="Euro 2 2 2 2 3" xfId="922" xr:uid="{00000000-0005-0000-0000-000004010000}"/>
    <cellStyle name="Euro 2 2 2 2 3 2" xfId="2306" xr:uid="{00000000-0005-0000-0000-000005010000}"/>
    <cellStyle name="Euro 2 2 2 2 4" xfId="1192" xr:uid="{00000000-0005-0000-0000-000006010000}"/>
    <cellStyle name="Euro 2 2 2 2 4 2" xfId="2576" xr:uid="{00000000-0005-0000-0000-000007010000}"/>
    <cellStyle name="Euro 2 2 2 2 5" xfId="1464" xr:uid="{00000000-0005-0000-0000-000008010000}"/>
    <cellStyle name="Euro 2 2 2 2 5 2" xfId="2848" xr:uid="{00000000-0005-0000-0000-000009010000}"/>
    <cellStyle name="Euro 2 2 2 2 6" xfId="1766" xr:uid="{00000000-0005-0000-0000-00000A010000}"/>
    <cellStyle name="Euro 2 2 2 2 6 2" xfId="3122" xr:uid="{00000000-0005-0000-0000-00000B010000}"/>
    <cellStyle name="Euro 2 2 2 2 7" xfId="2036" xr:uid="{00000000-0005-0000-0000-00000C010000}"/>
    <cellStyle name="Euro 2 2 2 3" xfId="135" xr:uid="{00000000-0005-0000-0000-00000D010000}"/>
    <cellStyle name="Euro 2 2 2 3 2" xfId="136" xr:uid="{00000000-0005-0000-0000-00000E010000}"/>
    <cellStyle name="Euro 2 2 2 3 2 2" xfId="925" xr:uid="{00000000-0005-0000-0000-00000F010000}"/>
    <cellStyle name="Euro 2 2 2 3 2 2 2" xfId="2309" xr:uid="{00000000-0005-0000-0000-000010010000}"/>
    <cellStyle name="Euro 2 2 2 3 2 3" xfId="1195" xr:uid="{00000000-0005-0000-0000-000011010000}"/>
    <cellStyle name="Euro 2 2 2 3 2 3 2" xfId="2579" xr:uid="{00000000-0005-0000-0000-000012010000}"/>
    <cellStyle name="Euro 2 2 2 3 2 4" xfId="1467" xr:uid="{00000000-0005-0000-0000-000013010000}"/>
    <cellStyle name="Euro 2 2 2 3 2 4 2" xfId="2851" xr:uid="{00000000-0005-0000-0000-000014010000}"/>
    <cellStyle name="Euro 2 2 2 3 2 5" xfId="1769" xr:uid="{00000000-0005-0000-0000-000015010000}"/>
    <cellStyle name="Euro 2 2 2 3 2 5 2" xfId="3125" xr:uid="{00000000-0005-0000-0000-000016010000}"/>
    <cellStyle name="Euro 2 2 2 3 2 6" xfId="2039" xr:uid="{00000000-0005-0000-0000-000017010000}"/>
    <cellStyle name="Euro 2 2 2 3 3" xfId="924" xr:uid="{00000000-0005-0000-0000-000018010000}"/>
    <cellStyle name="Euro 2 2 2 3 3 2" xfId="2308" xr:uid="{00000000-0005-0000-0000-000019010000}"/>
    <cellStyle name="Euro 2 2 2 3 4" xfId="1194" xr:uid="{00000000-0005-0000-0000-00001A010000}"/>
    <cellStyle name="Euro 2 2 2 3 4 2" xfId="2578" xr:uid="{00000000-0005-0000-0000-00001B010000}"/>
    <cellStyle name="Euro 2 2 2 3 5" xfId="1466" xr:uid="{00000000-0005-0000-0000-00001C010000}"/>
    <cellStyle name="Euro 2 2 2 3 5 2" xfId="2850" xr:uid="{00000000-0005-0000-0000-00001D010000}"/>
    <cellStyle name="Euro 2 2 2 3 6" xfId="1768" xr:uid="{00000000-0005-0000-0000-00001E010000}"/>
    <cellStyle name="Euro 2 2 2 3 6 2" xfId="3124" xr:uid="{00000000-0005-0000-0000-00001F010000}"/>
    <cellStyle name="Euro 2 2 2 3 7" xfId="2038" xr:uid="{00000000-0005-0000-0000-000020010000}"/>
    <cellStyle name="Euro 2 2 2 4" xfId="137" xr:uid="{00000000-0005-0000-0000-000021010000}"/>
    <cellStyle name="Euro 2 2 2 4 2" xfId="926" xr:uid="{00000000-0005-0000-0000-000022010000}"/>
    <cellStyle name="Euro 2 2 2 4 2 2" xfId="2310" xr:uid="{00000000-0005-0000-0000-000023010000}"/>
    <cellStyle name="Euro 2 2 2 4 3" xfId="1196" xr:uid="{00000000-0005-0000-0000-000024010000}"/>
    <cellStyle name="Euro 2 2 2 4 3 2" xfId="2580" xr:uid="{00000000-0005-0000-0000-000025010000}"/>
    <cellStyle name="Euro 2 2 2 4 4" xfId="1468" xr:uid="{00000000-0005-0000-0000-000026010000}"/>
    <cellStyle name="Euro 2 2 2 4 4 2" xfId="2852" xr:uid="{00000000-0005-0000-0000-000027010000}"/>
    <cellStyle name="Euro 2 2 2 4 5" xfId="1770" xr:uid="{00000000-0005-0000-0000-000028010000}"/>
    <cellStyle name="Euro 2 2 2 4 5 2" xfId="3126" xr:uid="{00000000-0005-0000-0000-000029010000}"/>
    <cellStyle name="Euro 2 2 2 4 6" xfId="2040" xr:uid="{00000000-0005-0000-0000-00002A010000}"/>
    <cellStyle name="Euro 2 2 2 5" xfId="921" xr:uid="{00000000-0005-0000-0000-00002B010000}"/>
    <cellStyle name="Euro 2 2 2 5 2" xfId="2305" xr:uid="{00000000-0005-0000-0000-00002C010000}"/>
    <cellStyle name="Euro 2 2 2 6" xfId="1191" xr:uid="{00000000-0005-0000-0000-00002D010000}"/>
    <cellStyle name="Euro 2 2 2 6 2" xfId="2575" xr:uid="{00000000-0005-0000-0000-00002E010000}"/>
    <cellStyle name="Euro 2 2 2 7" xfId="1463" xr:uid="{00000000-0005-0000-0000-00002F010000}"/>
    <cellStyle name="Euro 2 2 2 7 2" xfId="2847" xr:uid="{00000000-0005-0000-0000-000030010000}"/>
    <cellStyle name="Euro 2 2 2 8" xfId="1765" xr:uid="{00000000-0005-0000-0000-000031010000}"/>
    <cellStyle name="Euro 2 2 2 8 2" xfId="3121" xr:uid="{00000000-0005-0000-0000-000032010000}"/>
    <cellStyle name="Euro 2 2 2 9" xfId="2035" xr:uid="{00000000-0005-0000-0000-000033010000}"/>
    <cellStyle name="Euro 2 2 3" xfId="138" xr:uid="{00000000-0005-0000-0000-000034010000}"/>
    <cellStyle name="Euro 2 2 3 2" xfId="139" xr:uid="{00000000-0005-0000-0000-000035010000}"/>
    <cellStyle name="Euro 2 2 3 2 2" xfId="140" xr:uid="{00000000-0005-0000-0000-000036010000}"/>
    <cellStyle name="Euro 2 2 3 2 2 2" xfId="929" xr:uid="{00000000-0005-0000-0000-000037010000}"/>
    <cellStyle name="Euro 2 2 3 2 2 2 2" xfId="2313" xr:uid="{00000000-0005-0000-0000-000038010000}"/>
    <cellStyle name="Euro 2 2 3 2 2 3" xfId="1199" xr:uid="{00000000-0005-0000-0000-000039010000}"/>
    <cellStyle name="Euro 2 2 3 2 2 3 2" xfId="2583" xr:uid="{00000000-0005-0000-0000-00003A010000}"/>
    <cellStyle name="Euro 2 2 3 2 2 4" xfId="1471" xr:uid="{00000000-0005-0000-0000-00003B010000}"/>
    <cellStyle name="Euro 2 2 3 2 2 4 2" xfId="2855" xr:uid="{00000000-0005-0000-0000-00003C010000}"/>
    <cellStyle name="Euro 2 2 3 2 2 5" xfId="1773" xr:uid="{00000000-0005-0000-0000-00003D010000}"/>
    <cellStyle name="Euro 2 2 3 2 2 5 2" xfId="3129" xr:uid="{00000000-0005-0000-0000-00003E010000}"/>
    <cellStyle name="Euro 2 2 3 2 2 6" xfId="2043" xr:uid="{00000000-0005-0000-0000-00003F010000}"/>
    <cellStyle name="Euro 2 2 3 2 3" xfId="928" xr:uid="{00000000-0005-0000-0000-000040010000}"/>
    <cellStyle name="Euro 2 2 3 2 3 2" xfId="2312" xr:uid="{00000000-0005-0000-0000-000041010000}"/>
    <cellStyle name="Euro 2 2 3 2 4" xfId="1198" xr:uid="{00000000-0005-0000-0000-000042010000}"/>
    <cellStyle name="Euro 2 2 3 2 4 2" xfId="2582" xr:uid="{00000000-0005-0000-0000-000043010000}"/>
    <cellStyle name="Euro 2 2 3 2 5" xfId="1470" xr:uid="{00000000-0005-0000-0000-000044010000}"/>
    <cellStyle name="Euro 2 2 3 2 5 2" xfId="2854" xr:uid="{00000000-0005-0000-0000-000045010000}"/>
    <cellStyle name="Euro 2 2 3 2 6" xfId="1772" xr:uid="{00000000-0005-0000-0000-000046010000}"/>
    <cellStyle name="Euro 2 2 3 2 6 2" xfId="3128" xr:uid="{00000000-0005-0000-0000-000047010000}"/>
    <cellStyle name="Euro 2 2 3 2 7" xfId="2042" xr:uid="{00000000-0005-0000-0000-000048010000}"/>
    <cellStyle name="Euro 2 2 3 3" xfId="141" xr:uid="{00000000-0005-0000-0000-000049010000}"/>
    <cellStyle name="Euro 2 2 3 3 2" xfId="930" xr:uid="{00000000-0005-0000-0000-00004A010000}"/>
    <cellStyle name="Euro 2 2 3 3 2 2" xfId="2314" xr:uid="{00000000-0005-0000-0000-00004B010000}"/>
    <cellStyle name="Euro 2 2 3 3 3" xfId="1200" xr:uid="{00000000-0005-0000-0000-00004C010000}"/>
    <cellStyle name="Euro 2 2 3 3 3 2" xfId="2584" xr:uid="{00000000-0005-0000-0000-00004D010000}"/>
    <cellStyle name="Euro 2 2 3 3 4" xfId="1472" xr:uid="{00000000-0005-0000-0000-00004E010000}"/>
    <cellStyle name="Euro 2 2 3 3 4 2" xfId="2856" xr:uid="{00000000-0005-0000-0000-00004F010000}"/>
    <cellStyle name="Euro 2 2 3 3 5" xfId="1774" xr:uid="{00000000-0005-0000-0000-000050010000}"/>
    <cellStyle name="Euro 2 2 3 3 5 2" xfId="3130" xr:uid="{00000000-0005-0000-0000-000051010000}"/>
    <cellStyle name="Euro 2 2 3 3 6" xfId="2044" xr:uid="{00000000-0005-0000-0000-000052010000}"/>
    <cellStyle name="Euro 2 2 3 4" xfId="927" xr:uid="{00000000-0005-0000-0000-000053010000}"/>
    <cellStyle name="Euro 2 2 3 4 2" xfId="2311" xr:uid="{00000000-0005-0000-0000-000054010000}"/>
    <cellStyle name="Euro 2 2 3 5" xfId="1197" xr:uid="{00000000-0005-0000-0000-000055010000}"/>
    <cellStyle name="Euro 2 2 3 5 2" xfId="2581" xr:uid="{00000000-0005-0000-0000-000056010000}"/>
    <cellStyle name="Euro 2 2 3 6" xfId="1469" xr:uid="{00000000-0005-0000-0000-000057010000}"/>
    <cellStyle name="Euro 2 2 3 6 2" xfId="2853" xr:uid="{00000000-0005-0000-0000-000058010000}"/>
    <cellStyle name="Euro 2 2 3 7" xfId="1771" xr:uid="{00000000-0005-0000-0000-000059010000}"/>
    <cellStyle name="Euro 2 2 3 7 2" xfId="3127" xr:uid="{00000000-0005-0000-0000-00005A010000}"/>
    <cellStyle name="Euro 2 2 3 8" xfId="2041" xr:uid="{00000000-0005-0000-0000-00005B010000}"/>
    <cellStyle name="Euro 2 2 4" xfId="142" xr:uid="{00000000-0005-0000-0000-00005C010000}"/>
    <cellStyle name="Euro 2 2 4 2" xfId="143" xr:uid="{00000000-0005-0000-0000-00005D010000}"/>
    <cellStyle name="Euro 2 2 4 2 2" xfId="932" xr:uid="{00000000-0005-0000-0000-00005E010000}"/>
    <cellStyle name="Euro 2 2 4 2 2 2" xfId="2316" xr:uid="{00000000-0005-0000-0000-00005F010000}"/>
    <cellStyle name="Euro 2 2 4 2 3" xfId="1202" xr:uid="{00000000-0005-0000-0000-000060010000}"/>
    <cellStyle name="Euro 2 2 4 2 3 2" xfId="2586" xr:uid="{00000000-0005-0000-0000-000061010000}"/>
    <cellStyle name="Euro 2 2 4 2 4" xfId="1474" xr:uid="{00000000-0005-0000-0000-000062010000}"/>
    <cellStyle name="Euro 2 2 4 2 4 2" xfId="2858" xr:uid="{00000000-0005-0000-0000-000063010000}"/>
    <cellStyle name="Euro 2 2 4 2 5" xfId="1776" xr:uid="{00000000-0005-0000-0000-000064010000}"/>
    <cellStyle name="Euro 2 2 4 2 5 2" xfId="3132" xr:uid="{00000000-0005-0000-0000-000065010000}"/>
    <cellStyle name="Euro 2 2 4 2 6" xfId="2046" xr:uid="{00000000-0005-0000-0000-000066010000}"/>
    <cellStyle name="Euro 2 2 4 3" xfId="931" xr:uid="{00000000-0005-0000-0000-000067010000}"/>
    <cellStyle name="Euro 2 2 4 3 2" xfId="2315" xr:uid="{00000000-0005-0000-0000-000068010000}"/>
    <cellStyle name="Euro 2 2 4 4" xfId="1201" xr:uid="{00000000-0005-0000-0000-000069010000}"/>
    <cellStyle name="Euro 2 2 4 4 2" xfId="2585" xr:uid="{00000000-0005-0000-0000-00006A010000}"/>
    <cellStyle name="Euro 2 2 4 5" xfId="1473" xr:uid="{00000000-0005-0000-0000-00006B010000}"/>
    <cellStyle name="Euro 2 2 4 5 2" xfId="2857" xr:uid="{00000000-0005-0000-0000-00006C010000}"/>
    <cellStyle name="Euro 2 2 4 6" xfId="1775" xr:uid="{00000000-0005-0000-0000-00006D010000}"/>
    <cellStyle name="Euro 2 2 4 6 2" xfId="3131" xr:uid="{00000000-0005-0000-0000-00006E010000}"/>
    <cellStyle name="Euro 2 2 4 7" xfId="2045" xr:uid="{00000000-0005-0000-0000-00006F010000}"/>
    <cellStyle name="Euro 2 2 5" xfId="144" xr:uid="{00000000-0005-0000-0000-000070010000}"/>
    <cellStyle name="Euro 2 2 5 2" xfId="145" xr:uid="{00000000-0005-0000-0000-000071010000}"/>
    <cellStyle name="Euro 2 2 5 2 2" xfId="934" xr:uid="{00000000-0005-0000-0000-000072010000}"/>
    <cellStyle name="Euro 2 2 5 2 2 2" xfId="2318" xr:uid="{00000000-0005-0000-0000-000073010000}"/>
    <cellStyle name="Euro 2 2 5 2 3" xfId="1204" xr:uid="{00000000-0005-0000-0000-000074010000}"/>
    <cellStyle name="Euro 2 2 5 2 3 2" xfId="2588" xr:uid="{00000000-0005-0000-0000-000075010000}"/>
    <cellStyle name="Euro 2 2 5 2 4" xfId="1476" xr:uid="{00000000-0005-0000-0000-000076010000}"/>
    <cellStyle name="Euro 2 2 5 2 4 2" xfId="2860" xr:uid="{00000000-0005-0000-0000-000077010000}"/>
    <cellStyle name="Euro 2 2 5 2 5" xfId="1778" xr:uid="{00000000-0005-0000-0000-000078010000}"/>
    <cellStyle name="Euro 2 2 5 2 5 2" xfId="3134" xr:uid="{00000000-0005-0000-0000-000079010000}"/>
    <cellStyle name="Euro 2 2 5 2 6" xfId="2048" xr:uid="{00000000-0005-0000-0000-00007A010000}"/>
    <cellStyle name="Euro 2 2 5 3" xfId="933" xr:uid="{00000000-0005-0000-0000-00007B010000}"/>
    <cellStyle name="Euro 2 2 5 3 2" xfId="2317" xr:uid="{00000000-0005-0000-0000-00007C010000}"/>
    <cellStyle name="Euro 2 2 5 4" xfId="1203" xr:uid="{00000000-0005-0000-0000-00007D010000}"/>
    <cellStyle name="Euro 2 2 5 4 2" xfId="2587" xr:uid="{00000000-0005-0000-0000-00007E010000}"/>
    <cellStyle name="Euro 2 2 5 5" xfId="1475" xr:uid="{00000000-0005-0000-0000-00007F010000}"/>
    <cellStyle name="Euro 2 2 5 5 2" xfId="2859" xr:uid="{00000000-0005-0000-0000-000080010000}"/>
    <cellStyle name="Euro 2 2 5 6" xfId="1777" xr:uid="{00000000-0005-0000-0000-000081010000}"/>
    <cellStyle name="Euro 2 2 5 6 2" xfId="3133" xr:uid="{00000000-0005-0000-0000-000082010000}"/>
    <cellStyle name="Euro 2 2 5 7" xfId="2047" xr:uid="{00000000-0005-0000-0000-000083010000}"/>
    <cellStyle name="Euro 2 2 6" xfId="146" xr:uid="{00000000-0005-0000-0000-000084010000}"/>
    <cellStyle name="Euro 2 2 6 2" xfId="935" xr:uid="{00000000-0005-0000-0000-000085010000}"/>
    <cellStyle name="Euro 2 2 6 2 2" xfId="2319" xr:uid="{00000000-0005-0000-0000-000086010000}"/>
    <cellStyle name="Euro 2 2 6 3" xfId="1205" xr:uid="{00000000-0005-0000-0000-000087010000}"/>
    <cellStyle name="Euro 2 2 6 3 2" xfId="2589" xr:uid="{00000000-0005-0000-0000-000088010000}"/>
    <cellStyle name="Euro 2 2 6 4" xfId="1477" xr:uid="{00000000-0005-0000-0000-000089010000}"/>
    <cellStyle name="Euro 2 2 6 4 2" xfId="2861" xr:uid="{00000000-0005-0000-0000-00008A010000}"/>
    <cellStyle name="Euro 2 2 6 5" xfId="1779" xr:uid="{00000000-0005-0000-0000-00008B010000}"/>
    <cellStyle name="Euro 2 2 6 5 2" xfId="3135" xr:uid="{00000000-0005-0000-0000-00008C010000}"/>
    <cellStyle name="Euro 2 2 6 6" xfId="2049" xr:uid="{00000000-0005-0000-0000-00008D010000}"/>
    <cellStyle name="Euro 2 2 7" xfId="147" xr:uid="{00000000-0005-0000-0000-00008E010000}"/>
    <cellStyle name="Euro 2 2 7 2" xfId="936" xr:uid="{00000000-0005-0000-0000-00008F010000}"/>
    <cellStyle name="Euro 2 2 7 2 2" xfId="2320" xr:uid="{00000000-0005-0000-0000-000090010000}"/>
    <cellStyle name="Euro 2 2 7 3" xfId="1206" xr:uid="{00000000-0005-0000-0000-000091010000}"/>
    <cellStyle name="Euro 2 2 7 3 2" xfId="2590" xr:uid="{00000000-0005-0000-0000-000092010000}"/>
    <cellStyle name="Euro 2 2 7 4" xfId="1478" xr:uid="{00000000-0005-0000-0000-000093010000}"/>
    <cellStyle name="Euro 2 2 7 4 2" xfId="2862" xr:uid="{00000000-0005-0000-0000-000094010000}"/>
    <cellStyle name="Euro 2 2 7 5" xfId="1780" xr:uid="{00000000-0005-0000-0000-000095010000}"/>
    <cellStyle name="Euro 2 2 7 5 2" xfId="3136" xr:uid="{00000000-0005-0000-0000-000096010000}"/>
    <cellStyle name="Euro 2 2 7 6" xfId="2050" xr:uid="{00000000-0005-0000-0000-000097010000}"/>
    <cellStyle name="Euro 2 2 8" xfId="148" xr:uid="{00000000-0005-0000-0000-000098010000}"/>
    <cellStyle name="Euro 2 2 8 2" xfId="937" xr:uid="{00000000-0005-0000-0000-000099010000}"/>
    <cellStyle name="Euro 2 2 8 2 2" xfId="2321" xr:uid="{00000000-0005-0000-0000-00009A010000}"/>
    <cellStyle name="Euro 2 2 8 3" xfId="1207" xr:uid="{00000000-0005-0000-0000-00009B010000}"/>
    <cellStyle name="Euro 2 2 8 3 2" xfId="2591" xr:uid="{00000000-0005-0000-0000-00009C010000}"/>
    <cellStyle name="Euro 2 2 8 4" xfId="1479" xr:uid="{00000000-0005-0000-0000-00009D010000}"/>
    <cellStyle name="Euro 2 2 8 4 2" xfId="2863" xr:uid="{00000000-0005-0000-0000-00009E010000}"/>
    <cellStyle name="Euro 2 2 8 5" xfId="1781" xr:uid="{00000000-0005-0000-0000-00009F010000}"/>
    <cellStyle name="Euro 2 2 8 5 2" xfId="3137" xr:uid="{00000000-0005-0000-0000-0000A0010000}"/>
    <cellStyle name="Euro 2 2 8 6" xfId="2051" xr:uid="{00000000-0005-0000-0000-0000A1010000}"/>
    <cellStyle name="Euro 2 2 9" xfId="920" xr:uid="{00000000-0005-0000-0000-0000A2010000}"/>
    <cellStyle name="Euro 2 2 9 2" xfId="2304" xr:uid="{00000000-0005-0000-0000-0000A3010000}"/>
    <cellStyle name="Euro 2 3" xfId="149" xr:uid="{00000000-0005-0000-0000-0000A4010000}"/>
    <cellStyle name="Euro 2 3 10" xfId="1782" xr:uid="{00000000-0005-0000-0000-0000A5010000}"/>
    <cellStyle name="Euro 2 3 10 2" xfId="3138" xr:uid="{00000000-0005-0000-0000-0000A6010000}"/>
    <cellStyle name="Euro 2 3 11" xfId="2052" xr:uid="{00000000-0005-0000-0000-0000A7010000}"/>
    <cellStyle name="Euro 2 3 2" xfId="150" xr:uid="{00000000-0005-0000-0000-0000A8010000}"/>
    <cellStyle name="Euro 2 3 2 2" xfId="151" xr:uid="{00000000-0005-0000-0000-0000A9010000}"/>
    <cellStyle name="Euro 2 3 2 2 2" xfId="152" xr:uid="{00000000-0005-0000-0000-0000AA010000}"/>
    <cellStyle name="Euro 2 3 2 2 2 2" xfId="941" xr:uid="{00000000-0005-0000-0000-0000AB010000}"/>
    <cellStyle name="Euro 2 3 2 2 2 2 2" xfId="2325" xr:uid="{00000000-0005-0000-0000-0000AC010000}"/>
    <cellStyle name="Euro 2 3 2 2 2 3" xfId="1211" xr:uid="{00000000-0005-0000-0000-0000AD010000}"/>
    <cellStyle name="Euro 2 3 2 2 2 3 2" xfId="2595" xr:uid="{00000000-0005-0000-0000-0000AE010000}"/>
    <cellStyle name="Euro 2 3 2 2 2 4" xfId="1483" xr:uid="{00000000-0005-0000-0000-0000AF010000}"/>
    <cellStyle name="Euro 2 3 2 2 2 4 2" xfId="2867" xr:uid="{00000000-0005-0000-0000-0000B0010000}"/>
    <cellStyle name="Euro 2 3 2 2 2 5" xfId="1785" xr:uid="{00000000-0005-0000-0000-0000B1010000}"/>
    <cellStyle name="Euro 2 3 2 2 2 5 2" xfId="3141" xr:uid="{00000000-0005-0000-0000-0000B2010000}"/>
    <cellStyle name="Euro 2 3 2 2 2 6" xfId="2055" xr:uid="{00000000-0005-0000-0000-0000B3010000}"/>
    <cellStyle name="Euro 2 3 2 2 3" xfId="940" xr:uid="{00000000-0005-0000-0000-0000B4010000}"/>
    <cellStyle name="Euro 2 3 2 2 3 2" xfId="2324" xr:uid="{00000000-0005-0000-0000-0000B5010000}"/>
    <cellStyle name="Euro 2 3 2 2 4" xfId="1210" xr:uid="{00000000-0005-0000-0000-0000B6010000}"/>
    <cellStyle name="Euro 2 3 2 2 4 2" xfId="2594" xr:uid="{00000000-0005-0000-0000-0000B7010000}"/>
    <cellStyle name="Euro 2 3 2 2 5" xfId="1482" xr:uid="{00000000-0005-0000-0000-0000B8010000}"/>
    <cellStyle name="Euro 2 3 2 2 5 2" xfId="2866" xr:uid="{00000000-0005-0000-0000-0000B9010000}"/>
    <cellStyle name="Euro 2 3 2 2 6" xfId="1784" xr:uid="{00000000-0005-0000-0000-0000BA010000}"/>
    <cellStyle name="Euro 2 3 2 2 6 2" xfId="3140" xr:uid="{00000000-0005-0000-0000-0000BB010000}"/>
    <cellStyle name="Euro 2 3 2 2 7" xfId="2054" xr:uid="{00000000-0005-0000-0000-0000BC010000}"/>
    <cellStyle name="Euro 2 3 2 3" xfId="153" xr:uid="{00000000-0005-0000-0000-0000BD010000}"/>
    <cellStyle name="Euro 2 3 2 3 2" xfId="154" xr:uid="{00000000-0005-0000-0000-0000BE010000}"/>
    <cellStyle name="Euro 2 3 2 3 2 2" xfId="943" xr:uid="{00000000-0005-0000-0000-0000BF010000}"/>
    <cellStyle name="Euro 2 3 2 3 2 2 2" xfId="2327" xr:uid="{00000000-0005-0000-0000-0000C0010000}"/>
    <cellStyle name="Euro 2 3 2 3 2 3" xfId="1213" xr:uid="{00000000-0005-0000-0000-0000C1010000}"/>
    <cellStyle name="Euro 2 3 2 3 2 3 2" xfId="2597" xr:uid="{00000000-0005-0000-0000-0000C2010000}"/>
    <cellStyle name="Euro 2 3 2 3 2 4" xfId="1485" xr:uid="{00000000-0005-0000-0000-0000C3010000}"/>
    <cellStyle name="Euro 2 3 2 3 2 4 2" xfId="2869" xr:uid="{00000000-0005-0000-0000-0000C4010000}"/>
    <cellStyle name="Euro 2 3 2 3 2 5" xfId="1787" xr:uid="{00000000-0005-0000-0000-0000C5010000}"/>
    <cellStyle name="Euro 2 3 2 3 2 5 2" xfId="3143" xr:uid="{00000000-0005-0000-0000-0000C6010000}"/>
    <cellStyle name="Euro 2 3 2 3 2 6" xfId="2057" xr:uid="{00000000-0005-0000-0000-0000C7010000}"/>
    <cellStyle name="Euro 2 3 2 3 3" xfId="942" xr:uid="{00000000-0005-0000-0000-0000C8010000}"/>
    <cellStyle name="Euro 2 3 2 3 3 2" xfId="2326" xr:uid="{00000000-0005-0000-0000-0000C9010000}"/>
    <cellStyle name="Euro 2 3 2 3 4" xfId="1212" xr:uid="{00000000-0005-0000-0000-0000CA010000}"/>
    <cellStyle name="Euro 2 3 2 3 4 2" xfId="2596" xr:uid="{00000000-0005-0000-0000-0000CB010000}"/>
    <cellStyle name="Euro 2 3 2 3 5" xfId="1484" xr:uid="{00000000-0005-0000-0000-0000CC010000}"/>
    <cellStyle name="Euro 2 3 2 3 5 2" xfId="2868" xr:uid="{00000000-0005-0000-0000-0000CD010000}"/>
    <cellStyle name="Euro 2 3 2 3 6" xfId="1786" xr:uid="{00000000-0005-0000-0000-0000CE010000}"/>
    <cellStyle name="Euro 2 3 2 3 6 2" xfId="3142" xr:uid="{00000000-0005-0000-0000-0000CF010000}"/>
    <cellStyle name="Euro 2 3 2 3 7" xfId="2056" xr:uid="{00000000-0005-0000-0000-0000D0010000}"/>
    <cellStyle name="Euro 2 3 2 4" xfId="155" xr:uid="{00000000-0005-0000-0000-0000D1010000}"/>
    <cellStyle name="Euro 2 3 2 4 2" xfId="944" xr:uid="{00000000-0005-0000-0000-0000D2010000}"/>
    <cellStyle name="Euro 2 3 2 4 2 2" xfId="2328" xr:uid="{00000000-0005-0000-0000-0000D3010000}"/>
    <cellStyle name="Euro 2 3 2 4 3" xfId="1214" xr:uid="{00000000-0005-0000-0000-0000D4010000}"/>
    <cellStyle name="Euro 2 3 2 4 3 2" xfId="2598" xr:uid="{00000000-0005-0000-0000-0000D5010000}"/>
    <cellStyle name="Euro 2 3 2 4 4" xfId="1486" xr:uid="{00000000-0005-0000-0000-0000D6010000}"/>
    <cellStyle name="Euro 2 3 2 4 4 2" xfId="2870" xr:uid="{00000000-0005-0000-0000-0000D7010000}"/>
    <cellStyle name="Euro 2 3 2 4 5" xfId="1788" xr:uid="{00000000-0005-0000-0000-0000D8010000}"/>
    <cellStyle name="Euro 2 3 2 4 5 2" xfId="3144" xr:uid="{00000000-0005-0000-0000-0000D9010000}"/>
    <cellStyle name="Euro 2 3 2 4 6" xfId="2058" xr:uid="{00000000-0005-0000-0000-0000DA010000}"/>
    <cellStyle name="Euro 2 3 2 5" xfId="939" xr:uid="{00000000-0005-0000-0000-0000DB010000}"/>
    <cellStyle name="Euro 2 3 2 5 2" xfId="2323" xr:uid="{00000000-0005-0000-0000-0000DC010000}"/>
    <cellStyle name="Euro 2 3 2 6" xfId="1209" xr:uid="{00000000-0005-0000-0000-0000DD010000}"/>
    <cellStyle name="Euro 2 3 2 6 2" xfId="2593" xr:uid="{00000000-0005-0000-0000-0000DE010000}"/>
    <cellStyle name="Euro 2 3 2 7" xfId="1481" xr:uid="{00000000-0005-0000-0000-0000DF010000}"/>
    <cellStyle name="Euro 2 3 2 7 2" xfId="2865" xr:uid="{00000000-0005-0000-0000-0000E0010000}"/>
    <cellStyle name="Euro 2 3 2 8" xfId="1783" xr:uid="{00000000-0005-0000-0000-0000E1010000}"/>
    <cellStyle name="Euro 2 3 2 8 2" xfId="3139" xr:uid="{00000000-0005-0000-0000-0000E2010000}"/>
    <cellStyle name="Euro 2 3 2 9" xfId="2053" xr:uid="{00000000-0005-0000-0000-0000E3010000}"/>
    <cellStyle name="Euro 2 3 3" xfId="156" xr:uid="{00000000-0005-0000-0000-0000E4010000}"/>
    <cellStyle name="Euro 2 3 3 2" xfId="157" xr:uid="{00000000-0005-0000-0000-0000E5010000}"/>
    <cellStyle name="Euro 2 3 3 2 2" xfId="158" xr:uid="{00000000-0005-0000-0000-0000E6010000}"/>
    <cellStyle name="Euro 2 3 3 2 2 2" xfId="947" xr:uid="{00000000-0005-0000-0000-0000E7010000}"/>
    <cellStyle name="Euro 2 3 3 2 2 2 2" xfId="2331" xr:uid="{00000000-0005-0000-0000-0000E8010000}"/>
    <cellStyle name="Euro 2 3 3 2 2 3" xfId="1217" xr:uid="{00000000-0005-0000-0000-0000E9010000}"/>
    <cellStyle name="Euro 2 3 3 2 2 3 2" xfId="2601" xr:uid="{00000000-0005-0000-0000-0000EA010000}"/>
    <cellStyle name="Euro 2 3 3 2 2 4" xfId="1489" xr:uid="{00000000-0005-0000-0000-0000EB010000}"/>
    <cellStyle name="Euro 2 3 3 2 2 4 2" xfId="2873" xr:uid="{00000000-0005-0000-0000-0000EC010000}"/>
    <cellStyle name="Euro 2 3 3 2 2 5" xfId="1791" xr:uid="{00000000-0005-0000-0000-0000ED010000}"/>
    <cellStyle name="Euro 2 3 3 2 2 5 2" xfId="3147" xr:uid="{00000000-0005-0000-0000-0000EE010000}"/>
    <cellStyle name="Euro 2 3 3 2 2 6" xfId="2061" xr:uid="{00000000-0005-0000-0000-0000EF010000}"/>
    <cellStyle name="Euro 2 3 3 2 3" xfId="946" xr:uid="{00000000-0005-0000-0000-0000F0010000}"/>
    <cellStyle name="Euro 2 3 3 2 3 2" xfId="2330" xr:uid="{00000000-0005-0000-0000-0000F1010000}"/>
    <cellStyle name="Euro 2 3 3 2 4" xfId="1216" xr:uid="{00000000-0005-0000-0000-0000F2010000}"/>
    <cellStyle name="Euro 2 3 3 2 4 2" xfId="2600" xr:uid="{00000000-0005-0000-0000-0000F3010000}"/>
    <cellStyle name="Euro 2 3 3 2 5" xfId="1488" xr:uid="{00000000-0005-0000-0000-0000F4010000}"/>
    <cellStyle name="Euro 2 3 3 2 5 2" xfId="2872" xr:uid="{00000000-0005-0000-0000-0000F5010000}"/>
    <cellStyle name="Euro 2 3 3 2 6" xfId="1790" xr:uid="{00000000-0005-0000-0000-0000F6010000}"/>
    <cellStyle name="Euro 2 3 3 2 6 2" xfId="3146" xr:uid="{00000000-0005-0000-0000-0000F7010000}"/>
    <cellStyle name="Euro 2 3 3 2 7" xfId="2060" xr:uid="{00000000-0005-0000-0000-0000F8010000}"/>
    <cellStyle name="Euro 2 3 3 3" xfId="159" xr:uid="{00000000-0005-0000-0000-0000F9010000}"/>
    <cellStyle name="Euro 2 3 3 3 2" xfId="948" xr:uid="{00000000-0005-0000-0000-0000FA010000}"/>
    <cellStyle name="Euro 2 3 3 3 2 2" xfId="2332" xr:uid="{00000000-0005-0000-0000-0000FB010000}"/>
    <cellStyle name="Euro 2 3 3 3 3" xfId="1218" xr:uid="{00000000-0005-0000-0000-0000FC010000}"/>
    <cellStyle name="Euro 2 3 3 3 3 2" xfId="2602" xr:uid="{00000000-0005-0000-0000-0000FD010000}"/>
    <cellStyle name="Euro 2 3 3 3 4" xfId="1490" xr:uid="{00000000-0005-0000-0000-0000FE010000}"/>
    <cellStyle name="Euro 2 3 3 3 4 2" xfId="2874" xr:uid="{00000000-0005-0000-0000-0000FF010000}"/>
    <cellStyle name="Euro 2 3 3 3 5" xfId="1792" xr:uid="{00000000-0005-0000-0000-000000020000}"/>
    <cellStyle name="Euro 2 3 3 3 5 2" xfId="3148" xr:uid="{00000000-0005-0000-0000-000001020000}"/>
    <cellStyle name="Euro 2 3 3 3 6" xfId="2062" xr:uid="{00000000-0005-0000-0000-000002020000}"/>
    <cellStyle name="Euro 2 3 3 4" xfId="945" xr:uid="{00000000-0005-0000-0000-000003020000}"/>
    <cellStyle name="Euro 2 3 3 4 2" xfId="2329" xr:uid="{00000000-0005-0000-0000-000004020000}"/>
    <cellStyle name="Euro 2 3 3 5" xfId="1215" xr:uid="{00000000-0005-0000-0000-000005020000}"/>
    <cellStyle name="Euro 2 3 3 5 2" xfId="2599" xr:uid="{00000000-0005-0000-0000-000006020000}"/>
    <cellStyle name="Euro 2 3 3 6" xfId="1487" xr:uid="{00000000-0005-0000-0000-000007020000}"/>
    <cellStyle name="Euro 2 3 3 6 2" xfId="2871" xr:uid="{00000000-0005-0000-0000-000008020000}"/>
    <cellStyle name="Euro 2 3 3 7" xfId="1789" xr:uid="{00000000-0005-0000-0000-000009020000}"/>
    <cellStyle name="Euro 2 3 3 7 2" xfId="3145" xr:uid="{00000000-0005-0000-0000-00000A020000}"/>
    <cellStyle name="Euro 2 3 3 8" xfId="2059" xr:uid="{00000000-0005-0000-0000-00000B020000}"/>
    <cellStyle name="Euro 2 3 4" xfId="160" xr:uid="{00000000-0005-0000-0000-00000C020000}"/>
    <cellStyle name="Euro 2 3 4 2" xfId="161" xr:uid="{00000000-0005-0000-0000-00000D020000}"/>
    <cellStyle name="Euro 2 3 4 2 2" xfId="950" xr:uid="{00000000-0005-0000-0000-00000E020000}"/>
    <cellStyle name="Euro 2 3 4 2 2 2" xfId="2334" xr:uid="{00000000-0005-0000-0000-00000F020000}"/>
    <cellStyle name="Euro 2 3 4 2 3" xfId="1220" xr:uid="{00000000-0005-0000-0000-000010020000}"/>
    <cellStyle name="Euro 2 3 4 2 3 2" xfId="2604" xr:uid="{00000000-0005-0000-0000-000011020000}"/>
    <cellStyle name="Euro 2 3 4 2 4" xfId="1492" xr:uid="{00000000-0005-0000-0000-000012020000}"/>
    <cellStyle name="Euro 2 3 4 2 4 2" xfId="2876" xr:uid="{00000000-0005-0000-0000-000013020000}"/>
    <cellStyle name="Euro 2 3 4 2 5" xfId="1794" xr:uid="{00000000-0005-0000-0000-000014020000}"/>
    <cellStyle name="Euro 2 3 4 2 5 2" xfId="3150" xr:uid="{00000000-0005-0000-0000-000015020000}"/>
    <cellStyle name="Euro 2 3 4 2 6" xfId="2064" xr:uid="{00000000-0005-0000-0000-000016020000}"/>
    <cellStyle name="Euro 2 3 4 3" xfId="949" xr:uid="{00000000-0005-0000-0000-000017020000}"/>
    <cellStyle name="Euro 2 3 4 3 2" xfId="2333" xr:uid="{00000000-0005-0000-0000-000018020000}"/>
    <cellStyle name="Euro 2 3 4 4" xfId="1219" xr:uid="{00000000-0005-0000-0000-000019020000}"/>
    <cellStyle name="Euro 2 3 4 4 2" xfId="2603" xr:uid="{00000000-0005-0000-0000-00001A020000}"/>
    <cellStyle name="Euro 2 3 4 5" xfId="1491" xr:uid="{00000000-0005-0000-0000-00001B020000}"/>
    <cellStyle name="Euro 2 3 4 5 2" xfId="2875" xr:uid="{00000000-0005-0000-0000-00001C020000}"/>
    <cellStyle name="Euro 2 3 4 6" xfId="1793" xr:uid="{00000000-0005-0000-0000-00001D020000}"/>
    <cellStyle name="Euro 2 3 4 6 2" xfId="3149" xr:uid="{00000000-0005-0000-0000-00001E020000}"/>
    <cellStyle name="Euro 2 3 4 7" xfId="2063" xr:uid="{00000000-0005-0000-0000-00001F020000}"/>
    <cellStyle name="Euro 2 3 5" xfId="162" xr:uid="{00000000-0005-0000-0000-000020020000}"/>
    <cellStyle name="Euro 2 3 5 2" xfId="163" xr:uid="{00000000-0005-0000-0000-000021020000}"/>
    <cellStyle name="Euro 2 3 5 2 2" xfId="952" xr:uid="{00000000-0005-0000-0000-000022020000}"/>
    <cellStyle name="Euro 2 3 5 2 2 2" xfId="2336" xr:uid="{00000000-0005-0000-0000-000023020000}"/>
    <cellStyle name="Euro 2 3 5 2 3" xfId="1222" xr:uid="{00000000-0005-0000-0000-000024020000}"/>
    <cellStyle name="Euro 2 3 5 2 3 2" xfId="2606" xr:uid="{00000000-0005-0000-0000-000025020000}"/>
    <cellStyle name="Euro 2 3 5 2 4" xfId="1494" xr:uid="{00000000-0005-0000-0000-000026020000}"/>
    <cellStyle name="Euro 2 3 5 2 4 2" xfId="2878" xr:uid="{00000000-0005-0000-0000-000027020000}"/>
    <cellStyle name="Euro 2 3 5 2 5" xfId="1796" xr:uid="{00000000-0005-0000-0000-000028020000}"/>
    <cellStyle name="Euro 2 3 5 2 5 2" xfId="3152" xr:uid="{00000000-0005-0000-0000-000029020000}"/>
    <cellStyle name="Euro 2 3 5 2 6" xfId="2066" xr:uid="{00000000-0005-0000-0000-00002A020000}"/>
    <cellStyle name="Euro 2 3 5 3" xfId="951" xr:uid="{00000000-0005-0000-0000-00002B020000}"/>
    <cellStyle name="Euro 2 3 5 3 2" xfId="2335" xr:uid="{00000000-0005-0000-0000-00002C020000}"/>
    <cellStyle name="Euro 2 3 5 4" xfId="1221" xr:uid="{00000000-0005-0000-0000-00002D020000}"/>
    <cellStyle name="Euro 2 3 5 4 2" xfId="2605" xr:uid="{00000000-0005-0000-0000-00002E020000}"/>
    <cellStyle name="Euro 2 3 5 5" xfId="1493" xr:uid="{00000000-0005-0000-0000-00002F020000}"/>
    <cellStyle name="Euro 2 3 5 5 2" xfId="2877" xr:uid="{00000000-0005-0000-0000-000030020000}"/>
    <cellStyle name="Euro 2 3 5 6" xfId="1795" xr:uid="{00000000-0005-0000-0000-000031020000}"/>
    <cellStyle name="Euro 2 3 5 6 2" xfId="3151" xr:uid="{00000000-0005-0000-0000-000032020000}"/>
    <cellStyle name="Euro 2 3 5 7" xfId="2065" xr:uid="{00000000-0005-0000-0000-000033020000}"/>
    <cellStyle name="Euro 2 3 6" xfId="164" xr:uid="{00000000-0005-0000-0000-000034020000}"/>
    <cellStyle name="Euro 2 3 6 2" xfId="953" xr:uid="{00000000-0005-0000-0000-000035020000}"/>
    <cellStyle name="Euro 2 3 6 2 2" xfId="2337" xr:uid="{00000000-0005-0000-0000-000036020000}"/>
    <cellStyle name="Euro 2 3 6 3" xfId="1223" xr:uid="{00000000-0005-0000-0000-000037020000}"/>
    <cellStyle name="Euro 2 3 6 3 2" xfId="2607" xr:uid="{00000000-0005-0000-0000-000038020000}"/>
    <cellStyle name="Euro 2 3 6 4" xfId="1495" xr:uid="{00000000-0005-0000-0000-000039020000}"/>
    <cellStyle name="Euro 2 3 6 4 2" xfId="2879" xr:uid="{00000000-0005-0000-0000-00003A020000}"/>
    <cellStyle name="Euro 2 3 6 5" xfId="1797" xr:uid="{00000000-0005-0000-0000-00003B020000}"/>
    <cellStyle name="Euro 2 3 6 5 2" xfId="3153" xr:uid="{00000000-0005-0000-0000-00003C020000}"/>
    <cellStyle name="Euro 2 3 6 6" xfId="2067" xr:uid="{00000000-0005-0000-0000-00003D020000}"/>
    <cellStyle name="Euro 2 3 7" xfId="938" xr:uid="{00000000-0005-0000-0000-00003E020000}"/>
    <cellStyle name="Euro 2 3 7 2" xfId="2322" xr:uid="{00000000-0005-0000-0000-00003F020000}"/>
    <cellStyle name="Euro 2 3 8" xfId="1208" xr:uid="{00000000-0005-0000-0000-000040020000}"/>
    <cellStyle name="Euro 2 3 8 2" xfId="2592" xr:uid="{00000000-0005-0000-0000-000041020000}"/>
    <cellStyle name="Euro 2 3 9" xfId="1480" xr:uid="{00000000-0005-0000-0000-000042020000}"/>
    <cellStyle name="Euro 2 3 9 2" xfId="2864" xr:uid="{00000000-0005-0000-0000-000043020000}"/>
    <cellStyle name="Euro 2 4" xfId="165" xr:uid="{00000000-0005-0000-0000-000044020000}"/>
    <cellStyle name="Euro 2 4 2" xfId="166" xr:uid="{00000000-0005-0000-0000-000045020000}"/>
    <cellStyle name="Euro 2 4 2 2" xfId="167" xr:uid="{00000000-0005-0000-0000-000046020000}"/>
    <cellStyle name="Euro 2 4 2 2 2" xfId="168" xr:uid="{00000000-0005-0000-0000-000047020000}"/>
    <cellStyle name="Euro 2 4 2 2 2 2" xfId="957" xr:uid="{00000000-0005-0000-0000-000048020000}"/>
    <cellStyle name="Euro 2 4 2 2 2 2 2" xfId="2341" xr:uid="{00000000-0005-0000-0000-000049020000}"/>
    <cellStyle name="Euro 2 4 2 2 2 3" xfId="1227" xr:uid="{00000000-0005-0000-0000-00004A020000}"/>
    <cellStyle name="Euro 2 4 2 2 2 3 2" xfId="2611" xr:uid="{00000000-0005-0000-0000-00004B020000}"/>
    <cellStyle name="Euro 2 4 2 2 2 4" xfId="1499" xr:uid="{00000000-0005-0000-0000-00004C020000}"/>
    <cellStyle name="Euro 2 4 2 2 2 4 2" xfId="2883" xr:uid="{00000000-0005-0000-0000-00004D020000}"/>
    <cellStyle name="Euro 2 4 2 2 2 5" xfId="1801" xr:uid="{00000000-0005-0000-0000-00004E020000}"/>
    <cellStyle name="Euro 2 4 2 2 2 5 2" xfId="3157" xr:uid="{00000000-0005-0000-0000-00004F020000}"/>
    <cellStyle name="Euro 2 4 2 2 2 6" xfId="2071" xr:uid="{00000000-0005-0000-0000-000050020000}"/>
    <cellStyle name="Euro 2 4 2 2 3" xfId="956" xr:uid="{00000000-0005-0000-0000-000051020000}"/>
    <cellStyle name="Euro 2 4 2 2 3 2" xfId="2340" xr:uid="{00000000-0005-0000-0000-000052020000}"/>
    <cellStyle name="Euro 2 4 2 2 4" xfId="1226" xr:uid="{00000000-0005-0000-0000-000053020000}"/>
    <cellStyle name="Euro 2 4 2 2 4 2" xfId="2610" xr:uid="{00000000-0005-0000-0000-000054020000}"/>
    <cellStyle name="Euro 2 4 2 2 5" xfId="1498" xr:uid="{00000000-0005-0000-0000-000055020000}"/>
    <cellStyle name="Euro 2 4 2 2 5 2" xfId="2882" xr:uid="{00000000-0005-0000-0000-000056020000}"/>
    <cellStyle name="Euro 2 4 2 2 6" xfId="1800" xr:uid="{00000000-0005-0000-0000-000057020000}"/>
    <cellStyle name="Euro 2 4 2 2 6 2" xfId="3156" xr:uid="{00000000-0005-0000-0000-000058020000}"/>
    <cellStyle name="Euro 2 4 2 2 7" xfId="2070" xr:uid="{00000000-0005-0000-0000-000059020000}"/>
    <cellStyle name="Euro 2 4 2 3" xfId="169" xr:uid="{00000000-0005-0000-0000-00005A020000}"/>
    <cellStyle name="Euro 2 4 2 3 2" xfId="958" xr:uid="{00000000-0005-0000-0000-00005B020000}"/>
    <cellStyle name="Euro 2 4 2 3 2 2" xfId="2342" xr:uid="{00000000-0005-0000-0000-00005C020000}"/>
    <cellStyle name="Euro 2 4 2 3 3" xfId="1228" xr:uid="{00000000-0005-0000-0000-00005D020000}"/>
    <cellStyle name="Euro 2 4 2 3 3 2" xfId="2612" xr:uid="{00000000-0005-0000-0000-00005E020000}"/>
    <cellStyle name="Euro 2 4 2 3 4" xfId="1500" xr:uid="{00000000-0005-0000-0000-00005F020000}"/>
    <cellStyle name="Euro 2 4 2 3 4 2" xfId="2884" xr:uid="{00000000-0005-0000-0000-000060020000}"/>
    <cellStyle name="Euro 2 4 2 3 5" xfId="1802" xr:uid="{00000000-0005-0000-0000-000061020000}"/>
    <cellStyle name="Euro 2 4 2 3 5 2" xfId="3158" xr:uid="{00000000-0005-0000-0000-000062020000}"/>
    <cellStyle name="Euro 2 4 2 3 6" xfId="2072" xr:uid="{00000000-0005-0000-0000-000063020000}"/>
    <cellStyle name="Euro 2 4 2 4" xfId="955" xr:uid="{00000000-0005-0000-0000-000064020000}"/>
    <cellStyle name="Euro 2 4 2 4 2" xfId="2339" xr:uid="{00000000-0005-0000-0000-000065020000}"/>
    <cellStyle name="Euro 2 4 2 5" xfId="1225" xr:uid="{00000000-0005-0000-0000-000066020000}"/>
    <cellStyle name="Euro 2 4 2 5 2" xfId="2609" xr:uid="{00000000-0005-0000-0000-000067020000}"/>
    <cellStyle name="Euro 2 4 2 6" xfId="1497" xr:uid="{00000000-0005-0000-0000-000068020000}"/>
    <cellStyle name="Euro 2 4 2 6 2" xfId="2881" xr:uid="{00000000-0005-0000-0000-000069020000}"/>
    <cellStyle name="Euro 2 4 2 7" xfId="1799" xr:uid="{00000000-0005-0000-0000-00006A020000}"/>
    <cellStyle name="Euro 2 4 2 7 2" xfId="3155" xr:uid="{00000000-0005-0000-0000-00006B020000}"/>
    <cellStyle name="Euro 2 4 2 8" xfId="2069" xr:uid="{00000000-0005-0000-0000-00006C020000}"/>
    <cellStyle name="Euro 2 4 3" xfId="170" xr:uid="{00000000-0005-0000-0000-00006D020000}"/>
    <cellStyle name="Euro 2 4 3 2" xfId="171" xr:uid="{00000000-0005-0000-0000-00006E020000}"/>
    <cellStyle name="Euro 2 4 3 2 2" xfId="960" xr:uid="{00000000-0005-0000-0000-00006F020000}"/>
    <cellStyle name="Euro 2 4 3 2 2 2" xfId="2344" xr:uid="{00000000-0005-0000-0000-000070020000}"/>
    <cellStyle name="Euro 2 4 3 2 3" xfId="1230" xr:uid="{00000000-0005-0000-0000-000071020000}"/>
    <cellStyle name="Euro 2 4 3 2 3 2" xfId="2614" xr:uid="{00000000-0005-0000-0000-000072020000}"/>
    <cellStyle name="Euro 2 4 3 2 4" xfId="1502" xr:uid="{00000000-0005-0000-0000-000073020000}"/>
    <cellStyle name="Euro 2 4 3 2 4 2" xfId="2886" xr:uid="{00000000-0005-0000-0000-000074020000}"/>
    <cellStyle name="Euro 2 4 3 2 5" xfId="1804" xr:uid="{00000000-0005-0000-0000-000075020000}"/>
    <cellStyle name="Euro 2 4 3 2 5 2" xfId="3160" xr:uid="{00000000-0005-0000-0000-000076020000}"/>
    <cellStyle name="Euro 2 4 3 2 6" xfId="2074" xr:uid="{00000000-0005-0000-0000-000077020000}"/>
    <cellStyle name="Euro 2 4 3 3" xfId="959" xr:uid="{00000000-0005-0000-0000-000078020000}"/>
    <cellStyle name="Euro 2 4 3 3 2" xfId="2343" xr:uid="{00000000-0005-0000-0000-000079020000}"/>
    <cellStyle name="Euro 2 4 3 4" xfId="1229" xr:uid="{00000000-0005-0000-0000-00007A020000}"/>
    <cellStyle name="Euro 2 4 3 4 2" xfId="2613" xr:uid="{00000000-0005-0000-0000-00007B020000}"/>
    <cellStyle name="Euro 2 4 3 5" xfId="1501" xr:uid="{00000000-0005-0000-0000-00007C020000}"/>
    <cellStyle name="Euro 2 4 3 5 2" xfId="2885" xr:uid="{00000000-0005-0000-0000-00007D020000}"/>
    <cellStyle name="Euro 2 4 3 6" xfId="1803" xr:uid="{00000000-0005-0000-0000-00007E020000}"/>
    <cellStyle name="Euro 2 4 3 6 2" xfId="3159" xr:uid="{00000000-0005-0000-0000-00007F020000}"/>
    <cellStyle name="Euro 2 4 3 7" xfId="2073" xr:uid="{00000000-0005-0000-0000-000080020000}"/>
    <cellStyle name="Euro 2 4 4" xfId="172" xr:uid="{00000000-0005-0000-0000-000081020000}"/>
    <cellStyle name="Euro 2 4 4 2" xfId="961" xr:uid="{00000000-0005-0000-0000-000082020000}"/>
    <cellStyle name="Euro 2 4 4 2 2" xfId="2345" xr:uid="{00000000-0005-0000-0000-000083020000}"/>
    <cellStyle name="Euro 2 4 4 3" xfId="1231" xr:uid="{00000000-0005-0000-0000-000084020000}"/>
    <cellStyle name="Euro 2 4 4 3 2" xfId="2615" xr:uid="{00000000-0005-0000-0000-000085020000}"/>
    <cellStyle name="Euro 2 4 4 4" xfId="1503" xr:uid="{00000000-0005-0000-0000-000086020000}"/>
    <cellStyle name="Euro 2 4 4 4 2" xfId="2887" xr:uid="{00000000-0005-0000-0000-000087020000}"/>
    <cellStyle name="Euro 2 4 4 5" xfId="1805" xr:uid="{00000000-0005-0000-0000-000088020000}"/>
    <cellStyle name="Euro 2 4 4 5 2" xfId="3161" xr:uid="{00000000-0005-0000-0000-000089020000}"/>
    <cellStyle name="Euro 2 4 4 6" xfId="2075" xr:uid="{00000000-0005-0000-0000-00008A020000}"/>
    <cellStyle name="Euro 2 4 5" xfId="954" xr:uid="{00000000-0005-0000-0000-00008B020000}"/>
    <cellStyle name="Euro 2 4 5 2" xfId="2338" xr:uid="{00000000-0005-0000-0000-00008C020000}"/>
    <cellStyle name="Euro 2 4 6" xfId="1224" xr:uid="{00000000-0005-0000-0000-00008D020000}"/>
    <cellStyle name="Euro 2 4 6 2" xfId="2608" xr:uid="{00000000-0005-0000-0000-00008E020000}"/>
    <cellStyle name="Euro 2 4 7" xfId="1496" xr:uid="{00000000-0005-0000-0000-00008F020000}"/>
    <cellStyle name="Euro 2 4 7 2" xfId="2880" xr:uid="{00000000-0005-0000-0000-000090020000}"/>
    <cellStyle name="Euro 2 4 8" xfId="1798" xr:uid="{00000000-0005-0000-0000-000091020000}"/>
    <cellStyle name="Euro 2 4 8 2" xfId="3154" xr:uid="{00000000-0005-0000-0000-000092020000}"/>
    <cellStyle name="Euro 2 4 9" xfId="2068" xr:uid="{00000000-0005-0000-0000-000093020000}"/>
    <cellStyle name="Euro 2 5" xfId="173" xr:uid="{00000000-0005-0000-0000-000094020000}"/>
    <cellStyle name="Euro 2 5 2" xfId="174" xr:uid="{00000000-0005-0000-0000-000095020000}"/>
    <cellStyle name="Euro 2 5 2 2" xfId="175" xr:uid="{00000000-0005-0000-0000-000096020000}"/>
    <cellStyle name="Euro 2 5 2 2 2" xfId="964" xr:uid="{00000000-0005-0000-0000-000097020000}"/>
    <cellStyle name="Euro 2 5 2 2 2 2" xfId="2348" xr:uid="{00000000-0005-0000-0000-000098020000}"/>
    <cellStyle name="Euro 2 5 2 2 3" xfId="1234" xr:uid="{00000000-0005-0000-0000-000099020000}"/>
    <cellStyle name="Euro 2 5 2 2 3 2" xfId="2618" xr:uid="{00000000-0005-0000-0000-00009A020000}"/>
    <cellStyle name="Euro 2 5 2 2 4" xfId="1506" xr:uid="{00000000-0005-0000-0000-00009B020000}"/>
    <cellStyle name="Euro 2 5 2 2 4 2" xfId="2890" xr:uid="{00000000-0005-0000-0000-00009C020000}"/>
    <cellStyle name="Euro 2 5 2 2 5" xfId="1808" xr:uid="{00000000-0005-0000-0000-00009D020000}"/>
    <cellStyle name="Euro 2 5 2 2 5 2" xfId="3164" xr:uid="{00000000-0005-0000-0000-00009E020000}"/>
    <cellStyle name="Euro 2 5 2 2 6" xfId="2078" xr:uid="{00000000-0005-0000-0000-00009F020000}"/>
    <cellStyle name="Euro 2 5 2 3" xfId="963" xr:uid="{00000000-0005-0000-0000-0000A0020000}"/>
    <cellStyle name="Euro 2 5 2 3 2" xfId="2347" xr:uid="{00000000-0005-0000-0000-0000A1020000}"/>
    <cellStyle name="Euro 2 5 2 4" xfId="1233" xr:uid="{00000000-0005-0000-0000-0000A2020000}"/>
    <cellStyle name="Euro 2 5 2 4 2" xfId="2617" xr:uid="{00000000-0005-0000-0000-0000A3020000}"/>
    <cellStyle name="Euro 2 5 2 5" xfId="1505" xr:uid="{00000000-0005-0000-0000-0000A4020000}"/>
    <cellStyle name="Euro 2 5 2 5 2" xfId="2889" xr:uid="{00000000-0005-0000-0000-0000A5020000}"/>
    <cellStyle name="Euro 2 5 2 6" xfId="1807" xr:uid="{00000000-0005-0000-0000-0000A6020000}"/>
    <cellStyle name="Euro 2 5 2 6 2" xfId="3163" xr:uid="{00000000-0005-0000-0000-0000A7020000}"/>
    <cellStyle name="Euro 2 5 2 7" xfId="2077" xr:uid="{00000000-0005-0000-0000-0000A8020000}"/>
    <cellStyle name="Euro 2 5 3" xfId="176" xr:uid="{00000000-0005-0000-0000-0000A9020000}"/>
    <cellStyle name="Euro 2 5 3 2" xfId="965" xr:uid="{00000000-0005-0000-0000-0000AA020000}"/>
    <cellStyle name="Euro 2 5 3 2 2" xfId="2349" xr:uid="{00000000-0005-0000-0000-0000AB020000}"/>
    <cellStyle name="Euro 2 5 3 3" xfId="1235" xr:uid="{00000000-0005-0000-0000-0000AC020000}"/>
    <cellStyle name="Euro 2 5 3 3 2" xfId="2619" xr:uid="{00000000-0005-0000-0000-0000AD020000}"/>
    <cellStyle name="Euro 2 5 3 4" xfId="1507" xr:uid="{00000000-0005-0000-0000-0000AE020000}"/>
    <cellStyle name="Euro 2 5 3 4 2" xfId="2891" xr:uid="{00000000-0005-0000-0000-0000AF020000}"/>
    <cellStyle name="Euro 2 5 3 5" xfId="1809" xr:uid="{00000000-0005-0000-0000-0000B0020000}"/>
    <cellStyle name="Euro 2 5 3 5 2" xfId="3165" xr:uid="{00000000-0005-0000-0000-0000B1020000}"/>
    <cellStyle name="Euro 2 5 3 6" xfId="2079" xr:uid="{00000000-0005-0000-0000-0000B2020000}"/>
    <cellStyle name="Euro 2 5 4" xfId="962" xr:uid="{00000000-0005-0000-0000-0000B3020000}"/>
    <cellStyle name="Euro 2 5 4 2" xfId="2346" xr:uid="{00000000-0005-0000-0000-0000B4020000}"/>
    <cellStyle name="Euro 2 5 5" xfId="1232" xr:uid="{00000000-0005-0000-0000-0000B5020000}"/>
    <cellStyle name="Euro 2 5 5 2" xfId="2616" xr:uid="{00000000-0005-0000-0000-0000B6020000}"/>
    <cellStyle name="Euro 2 5 6" xfId="1504" xr:uid="{00000000-0005-0000-0000-0000B7020000}"/>
    <cellStyle name="Euro 2 5 6 2" xfId="2888" xr:uid="{00000000-0005-0000-0000-0000B8020000}"/>
    <cellStyle name="Euro 2 5 7" xfId="1806" xr:uid="{00000000-0005-0000-0000-0000B9020000}"/>
    <cellStyle name="Euro 2 5 7 2" xfId="3162" xr:uid="{00000000-0005-0000-0000-0000BA020000}"/>
    <cellStyle name="Euro 2 5 8" xfId="2076" xr:uid="{00000000-0005-0000-0000-0000BB020000}"/>
    <cellStyle name="Euro 2 6" xfId="177" xr:uid="{00000000-0005-0000-0000-0000BC020000}"/>
    <cellStyle name="Euro 2 6 2" xfId="178" xr:uid="{00000000-0005-0000-0000-0000BD020000}"/>
    <cellStyle name="Euro 2 6 2 2" xfId="967" xr:uid="{00000000-0005-0000-0000-0000BE020000}"/>
    <cellStyle name="Euro 2 6 2 2 2" xfId="2351" xr:uid="{00000000-0005-0000-0000-0000BF020000}"/>
    <cellStyle name="Euro 2 6 2 3" xfId="1237" xr:uid="{00000000-0005-0000-0000-0000C0020000}"/>
    <cellStyle name="Euro 2 6 2 3 2" xfId="2621" xr:uid="{00000000-0005-0000-0000-0000C1020000}"/>
    <cellStyle name="Euro 2 6 2 4" xfId="1509" xr:uid="{00000000-0005-0000-0000-0000C2020000}"/>
    <cellStyle name="Euro 2 6 2 4 2" xfId="2893" xr:uid="{00000000-0005-0000-0000-0000C3020000}"/>
    <cellStyle name="Euro 2 6 2 5" xfId="1811" xr:uid="{00000000-0005-0000-0000-0000C4020000}"/>
    <cellStyle name="Euro 2 6 2 5 2" xfId="3167" xr:uid="{00000000-0005-0000-0000-0000C5020000}"/>
    <cellStyle name="Euro 2 6 2 6" xfId="2081" xr:uid="{00000000-0005-0000-0000-0000C6020000}"/>
    <cellStyle name="Euro 2 6 3" xfId="966" xr:uid="{00000000-0005-0000-0000-0000C7020000}"/>
    <cellStyle name="Euro 2 6 3 2" xfId="2350" xr:uid="{00000000-0005-0000-0000-0000C8020000}"/>
    <cellStyle name="Euro 2 6 4" xfId="1236" xr:uid="{00000000-0005-0000-0000-0000C9020000}"/>
    <cellStyle name="Euro 2 6 4 2" xfId="2620" xr:uid="{00000000-0005-0000-0000-0000CA020000}"/>
    <cellStyle name="Euro 2 6 5" xfId="1508" xr:uid="{00000000-0005-0000-0000-0000CB020000}"/>
    <cellStyle name="Euro 2 6 5 2" xfId="2892" xr:uid="{00000000-0005-0000-0000-0000CC020000}"/>
    <cellStyle name="Euro 2 6 6" xfId="1810" xr:uid="{00000000-0005-0000-0000-0000CD020000}"/>
    <cellStyle name="Euro 2 6 6 2" xfId="3166" xr:uid="{00000000-0005-0000-0000-0000CE020000}"/>
    <cellStyle name="Euro 2 6 7" xfId="2080" xr:uid="{00000000-0005-0000-0000-0000CF020000}"/>
    <cellStyle name="Euro 2 7" xfId="179" xr:uid="{00000000-0005-0000-0000-0000D0020000}"/>
    <cellStyle name="Euro 2 7 2" xfId="180" xr:uid="{00000000-0005-0000-0000-0000D1020000}"/>
    <cellStyle name="Euro 2 7 2 2" xfId="969" xr:uid="{00000000-0005-0000-0000-0000D2020000}"/>
    <cellStyle name="Euro 2 7 2 2 2" xfId="2353" xr:uid="{00000000-0005-0000-0000-0000D3020000}"/>
    <cellStyle name="Euro 2 7 2 3" xfId="1239" xr:uid="{00000000-0005-0000-0000-0000D4020000}"/>
    <cellStyle name="Euro 2 7 2 3 2" xfId="2623" xr:uid="{00000000-0005-0000-0000-0000D5020000}"/>
    <cellStyle name="Euro 2 7 2 4" xfId="1511" xr:uid="{00000000-0005-0000-0000-0000D6020000}"/>
    <cellStyle name="Euro 2 7 2 4 2" xfId="2895" xr:uid="{00000000-0005-0000-0000-0000D7020000}"/>
    <cellStyle name="Euro 2 7 2 5" xfId="1813" xr:uid="{00000000-0005-0000-0000-0000D8020000}"/>
    <cellStyle name="Euro 2 7 2 5 2" xfId="3169" xr:uid="{00000000-0005-0000-0000-0000D9020000}"/>
    <cellStyle name="Euro 2 7 2 6" xfId="2083" xr:uid="{00000000-0005-0000-0000-0000DA020000}"/>
    <cellStyle name="Euro 2 7 3" xfId="968" xr:uid="{00000000-0005-0000-0000-0000DB020000}"/>
    <cellStyle name="Euro 2 7 3 2" xfId="2352" xr:uid="{00000000-0005-0000-0000-0000DC020000}"/>
    <cellStyle name="Euro 2 7 4" xfId="1238" xr:uid="{00000000-0005-0000-0000-0000DD020000}"/>
    <cellStyle name="Euro 2 7 4 2" xfId="2622" xr:uid="{00000000-0005-0000-0000-0000DE020000}"/>
    <cellStyle name="Euro 2 7 5" xfId="1510" xr:uid="{00000000-0005-0000-0000-0000DF020000}"/>
    <cellStyle name="Euro 2 7 5 2" xfId="2894" xr:uid="{00000000-0005-0000-0000-0000E0020000}"/>
    <cellStyle name="Euro 2 7 6" xfId="1812" xr:uid="{00000000-0005-0000-0000-0000E1020000}"/>
    <cellStyle name="Euro 2 7 6 2" xfId="3168" xr:uid="{00000000-0005-0000-0000-0000E2020000}"/>
    <cellStyle name="Euro 2 7 7" xfId="2082" xr:uid="{00000000-0005-0000-0000-0000E3020000}"/>
    <cellStyle name="Euro 2 8" xfId="181" xr:uid="{00000000-0005-0000-0000-0000E4020000}"/>
    <cellStyle name="Euro 2 8 2" xfId="970" xr:uid="{00000000-0005-0000-0000-0000E5020000}"/>
    <cellStyle name="Euro 2 8 2 2" xfId="2354" xr:uid="{00000000-0005-0000-0000-0000E6020000}"/>
    <cellStyle name="Euro 2 8 3" xfId="1240" xr:uid="{00000000-0005-0000-0000-0000E7020000}"/>
    <cellStyle name="Euro 2 8 3 2" xfId="2624" xr:uid="{00000000-0005-0000-0000-0000E8020000}"/>
    <cellStyle name="Euro 2 8 4" xfId="1512" xr:uid="{00000000-0005-0000-0000-0000E9020000}"/>
    <cellStyle name="Euro 2 8 4 2" xfId="2896" xr:uid="{00000000-0005-0000-0000-0000EA020000}"/>
    <cellStyle name="Euro 2 8 5" xfId="1814" xr:uid="{00000000-0005-0000-0000-0000EB020000}"/>
    <cellStyle name="Euro 2 8 5 2" xfId="3170" xr:uid="{00000000-0005-0000-0000-0000EC020000}"/>
    <cellStyle name="Euro 2 8 6" xfId="2084" xr:uid="{00000000-0005-0000-0000-0000ED020000}"/>
    <cellStyle name="Euro 2 9" xfId="182" xr:uid="{00000000-0005-0000-0000-0000EE020000}"/>
    <cellStyle name="Euro 2 9 2" xfId="971" xr:uid="{00000000-0005-0000-0000-0000EF020000}"/>
    <cellStyle name="Euro 2 9 2 2" xfId="2355" xr:uid="{00000000-0005-0000-0000-0000F0020000}"/>
    <cellStyle name="Euro 2 9 3" xfId="1241" xr:uid="{00000000-0005-0000-0000-0000F1020000}"/>
    <cellStyle name="Euro 2 9 3 2" xfId="2625" xr:uid="{00000000-0005-0000-0000-0000F2020000}"/>
    <cellStyle name="Euro 2 9 4" xfId="1513" xr:uid="{00000000-0005-0000-0000-0000F3020000}"/>
    <cellStyle name="Euro 2 9 4 2" xfId="2897" xr:uid="{00000000-0005-0000-0000-0000F4020000}"/>
    <cellStyle name="Euro 2 9 5" xfId="1815" xr:uid="{00000000-0005-0000-0000-0000F5020000}"/>
    <cellStyle name="Euro 2 9 5 2" xfId="3171" xr:uid="{00000000-0005-0000-0000-0000F6020000}"/>
    <cellStyle name="Euro 2 9 6" xfId="2085" xr:uid="{00000000-0005-0000-0000-0000F7020000}"/>
    <cellStyle name="Euro 3" xfId="183" xr:uid="{00000000-0005-0000-0000-0000F8020000}"/>
    <cellStyle name="Euro 3 10" xfId="184" xr:uid="{00000000-0005-0000-0000-0000F9020000}"/>
    <cellStyle name="Euro 3 10 2" xfId="973" xr:uid="{00000000-0005-0000-0000-0000FA020000}"/>
    <cellStyle name="Euro 3 10 2 2" xfId="2357" xr:uid="{00000000-0005-0000-0000-0000FB020000}"/>
    <cellStyle name="Euro 3 10 3" xfId="1243" xr:uid="{00000000-0005-0000-0000-0000FC020000}"/>
    <cellStyle name="Euro 3 10 3 2" xfId="2627" xr:uid="{00000000-0005-0000-0000-0000FD020000}"/>
    <cellStyle name="Euro 3 10 4" xfId="1515" xr:uid="{00000000-0005-0000-0000-0000FE020000}"/>
    <cellStyle name="Euro 3 10 4 2" xfId="2899" xr:uid="{00000000-0005-0000-0000-0000FF020000}"/>
    <cellStyle name="Euro 3 10 5" xfId="1817" xr:uid="{00000000-0005-0000-0000-000000030000}"/>
    <cellStyle name="Euro 3 10 5 2" xfId="3173" xr:uid="{00000000-0005-0000-0000-000001030000}"/>
    <cellStyle name="Euro 3 10 6" xfId="2087" xr:uid="{00000000-0005-0000-0000-000002030000}"/>
    <cellStyle name="Euro 3 11" xfId="972" xr:uid="{00000000-0005-0000-0000-000003030000}"/>
    <cellStyle name="Euro 3 11 2" xfId="2356" xr:uid="{00000000-0005-0000-0000-000004030000}"/>
    <cellStyle name="Euro 3 12" xfId="1242" xr:uid="{00000000-0005-0000-0000-000005030000}"/>
    <cellStyle name="Euro 3 12 2" xfId="2626" xr:uid="{00000000-0005-0000-0000-000006030000}"/>
    <cellStyle name="Euro 3 13" xfId="1514" xr:uid="{00000000-0005-0000-0000-000007030000}"/>
    <cellStyle name="Euro 3 13 2" xfId="2898" xr:uid="{00000000-0005-0000-0000-000008030000}"/>
    <cellStyle name="Euro 3 14" xfId="1816" xr:uid="{00000000-0005-0000-0000-000009030000}"/>
    <cellStyle name="Euro 3 14 2" xfId="3172" xr:uid="{00000000-0005-0000-0000-00000A030000}"/>
    <cellStyle name="Euro 3 15" xfId="2086" xr:uid="{00000000-0005-0000-0000-00000B030000}"/>
    <cellStyle name="Euro 3 2" xfId="185" xr:uid="{00000000-0005-0000-0000-00000C030000}"/>
    <cellStyle name="Euro 3 2 10" xfId="1244" xr:uid="{00000000-0005-0000-0000-00000D030000}"/>
    <cellStyle name="Euro 3 2 10 2" xfId="2628" xr:uid="{00000000-0005-0000-0000-00000E030000}"/>
    <cellStyle name="Euro 3 2 11" xfId="1516" xr:uid="{00000000-0005-0000-0000-00000F030000}"/>
    <cellStyle name="Euro 3 2 11 2" xfId="2900" xr:uid="{00000000-0005-0000-0000-000010030000}"/>
    <cellStyle name="Euro 3 2 12" xfId="1818" xr:uid="{00000000-0005-0000-0000-000011030000}"/>
    <cellStyle name="Euro 3 2 12 2" xfId="3174" xr:uid="{00000000-0005-0000-0000-000012030000}"/>
    <cellStyle name="Euro 3 2 13" xfId="2088" xr:uid="{00000000-0005-0000-0000-000013030000}"/>
    <cellStyle name="Euro 3 2 2" xfId="186" xr:uid="{00000000-0005-0000-0000-000014030000}"/>
    <cellStyle name="Euro 3 2 2 2" xfId="187" xr:uid="{00000000-0005-0000-0000-000015030000}"/>
    <cellStyle name="Euro 3 2 2 2 2" xfId="188" xr:uid="{00000000-0005-0000-0000-000016030000}"/>
    <cellStyle name="Euro 3 2 2 2 2 2" xfId="977" xr:uid="{00000000-0005-0000-0000-000017030000}"/>
    <cellStyle name="Euro 3 2 2 2 2 2 2" xfId="2361" xr:uid="{00000000-0005-0000-0000-000018030000}"/>
    <cellStyle name="Euro 3 2 2 2 2 3" xfId="1247" xr:uid="{00000000-0005-0000-0000-000019030000}"/>
    <cellStyle name="Euro 3 2 2 2 2 3 2" xfId="2631" xr:uid="{00000000-0005-0000-0000-00001A030000}"/>
    <cellStyle name="Euro 3 2 2 2 2 4" xfId="1519" xr:uid="{00000000-0005-0000-0000-00001B030000}"/>
    <cellStyle name="Euro 3 2 2 2 2 4 2" xfId="2903" xr:uid="{00000000-0005-0000-0000-00001C030000}"/>
    <cellStyle name="Euro 3 2 2 2 2 5" xfId="1821" xr:uid="{00000000-0005-0000-0000-00001D030000}"/>
    <cellStyle name="Euro 3 2 2 2 2 5 2" xfId="3177" xr:uid="{00000000-0005-0000-0000-00001E030000}"/>
    <cellStyle name="Euro 3 2 2 2 2 6" xfId="2091" xr:uid="{00000000-0005-0000-0000-00001F030000}"/>
    <cellStyle name="Euro 3 2 2 2 3" xfId="976" xr:uid="{00000000-0005-0000-0000-000020030000}"/>
    <cellStyle name="Euro 3 2 2 2 3 2" xfId="2360" xr:uid="{00000000-0005-0000-0000-000021030000}"/>
    <cellStyle name="Euro 3 2 2 2 4" xfId="1246" xr:uid="{00000000-0005-0000-0000-000022030000}"/>
    <cellStyle name="Euro 3 2 2 2 4 2" xfId="2630" xr:uid="{00000000-0005-0000-0000-000023030000}"/>
    <cellStyle name="Euro 3 2 2 2 5" xfId="1518" xr:uid="{00000000-0005-0000-0000-000024030000}"/>
    <cellStyle name="Euro 3 2 2 2 5 2" xfId="2902" xr:uid="{00000000-0005-0000-0000-000025030000}"/>
    <cellStyle name="Euro 3 2 2 2 6" xfId="1820" xr:uid="{00000000-0005-0000-0000-000026030000}"/>
    <cellStyle name="Euro 3 2 2 2 6 2" xfId="3176" xr:uid="{00000000-0005-0000-0000-000027030000}"/>
    <cellStyle name="Euro 3 2 2 2 7" xfId="2090" xr:uid="{00000000-0005-0000-0000-000028030000}"/>
    <cellStyle name="Euro 3 2 2 3" xfId="189" xr:uid="{00000000-0005-0000-0000-000029030000}"/>
    <cellStyle name="Euro 3 2 2 3 2" xfId="190" xr:uid="{00000000-0005-0000-0000-00002A030000}"/>
    <cellStyle name="Euro 3 2 2 3 2 2" xfId="979" xr:uid="{00000000-0005-0000-0000-00002B030000}"/>
    <cellStyle name="Euro 3 2 2 3 2 2 2" xfId="2363" xr:uid="{00000000-0005-0000-0000-00002C030000}"/>
    <cellStyle name="Euro 3 2 2 3 2 3" xfId="1249" xr:uid="{00000000-0005-0000-0000-00002D030000}"/>
    <cellStyle name="Euro 3 2 2 3 2 3 2" xfId="2633" xr:uid="{00000000-0005-0000-0000-00002E030000}"/>
    <cellStyle name="Euro 3 2 2 3 2 4" xfId="1521" xr:uid="{00000000-0005-0000-0000-00002F030000}"/>
    <cellStyle name="Euro 3 2 2 3 2 4 2" xfId="2905" xr:uid="{00000000-0005-0000-0000-000030030000}"/>
    <cellStyle name="Euro 3 2 2 3 2 5" xfId="1823" xr:uid="{00000000-0005-0000-0000-000031030000}"/>
    <cellStyle name="Euro 3 2 2 3 2 5 2" xfId="3179" xr:uid="{00000000-0005-0000-0000-000032030000}"/>
    <cellStyle name="Euro 3 2 2 3 2 6" xfId="2093" xr:uid="{00000000-0005-0000-0000-000033030000}"/>
    <cellStyle name="Euro 3 2 2 3 3" xfId="978" xr:uid="{00000000-0005-0000-0000-000034030000}"/>
    <cellStyle name="Euro 3 2 2 3 3 2" xfId="2362" xr:uid="{00000000-0005-0000-0000-000035030000}"/>
    <cellStyle name="Euro 3 2 2 3 4" xfId="1248" xr:uid="{00000000-0005-0000-0000-000036030000}"/>
    <cellStyle name="Euro 3 2 2 3 4 2" xfId="2632" xr:uid="{00000000-0005-0000-0000-000037030000}"/>
    <cellStyle name="Euro 3 2 2 3 5" xfId="1520" xr:uid="{00000000-0005-0000-0000-000038030000}"/>
    <cellStyle name="Euro 3 2 2 3 5 2" xfId="2904" xr:uid="{00000000-0005-0000-0000-000039030000}"/>
    <cellStyle name="Euro 3 2 2 3 6" xfId="1822" xr:uid="{00000000-0005-0000-0000-00003A030000}"/>
    <cellStyle name="Euro 3 2 2 3 6 2" xfId="3178" xr:uid="{00000000-0005-0000-0000-00003B030000}"/>
    <cellStyle name="Euro 3 2 2 3 7" xfId="2092" xr:uid="{00000000-0005-0000-0000-00003C030000}"/>
    <cellStyle name="Euro 3 2 2 4" xfId="191" xr:uid="{00000000-0005-0000-0000-00003D030000}"/>
    <cellStyle name="Euro 3 2 2 4 2" xfId="980" xr:uid="{00000000-0005-0000-0000-00003E030000}"/>
    <cellStyle name="Euro 3 2 2 4 2 2" xfId="2364" xr:uid="{00000000-0005-0000-0000-00003F030000}"/>
    <cellStyle name="Euro 3 2 2 4 3" xfId="1250" xr:uid="{00000000-0005-0000-0000-000040030000}"/>
    <cellStyle name="Euro 3 2 2 4 3 2" xfId="2634" xr:uid="{00000000-0005-0000-0000-000041030000}"/>
    <cellStyle name="Euro 3 2 2 4 4" xfId="1522" xr:uid="{00000000-0005-0000-0000-000042030000}"/>
    <cellStyle name="Euro 3 2 2 4 4 2" xfId="2906" xr:uid="{00000000-0005-0000-0000-000043030000}"/>
    <cellStyle name="Euro 3 2 2 4 5" xfId="1824" xr:uid="{00000000-0005-0000-0000-000044030000}"/>
    <cellStyle name="Euro 3 2 2 4 5 2" xfId="3180" xr:uid="{00000000-0005-0000-0000-000045030000}"/>
    <cellStyle name="Euro 3 2 2 4 6" xfId="2094" xr:uid="{00000000-0005-0000-0000-000046030000}"/>
    <cellStyle name="Euro 3 2 2 5" xfId="975" xr:uid="{00000000-0005-0000-0000-000047030000}"/>
    <cellStyle name="Euro 3 2 2 5 2" xfId="2359" xr:uid="{00000000-0005-0000-0000-000048030000}"/>
    <cellStyle name="Euro 3 2 2 6" xfId="1245" xr:uid="{00000000-0005-0000-0000-000049030000}"/>
    <cellStyle name="Euro 3 2 2 6 2" xfId="2629" xr:uid="{00000000-0005-0000-0000-00004A030000}"/>
    <cellStyle name="Euro 3 2 2 7" xfId="1517" xr:uid="{00000000-0005-0000-0000-00004B030000}"/>
    <cellStyle name="Euro 3 2 2 7 2" xfId="2901" xr:uid="{00000000-0005-0000-0000-00004C030000}"/>
    <cellStyle name="Euro 3 2 2 8" xfId="1819" xr:uid="{00000000-0005-0000-0000-00004D030000}"/>
    <cellStyle name="Euro 3 2 2 8 2" xfId="3175" xr:uid="{00000000-0005-0000-0000-00004E030000}"/>
    <cellStyle name="Euro 3 2 2 9" xfId="2089" xr:uid="{00000000-0005-0000-0000-00004F030000}"/>
    <cellStyle name="Euro 3 2 3" xfId="192" xr:uid="{00000000-0005-0000-0000-000050030000}"/>
    <cellStyle name="Euro 3 2 3 2" xfId="193" xr:uid="{00000000-0005-0000-0000-000051030000}"/>
    <cellStyle name="Euro 3 2 3 2 2" xfId="194" xr:uid="{00000000-0005-0000-0000-000052030000}"/>
    <cellStyle name="Euro 3 2 3 2 2 2" xfId="983" xr:uid="{00000000-0005-0000-0000-000053030000}"/>
    <cellStyle name="Euro 3 2 3 2 2 2 2" xfId="2367" xr:uid="{00000000-0005-0000-0000-000054030000}"/>
    <cellStyle name="Euro 3 2 3 2 2 3" xfId="1253" xr:uid="{00000000-0005-0000-0000-000055030000}"/>
    <cellStyle name="Euro 3 2 3 2 2 3 2" xfId="2637" xr:uid="{00000000-0005-0000-0000-000056030000}"/>
    <cellStyle name="Euro 3 2 3 2 2 4" xfId="1525" xr:uid="{00000000-0005-0000-0000-000057030000}"/>
    <cellStyle name="Euro 3 2 3 2 2 4 2" xfId="2909" xr:uid="{00000000-0005-0000-0000-000058030000}"/>
    <cellStyle name="Euro 3 2 3 2 2 5" xfId="1827" xr:uid="{00000000-0005-0000-0000-000059030000}"/>
    <cellStyle name="Euro 3 2 3 2 2 5 2" xfId="3183" xr:uid="{00000000-0005-0000-0000-00005A030000}"/>
    <cellStyle name="Euro 3 2 3 2 2 6" xfId="2097" xr:uid="{00000000-0005-0000-0000-00005B030000}"/>
    <cellStyle name="Euro 3 2 3 2 3" xfId="982" xr:uid="{00000000-0005-0000-0000-00005C030000}"/>
    <cellStyle name="Euro 3 2 3 2 3 2" xfId="2366" xr:uid="{00000000-0005-0000-0000-00005D030000}"/>
    <cellStyle name="Euro 3 2 3 2 4" xfId="1252" xr:uid="{00000000-0005-0000-0000-00005E030000}"/>
    <cellStyle name="Euro 3 2 3 2 4 2" xfId="2636" xr:uid="{00000000-0005-0000-0000-00005F030000}"/>
    <cellStyle name="Euro 3 2 3 2 5" xfId="1524" xr:uid="{00000000-0005-0000-0000-000060030000}"/>
    <cellStyle name="Euro 3 2 3 2 5 2" xfId="2908" xr:uid="{00000000-0005-0000-0000-000061030000}"/>
    <cellStyle name="Euro 3 2 3 2 6" xfId="1826" xr:uid="{00000000-0005-0000-0000-000062030000}"/>
    <cellStyle name="Euro 3 2 3 2 6 2" xfId="3182" xr:uid="{00000000-0005-0000-0000-000063030000}"/>
    <cellStyle name="Euro 3 2 3 2 7" xfId="2096" xr:uid="{00000000-0005-0000-0000-000064030000}"/>
    <cellStyle name="Euro 3 2 3 3" xfId="195" xr:uid="{00000000-0005-0000-0000-000065030000}"/>
    <cellStyle name="Euro 3 2 3 3 2" xfId="984" xr:uid="{00000000-0005-0000-0000-000066030000}"/>
    <cellStyle name="Euro 3 2 3 3 2 2" xfId="2368" xr:uid="{00000000-0005-0000-0000-000067030000}"/>
    <cellStyle name="Euro 3 2 3 3 3" xfId="1254" xr:uid="{00000000-0005-0000-0000-000068030000}"/>
    <cellStyle name="Euro 3 2 3 3 3 2" xfId="2638" xr:uid="{00000000-0005-0000-0000-000069030000}"/>
    <cellStyle name="Euro 3 2 3 3 4" xfId="1526" xr:uid="{00000000-0005-0000-0000-00006A030000}"/>
    <cellStyle name="Euro 3 2 3 3 4 2" xfId="2910" xr:uid="{00000000-0005-0000-0000-00006B030000}"/>
    <cellStyle name="Euro 3 2 3 3 5" xfId="1828" xr:uid="{00000000-0005-0000-0000-00006C030000}"/>
    <cellStyle name="Euro 3 2 3 3 5 2" xfId="3184" xr:uid="{00000000-0005-0000-0000-00006D030000}"/>
    <cellStyle name="Euro 3 2 3 3 6" xfId="2098" xr:uid="{00000000-0005-0000-0000-00006E030000}"/>
    <cellStyle name="Euro 3 2 3 4" xfId="981" xr:uid="{00000000-0005-0000-0000-00006F030000}"/>
    <cellStyle name="Euro 3 2 3 4 2" xfId="2365" xr:uid="{00000000-0005-0000-0000-000070030000}"/>
    <cellStyle name="Euro 3 2 3 5" xfId="1251" xr:uid="{00000000-0005-0000-0000-000071030000}"/>
    <cellStyle name="Euro 3 2 3 5 2" xfId="2635" xr:uid="{00000000-0005-0000-0000-000072030000}"/>
    <cellStyle name="Euro 3 2 3 6" xfId="1523" xr:uid="{00000000-0005-0000-0000-000073030000}"/>
    <cellStyle name="Euro 3 2 3 6 2" xfId="2907" xr:uid="{00000000-0005-0000-0000-000074030000}"/>
    <cellStyle name="Euro 3 2 3 7" xfId="1825" xr:uid="{00000000-0005-0000-0000-000075030000}"/>
    <cellStyle name="Euro 3 2 3 7 2" xfId="3181" xr:uid="{00000000-0005-0000-0000-000076030000}"/>
    <cellStyle name="Euro 3 2 3 8" xfId="2095" xr:uid="{00000000-0005-0000-0000-000077030000}"/>
    <cellStyle name="Euro 3 2 4" xfId="196" xr:uid="{00000000-0005-0000-0000-000078030000}"/>
    <cellStyle name="Euro 3 2 4 2" xfId="197" xr:uid="{00000000-0005-0000-0000-000079030000}"/>
    <cellStyle name="Euro 3 2 4 2 2" xfId="986" xr:uid="{00000000-0005-0000-0000-00007A030000}"/>
    <cellStyle name="Euro 3 2 4 2 2 2" xfId="2370" xr:uid="{00000000-0005-0000-0000-00007B030000}"/>
    <cellStyle name="Euro 3 2 4 2 3" xfId="1256" xr:uid="{00000000-0005-0000-0000-00007C030000}"/>
    <cellStyle name="Euro 3 2 4 2 3 2" xfId="2640" xr:uid="{00000000-0005-0000-0000-00007D030000}"/>
    <cellStyle name="Euro 3 2 4 2 4" xfId="1528" xr:uid="{00000000-0005-0000-0000-00007E030000}"/>
    <cellStyle name="Euro 3 2 4 2 4 2" xfId="2912" xr:uid="{00000000-0005-0000-0000-00007F030000}"/>
    <cellStyle name="Euro 3 2 4 2 5" xfId="1830" xr:uid="{00000000-0005-0000-0000-000080030000}"/>
    <cellStyle name="Euro 3 2 4 2 5 2" xfId="3186" xr:uid="{00000000-0005-0000-0000-000081030000}"/>
    <cellStyle name="Euro 3 2 4 2 6" xfId="2100" xr:uid="{00000000-0005-0000-0000-000082030000}"/>
    <cellStyle name="Euro 3 2 4 3" xfId="985" xr:uid="{00000000-0005-0000-0000-000083030000}"/>
    <cellStyle name="Euro 3 2 4 3 2" xfId="2369" xr:uid="{00000000-0005-0000-0000-000084030000}"/>
    <cellStyle name="Euro 3 2 4 4" xfId="1255" xr:uid="{00000000-0005-0000-0000-000085030000}"/>
    <cellStyle name="Euro 3 2 4 4 2" xfId="2639" xr:uid="{00000000-0005-0000-0000-000086030000}"/>
    <cellStyle name="Euro 3 2 4 5" xfId="1527" xr:uid="{00000000-0005-0000-0000-000087030000}"/>
    <cellStyle name="Euro 3 2 4 5 2" xfId="2911" xr:uid="{00000000-0005-0000-0000-000088030000}"/>
    <cellStyle name="Euro 3 2 4 6" xfId="1829" xr:uid="{00000000-0005-0000-0000-000089030000}"/>
    <cellStyle name="Euro 3 2 4 6 2" xfId="3185" xr:uid="{00000000-0005-0000-0000-00008A030000}"/>
    <cellStyle name="Euro 3 2 4 7" xfId="2099" xr:uid="{00000000-0005-0000-0000-00008B030000}"/>
    <cellStyle name="Euro 3 2 5" xfId="198" xr:uid="{00000000-0005-0000-0000-00008C030000}"/>
    <cellStyle name="Euro 3 2 5 2" xfId="199" xr:uid="{00000000-0005-0000-0000-00008D030000}"/>
    <cellStyle name="Euro 3 2 5 2 2" xfId="988" xr:uid="{00000000-0005-0000-0000-00008E030000}"/>
    <cellStyle name="Euro 3 2 5 2 2 2" xfId="2372" xr:uid="{00000000-0005-0000-0000-00008F030000}"/>
    <cellStyle name="Euro 3 2 5 2 3" xfId="1258" xr:uid="{00000000-0005-0000-0000-000090030000}"/>
    <cellStyle name="Euro 3 2 5 2 3 2" xfId="2642" xr:uid="{00000000-0005-0000-0000-000091030000}"/>
    <cellStyle name="Euro 3 2 5 2 4" xfId="1530" xr:uid="{00000000-0005-0000-0000-000092030000}"/>
    <cellStyle name="Euro 3 2 5 2 4 2" xfId="2914" xr:uid="{00000000-0005-0000-0000-000093030000}"/>
    <cellStyle name="Euro 3 2 5 2 5" xfId="1832" xr:uid="{00000000-0005-0000-0000-000094030000}"/>
    <cellStyle name="Euro 3 2 5 2 5 2" xfId="3188" xr:uid="{00000000-0005-0000-0000-000095030000}"/>
    <cellStyle name="Euro 3 2 5 2 6" xfId="2102" xr:uid="{00000000-0005-0000-0000-000096030000}"/>
    <cellStyle name="Euro 3 2 5 3" xfId="987" xr:uid="{00000000-0005-0000-0000-000097030000}"/>
    <cellStyle name="Euro 3 2 5 3 2" xfId="2371" xr:uid="{00000000-0005-0000-0000-000098030000}"/>
    <cellStyle name="Euro 3 2 5 4" xfId="1257" xr:uid="{00000000-0005-0000-0000-000099030000}"/>
    <cellStyle name="Euro 3 2 5 4 2" xfId="2641" xr:uid="{00000000-0005-0000-0000-00009A030000}"/>
    <cellStyle name="Euro 3 2 5 5" xfId="1529" xr:uid="{00000000-0005-0000-0000-00009B030000}"/>
    <cellStyle name="Euro 3 2 5 5 2" xfId="2913" xr:uid="{00000000-0005-0000-0000-00009C030000}"/>
    <cellStyle name="Euro 3 2 5 6" xfId="1831" xr:uid="{00000000-0005-0000-0000-00009D030000}"/>
    <cellStyle name="Euro 3 2 5 6 2" xfId="3187" xr:uid="{00000000-0005-0000-0000-00009E030000}"/>
    <cellStyle name="Euro 3 2 5 7" xfId="2101" xr:uid="{00000000-0005-0000-0000-00009F030000}"/>
    <cellStyle name="Euro 3 2 6" xfId="200" xr:uid="{00000000-0005-0000-0000-0000A0030000}"/>
    <cellStyle name="Euro 3 2 6 2" xfId="989" xr:uid="{00000000-0005-0000-0000-0000A1030000}"/>
    <cellStyle name="Euro 3 2 6 2 2" xfId="2373" xr:uid="{00000000-0005-0000-0000-0000A2030000}"/>
    <cellStyle name="Euro 3 2 6 3" xfId="1259" xr:uid="{00000000-0005-0000-0000-0000A3030000}"/>
    <cellStyle name="Euro 3 2 6 3 2" xfId="2643" xr:uid="{00000000-0005-0000-0000-0000A4030000}"/>
    <cellStyle name="Euro 3 2 6 4" xfId="1531" xr:uid="{00000000-0005-0000-0000-0000A5030000}"/>
    <cellStyle name="Euro 3 2 6 4 2" xfId="2915" xr:uid="{00000000-0005-0000-0000-0000A6030000}"/>
    <cellStyle name="Euro 3 2 6 5" xfId="1833" xr:uid="{00000000-0005-0000-0000-0000A7030000}"/>
    <cellStyle name="Euro 3 2 6 5 2" xfId="3189" xr:uid="{00000000-0005-0000-0000-0000A8030000}"/>
    <cellStyle name="Euro 3 2 6 6" xfId="2103" xr:uid="{00000000-0005-0000-0000-0000A9030000}"/>
    <cellStyle name="Euro 3 2 7" xfId="201" xr:uid="{00000000-0005-0000-0000-0000AA030000}"/>
    <cellStyle name="Euro 3 2 7 2" xfId="990" xr:uid="{00000000-0005-0000-0000-0000AB030000}"/>
    <cellStyle name="Euro 3 2 7 2 2" xfId="2374" xr:uid="{00000000-0005-0000-0000-0000AC030000}"/>
    <cellStyle name="Euro 3 2 7 3" xfId="1260" xr:uid="{00000000-0005-0000-0000-0000AD030000}"/>
    <cellStyle name="Euro 3 2 7 3 2" xfId="2644" xr:uid="{00000000-0005-0000-0000-0000AE030000}"/>
    <cellStyle name="Euro 3 2 7 4" xfId="1532" xr:uid="{00000000-0005-0000-0000-0000AF030000}"/>
    <cellStyle name="Euro 3 2 7 4 2" xfId="2916" xr:uid="{00000000-0005-0000-0000-0000B0030000}"/>
    <cellStyle name="Euro 3 2 7 5" xfId="1834" xr:uid="{00000000-0005-0000-0000-0000B1030000}"/>
    <cellStyle name="Euro 3 2 7 5 2" xfId="3190" xr:uid="{00000000-0005-0000-0000-0000B2030000}"/>
    <cellStyle name="Euro 3 2 7 6" xfId="2104" xr:uid="{00000000-0005-0000-0000-0000B3030000}"/>
    <cellStyle name="Euro 3 2 8" xfId="202" xr:uid="{00000000-0005-0000-0000-0000B4030000}"/>
    <cellStyle name="Euro 3 2 8 2" xfId="991" xr:uid="{00000000-0005-0000-0000-0000B5030000}"/>
    <cellStyle name="Euro 3 2 8 2 2" xfId="2375" xr:uid="{00000000-0005-0000-0000-0000B6030000}"/>
    <cellStyle name="Euro 3 2 8 3" xfId="1261" xr:uid="{00000000-0005-0000-0000-0000B7030000}"/>
    <cellStyle name="Euro 3 2 8 3 2" xfId="2645" xr:uid="{00000000-0005-0000-0000-0000B8030000}"/>
    <cellStyle name="Euro 3 2 8 4" xfId="1533" xr:uid="{00000000-0005-0000-0000-0000B9030000}"/>
    <cellStyle name="Euro 3 2 8 4 2" xfId="2917" xr:uid="{00000000-0005-0000-0000-0000BA030000}"/>
    <cellStyle name="Euro 3 2 8 5" xfId="1835" xr:uid="{00000000-0005-0000-0000-0000BB030000}"/>
    <cellStyle name="Euro 3 2 8 5 2" xfId="3191" xr:uid="{00000000-0005-0000-0000-0000BC030000}"/>
    <cellStyle name="Euro 3 2 8 6" xfId="2105" xr:uid="{00000000-0005-0000-0000-0000BD030000}"/>
    <cellStyle name="Euro 3 2 9" xfId="974" xr:uid="{00000000-0005-0000-0000-0000BE030000}"/>
    <cellStyle name="Euro 3 2 9 2" xfId="2358" xr:uid="{00000000-0005-0000-0000-0000BF030000}"/>
    <cellStyle name="Euro 3 3" xfId="203" xr:uid="{00000000-0005-0000-0000-0000C0030000}"/>
    <cellStyle name="Euro 3 3 10" xfId="1836" xr:uid="{00000000-0005-0000-0000-0000C1030000}"/>
    <cellStyle name="Euro 3 3 10 2" xfId="3192" xr:uid="{00000000-0005-0000-0000-0000C2030000}"/>
    <cellStyle name="Euro 3 3 11" xfId="2106" xr:uid="{00000000-0005-0000-0000-0000C3030000}"/>
    <cellStyle name="Euro 3 3 2" xfId="204" xr:uid="{00000000-0005-0000-0000-0000C4030000}"/>
    <cellStyle name="Euro 3 3 2 2" xfId="205" xr:uid="{00000000-0005-0000-0000-0000C5030000}"/>
    <cellStyle name="Euro 3 3 2 2 2" xfId="206" xr:uid="{00000000-0005-0000-0000-0000C6030000}"/>
    <cellStyle name="Euro 3 3 2 2 2 2" xfId="995" xr:uid="{00000000-0005-0000-0000-0000C7030000}"/>
    <cellStyle name="Euro 3 3 2 2 2 2 2" xfId="2379" xr:uid="{00000000-0005-0000-0000-0000C8030000}"/>
    <cellStyle name="Euro 3 3 2 2 2 3" xfId="1265" xr:uid="{00000000-0005-0000-0000-0000C9030000}"/>
    <cellStyle name="Euro 3 3 2 2 2 3 2" xfId="2649" xr:uid="{00000000-0005-0000-0000-0000CA030000}"/>
    <cellStyle name="Euro 3 3 2 2 2 4" xfId="1537" xr:uid="{00000000-0005-0000-0000-0000CB030000}"/>
    <cellStyle name="Euro 3 3 2 2 2 4 2" xfId="2921" xr:uid="{00000000-0005-0000-0000-0000CC030000}"/>
    <cellStyle name="Euro 3 3 2 2 2 5" xfId="1839" xr:uid="{00000000-0005-0000-0000-0000CD030000}"/>
    <cellStyle name="Euro 3 3 2 2 2 5 2" xfId="3195" xr:uid="{00000000-0005-0000-0000-0000CE030000}"/>
    <cellStyle name="Euro 3 3 2 2 2 6" xfId="2109" xr:uid="{00000000-0005-0000-0000-0000CF030000}"/>
    <cellStyle name="Euro 3 3 2 2 3" xfId="994" xr:uid="{00000000-0005-0000-0000-0000D0030000}"/>
    <cellStyle name="Euro 3 3 2 2 3 2" xfId="2378" xr:uid="{00000000-0005-0000-0000-0000D1030000}"/>
    <cellStyle name="Euro 3 3 2 2 4" xfId="1264" xr:uid="{00000000-0005-0000-0000-0000D2030000}"/>
    <cellStyle name="Euro 3 3 2 2 4 2" xfId="2648" xr:uid="{00000000-0005-0000-0000-0000D3030000}"/>
    <cellStyle name="Euro 3 3 2 2 5" xfId="1536" xr:uid="{00000000-0005-0000-0000-0000D4030000}"/>
    <cellStyle name="Euro 3 3 2 2 5 2" xfId="2920" xr:uid="{00000000-0005-0000-0000-0000D5030000}"/>
    <cellStyle name="Euro 3 3 2 2 6" xfId="1838" xr:uid="{00000000-0005-0000-0000-0000D6030000}"/>
    <cellStyle name="Euro 3 3 2 2 6 2" xfId="3194" xr:uid="{00000000-0005-0000-0000-0000D7030000}"/>
    <cellStyle name="Euro 3 3 2 2 7" xfId="2108" xr:uid="{00000000-0005-0000-0000-0000D8030000}"/>
    <cellStyle name="Euro 3 3 2 3" xfId="207" xr:uid="{00000000-0005-0000-0000-0000D9030000}"/>
    <cellStyle name="Euro 3 3 2 3 2" xfId="208" xr:uid="{00000000-0005-0000-0000-0000DA030000}"/>
    <cellStyle name="Euro 3 3 2 3 2 2" xfId="997" xr:uid="{00000000-0005-0000-0000-0000DB030000}"/>
    <cellStyle name="Euro 3 3 2 3 2 2 2" xfId="2381" xr:uid="{00000000-0005-0000-0000-0000DC030000}"/>
    <cellStyle name="Euro 3 3 2 3 2 3" xfId="1267" xr:uid="{00000000-0005-0000-0000-0000DD030000}"/>
    <cellStyle name="Euro 3 3 2 3 2 3 2" xfId="2651" xr:uid="{00000000-0005-0000-0000-0000DE030000}"/>
    <cellStyle name="Euro 3 3 2 3 2 4" xfId="1539" xr:uid="{00000000-0005-0000-0000-0000DF030000}"/>
    <cellStyle name="Euro 3 3 2 3 2 4 2" xfId="2923" xr:uid="{00000000-0005-0000-0000-0000E0030000}"/>
    <cellStyle name="Euro 3 3 2 3 2 5" xfId="1841" xr:uid="{00000000-0005-0000-0000-0000E1030000}"/>
    <cellStyle name="Euro 3 3 2 3 2 5 2" xfId="3197" xr:uid="{00000000-0005-0000-0000-0000E2030000}"/>
    <cellStyle name="Euro 3 3 2 3 2 6" xfId="2111" xr:uid="{00000000-0005-0000-0000-0000E3030000}"/>
    <cellStyle name="Euro 3 3 2 3 3" xfId="996" xr:uid="{00000000-0005-0000-0000-0000E4030000}"/>
    <cellStyle name="Euro 3 3 2 3 3 2" xfId="2380" xr:uid="{00000000-0005-0000-0000-0000E5030000}"/>
    <cellStyle name="Euro 3 3 2 3 4" xfId="1266" xr:uid="{00000000-0005-0000-0000-0000E6030000}"/>
    <cellStyle name="Euro 3 3 2 3 4 2" xfId="2650" xr:uid="{00000000-0005-0000-0000-0000E7030000}"/>
    <cellStyle name="Euro 3 3 2 3 5" xfId="1538" xr:uid="{00000000-0005-0000-0000-0000E8030000}"/>
    <cellStyle name="Euro 3 3 2 3 5 2" xfId="2922" xr:uid="{00000000-0005-0000-0000-0000E9030000}"/>
    <cellStyle name="Euro 3 3 2 3 6" xfId="1840" xr:uid="{00000000-0005-0000-0000-0000EA030000}"/>
    <cellStyle name="Euro 3 3 2 3 6 2" xfId="3196" xr:uid="{00000000-0005-0000-0000-0000EB030000}"/>
    <cellStyle name="Euro 3 3 2 3 7" xfId="2110" xr:uid="{00000000-0005-0000-0000-0000EC030000}"/>
    <cellStyle name="Euro 3 3 2 4" xfId="209" xr:uid="{00000000-0005-0000-0000-0000ED030000}"/>
    <cellStyle name="Euro 3 3 2 4 2" xfId="998" xr:uid="{00000000-0005-0000-0000-0000EE030000}"/>
    <cellStyle name="Euro 3 3 2 4 2 2" xfId="2382" xr:uid="{00000000-0005-0000-0000-0000EF030000}"/>
    <cellStyle name="Euro 3 3 2 4 3" xfId="1268" xr:uid="{00000000-0005-0000-0000-0000F0030000}"/>
    <cellStyle name="Euro 3 3 2 4 3 2" xfId="2652" xr:uid="{00000000-0005-0000-0000-0000F1030000}"/>
    <cellStyle name="Euro 3 3 2 4 4" xfId="1540" xr:uid="{00000000-0005-0000-0000-0000F2030000}"/>
    <cellStyle name="Euro 3 3 2 4 4 2" xfId="2924" xr:uid="{00000000-0005-0000-0000-0000F3030000}"/>
    <cellStyle name="Euro 3 3 2 4 5" xfId="1842" xr:uid="{00000000-0005-0000-0000-0000F4030000}"/>
    <cellStyle name="Euro 3 3 2 4 5 2" xfId="3198" xr:uid="{00000000-0005-0000-0000-0000F5030000}"/>
    <cellStyle name="Euro 3 3 2 4 6" xfId="2112" xr:uid="{00000000-0005-0000-0000-0000F6030000}"/>
    <cellStyle name="Euro 3 3 2 5" xfId="993" xr:uid="{00000000-0005-0000-0000-0000F7030000}"/>
    <cellStyle name="Euro 3 3 2 5 2" xfId="2377" xr:uid="{00000000-0005-0000-0000-0000F8030000}"/>
    <cellStyle name="Euro 3 3 2 6" xfId="1263" xr:uid="{00000000-0005-0000-0000-0000F9030000}"/>
    <cellStyle name="Euro 3 3 2 6 2" xfId="2647" xr:uid="{00000000-0005-0000-0000-0000FA030000}"/>
    <cellStyle name="Euro 3 3 2 7" xfId="1535" xr:uid="{00000000-0005-0000-0000-0000FB030000}"/>
    <cellStyle name="Euro 3 3 2 7 2" xfId="2919" xr:uid="{00000000-0005-0000-0000-0000FC030000}"/>
    <cellStyle name="Euro 3 3 2 8" xfId="1837" xr:uid="{00000000-0005-0000-0000-0000FD030000}"/>
    <cellStyle name="Euro 3 3 2 8 2" xfId="3193" xr:uid="{00000000-0005-0000-0000-0000FE030000}"/>
    <cellStyle name="Euro 3 3 2 9" xfId="2107" xr:uid="{00000000-0005-0000-0000-0000FF030000}"/>
    <cellStyle name="Euro 3 3 3" xfId="210" xr:uid="{00000000-0005-0000-0000-000000040000}"/>
    <cellStyle name="Euro 3 3 3 2" xfId="211" xr:uid="{00000000-0005-0000-0000-000001040000}"/>
    <cellStyle name="Euro 3 3 3 2 2" xfId="212" xr:uid="{00000000-0005-0000-0000-000002040000}"/>
    <cellStyle name="Euro 3 3 3 2 2 2" xfId="1001" xr:uid="{00000000-0005-0000-0000-000003040000}"/>
    <cellStyle name="Euro 3 3 3 2 2 2 2" xfId="2385" xr:uid="{00000000-0005-0000-0000-000004040000}"/>
    <cellStyle name="Euro 3 3 3 2 2 3" xfId="1271" xr:uid="{00000000-0005-0000-0000-000005040000}"/>
    <cellStyle name="Euro 3 3 3 2 2 3 2" xfId="2655" xr:uid="{00000000-0005-0000-0000-000006040000}"/>
    <cellStyle name="Euro 3 3 3 2 2 4" xfId="1543" xr:uid="{00000000-0005-0000-0000-000007040000}"/>
    <cellStyle name="Euro 3 3 3 2 2 4 2" xfId="2927" xr:uid="{00000000-0005-0000-0000-000008040000}"/>
    <cellStyle name="Euro 3 3 3 2 2 5" xfId="1845" xr:uid="{00000000-0005-0000-0000-000009040000}"/>
    <cellStyle name="Euro 3 3 3 2 2 5 2" xfId="3201" xr:uid="{00000000-0005-0000-0000-00000A040000}"/>
    <cellStyle name="Euro 3 3 3 2 2 6" xfId="2115" xr:uid="{00000000-0005-0000-0000-00000B040000}"/>
    <cellStyle name="Euro 3 3 3 2 3" xfId="1000" xr:uid="{00000000-0005-0000-0000-00000C040000}"/>
    <cellStyle name="Euro 3 3 3 2 3 2" xfId="2384" xr:uid="{00000000-0005-0000-0000-00000D040000}"/>
    <cellStyle name="Euro 3 3 3 2 4" xfId="1270" xr:uid="{00000000-0005-0000-0000-00000E040000}"/>
    <cellStyle name="Euro 3 3 3 2 4 2" xfId="2654" xr:uid="{00000000-0005-0000-0000-00000F040000}"/>
    <cellStyle name="Euro 3 3 3 2 5" xfId="1542" xr:uid="{00000000-0005-0000-0000-000010040000}"/>
    <cellStyle name="Euro 3 3 3 2 5 2" xfId="2926" xr:uid="{00000000-0005-0000-0000-000011040000}"/>
    <cellStyle name="Euro 3 3 3 2 6" xfId="1844" xr:uid="{00000000-0005-0000-0000-000012040000}"/>
    <cellStyle name="Euro 3 3 3 2 6 2" xfId="3200" xr:uid="{00000000-0005-0000-0000-000013040000}"/>
    <cellStyle name="Euro 3 3 3 2 7" xfId="2114" xr:uid="{00000000-0005-0000-0000-000014040000}"/>
    <cellStyle name="Euro 3 3 3 3" xfId="213" xr:uid="{00000000-0005-0000-0000-000015040000}"/>
    <cellStyle name="Euro 3 3 3 3 2" xfId="1002" xr:uid="{00000000-0005-0000-0000-000016040000}"/>
    <cellStyle name="Euro 3 3 3 3 2 2" xfId="2386" xr:uid="{00000000-0005-0000-0000-000017040000}"/>
    <cellStyle name="Euro 3 3 3 3 3" xfId="1272" xr:uid="{00000000-0005-0000-0000-000018040000}"/>
    <cellStyle name="Euro 3 3 3 3 3 2" xfId="2656" xr:uid="{00000000-0005-0000-0000-000019040000}"/>
    <cellStyle name="Euro 3 3 3 3 4" xfId="1544" xr:uid="{00000000-0005-0000-0000-00001A040000}"/>
    <cellStyle name="Euro 3 3 3 3 4 2" xfId="2928" xr:uid="{00000000-0005-0000-0000-00001B040000}"/>
    <cellStyle name="Euro 3 3 3 3 5" xfId="1846" xr:uid="{00000000-0005-0000-0000-00001C040000}"/>
    <cellStyle name="Euro 3 3 3 3 5 2" xfId="3202" xr:uid="{00000000-0005-0000-0000-00001D040000}"/>
    <cellStyle name="Euro 3 3 3 3 6" xfId="2116" xr:uid="{00000000-0005-0000-0000-00001E040000}"/>
    <cellStyle name="Euro 3 3 3 4" xfId="999" xr:uid="{00000000-0005-0000-0000-00001F040000}"/>
    <cellStyle name="Euro 3 3 3 4 2" xfId="2383" xr:uid="{00000000-0005-0000-0000-000020040000}"/>
    <cellStyle name="Euro 3 3 3 5" xfId="1269" xr:uid="{00000000-0005-0000-0000-000021040000}"/>
    <cellStyle name="Euro 3 3 3 5 2" xfId="2653" xr:uid="{00000000-0005-0000-0000-000022040000}"/>
    <cellStyle name="Euro 3 3 3 6" xfId="1541" xr:uid="{00000000-0005-0000-0000-000023040000}"/>
    <cellStyle name="Euro 3 3 3 6 2" xfId="2925" xr:uid="{00000000-0005-0000-0000-000024040000}"/>
    <cellStyle name="Euro 3 3 3 7" xfId="1843" xr:uid="{00000000-0005-0000-0000-000025040000}"/>
    <cellStyle name="Euro 3 3 3 7 2" xfId="3199" xr:uid="{00000000-0005-0000-0000-000026040000}"/>
    <cellStyle name="Euro 3 3 3 8" xfId="2113" xr:uid="{00000000-0005-0000-0000-000027040000}"/>
    <cellStyle name="Euro 3 3 4" xfId="214" xr:uid="{00000000-0005-0000-0000-000028040000}"/>
    <cellStyle name="Euro 3 3 4 2" xfId="215" xr:uid="{00000000-0005-0000-0000-000029040000}"/>
    <cellStyle name="Euro 3 3 4 2 2" xfId="1004" xr:uid="{00000000-0005-0000-0000-00002A040000}"/>
    <cellStyle name="Euro 3 3 4 2 2 2" xfId="2388" xr:uid="{00000000-0005-0000-0000-00002B040000}"/>
    <cellStyle name="Euro 3 3 4 2 3" xfId="1274" xr:uid="{00000000-0005-0000-0000-00002C040000}"/>
    <cellStyle name="Euro 3 3 4 2 3 2" xfId="2658" xr:uid="{00000000-0005-0000-0000-00002D040000}"/>
    <cellStyle name="Euro 3 3 4 2 4" xfId="1546" xr:uid="{00000000-0005-0000-0000-00002E040000}"/>
    <cellStyle name="Euro 3 3 4 2 4 2" xfId="2930" xr:uid="{00000000-0005-0000-0000-00002F040000}"/>
    <cellStyle name="Euro 3 3 4 2 5" xfId="1848" xr:uid="{00000000-0005-0000-0000-000030040000}"/>
    <cellStyle name="Euro 3 3 4 2 5 2" xfId="3204" xr:uid="{00000000-0005-0000-0000-000031040000}"/>
    <cellStyle name="Euro 3 3 4 2 6" xfId="2118" xr:uid="{00000000-0005-0000-0000-000032040000}"/>
    <cellStyle name="Euro 3 3 4 3" xfId="1003" xr:uid="{00000000-0005-0000-0000-000033040000}"/>
    <cellStyle name="Euro 3 3 4 3 2" xfId="2387" xr:uid="{00000000-0005-0000-0000-000034040000}"/>
    <cellStyle name="Euro 3 3 4 4" xfId="1273" xr:uid="{00000000-0005-0000-0000-000035040000}"/>
    <cellStyle name="Euro 3 3 4 4 2" xfId="2657" xr:uid="{00000000-0005-0000-0000-000036040000}"/>
    <cellStyle name="Euro 3 3 4 5" xfId="1545" xr:uid="{00000000-0005-0000-0000-000037040000}"/>
    <cellStyle name="Euro 3 3 4 5 2" xfId="2929" xr:uid="{00000000-0005-0000-0000-000038040000}"/>
    <cellStyle name="Euro 3 3 4 6" xfId="1847" xr:uid="{00000000-0005-0000-0000-000039040000}"/>
    <cellStyle name="Euro 3 3 4 6 2" xfId="3203" xr:uid="{00000000-0005-0000-0000-00003A040000}"/>
    <cellStyle name="Euro 3 3 4 7" xfId="2117" xr:uid="{00000000-0005-0000-0000-00003B040000}"/>
    <cellStyle name="Euro 3 3 5" xfId="216" xr:uid="{00000000-0005-0000-0000-00003C040000}"/>
    <cellStyle name="Euro 3 3 5 2" xfId="217" xr:uid="{00000000-0005-0000-0000-00003D040000}"/>
    <cellStyle name="Euro 3 3 5 2 2" xfId="1006" xr:uid="{00000000-0005-0000-0000-00003E040000}"/>
    <cellStyle name="Euro 3 3 5 2 2 2" xfId="2390" xr:uid="{00000000-0005-0000-0000-00003F040000}"/>
    <cellStyle name="Euro 3 3 5 2 3" xfId="1276" xr:uid="{00000000-0005-0000-0000-000040040000}"/>
    <cellStyle name="Euro 3 3 5 2 3 2" xfId="2660" xr:uid="{00000000-0005-0000-0000-000041040000}"/>
    <cellStyle name="Euro 3 3 5 2 4" xfId="1548" xr:uid="{00000000-0005-0000-0000-000042040000}"/>
    <cellStyle name="Euro 3 3 5 2 4 2" xfId="2932" xr:uid="{00000000-0005-0000-0000-000043040000}"/>
    <cellStyle name="Euro 3 3 5 2 5" xfId="1850" xr:uid="{00000000-0005-0000-0000-000044040000}"/>
    <cellStyle name="Euro 3 3 5 2 5 2" xfId="3206" xr:uid="{00000000-0005-0000-0000-000045040000}"/>
    <cellStyle name="Euro 3 3 5 2 6" xfId="2120" xr:uid="{00000000-0005-0000-0000-000046040000}"/>
    <cellStyle name="Euro 3 3 5 3" xfId="1005" xr:uid="{00000000-0005-0000-0000-000047040000}"/>
    <cellStyle name="Euro 3 3 5 3 2" xfId="2389" xr:uid="{00000000-0005-0000-0000-000048040000}"/>
    <cellStyle name="Euro 3 3 5 4" xfId="1275" xr:uid="{00000000-0005-0000-0000-000049040000}"/>
    <cellStyle name="Euro 3 3 5 4 2" xfId="2659" xr:uid="{00000000-0005-0000-0000-00004A040000}"/>
    <cellStyle name="Euro 3 3 5 5" xfId="1547" xr:uid="{00000000-0005-0000-0000-00004B040000}"/>
    <cellStyle name="Euro 3 3 5 5 2" xfId="2931" xr:uid="{00000000-0005-0000-0000-00004C040000}"/>
    <cellStyle name="Euro 3 3 5 6" xfId="1849" xr:uid="{00000000-0005-0000-0000-00004D040000}"/>
    <cellStyle name="Euro 3 3 5 6 2" xfId="3205" xr:uid="{00000000-0005-0000-0000-00004E040000}"/>
    <cellStyle name="Euro 3 3 5 7" xfId="2119" xr:uid="{00000000-0005-0000-0000-00004F040000}"/>
    <cellStyle name="Euro 3 3 6" xfId="218" xr:uid="{00000000-0005-0000-0000-000050040000}"/>
    <cellStyle name="Euro 3 3 6 2" xfId="1007" xr:uid="{00000000-0005-0000-0000-000051040000}"/>
    <cellStyle name="Euro 3 3 6 2 2" xfId="2391" xr:uid="{00000000-0005-0000-0000-000052040000}"/>
    <cellStyle name="Euro 3 3 6 3" xfId="1277" xr:uid="{00000000-0005-0000-0000-000053040000}"/>
    <cellStyle name="Euro 3 3 6 3 2" xfId="2661" xr:uid="{00000000-0005-0000-0000-000054040000}"/>
    <cellStyle name="Euro 3 3 6 4" xfId="1549" xr:uid="{00000000-0005-0000-0000-000055040000}"/>
    <cellStyle name="Euro 3 3 6 4 2" xfId="2933" xr:uid="{00000000-0005-0000-0000-000056040000}"/>
    <cellStyle name="Euro 3 3 6 5" xfId="1851" xr:uid="{00000000-0005-0000-0000-000057040000}"/>
    <cellStyle name="Euro 3 3 6 5 2" xfId="3207" xr:uid="{00000000-0005-0000-0000-000058040000}"/>
    <cellStyle name="Euro 3 3 6 6" xfId="2121" xr:uid="{00000000-0005-0000-0000-000059040000}"/>
    <cellStyle name="Euro 3 3 7" xfId="992" xr:uid="{00000000-0005-0000-0000-00005A040000}"/>
    <cellStyle name="Euro 3 3 7 2" xfId="2376" xr:uid="{00000000-0005-0000-0000-00005B040000}"/>
    <cellStyle name="Euro 3 3 8" xfId="1262" xr:uid="{00000000-0005-0000-0000-00005C040000}"/>
    <cellStyle name="Euro 3 3 8 2" xfId="2646" xr:uid="{00000000-0005-0000-0000-00005D040000}"/>
    <cellStyle name="Euro 3 3 9" xfId="1534" xr:uid="{00000000-0005-0000-0000-00005E040000}"/>
    <cellStyle name="Euro 3 3 9 2" xfId="2918" xr:uid="{00000000-0005-0000-0000-00005F040000}"/>
    <cellStyle name="Euro 3 4" xfId="219" xr:uid="{00000000-0005-0000-0000-000060040000}"/>
    <cellStyle name="Euro 3 4 2" xfId="220" xr:uid="{00000000-0005-0000-0000-000061040000}"/>
    <cellStyle name="Euro 3 4 2 2" xfId="221" xr:uid="{00000000-0005-0000-0000-000062040000}"/>
    <cellStyle name="Euro 3 4 2 2 2" xfId="222" xr:uid="{00000000-0005-0000-0000-000063040000}"/>
    <cellStyle name="Euro 3 4 2 2 2 2" xfId="1011" xr:uid="{00000000-0005-0000-0000-000064040000}"/>
    <cellStyle name="Euro 3 4 2 2 2 2 2" xfId="2395" xr:uid="{00000000-0005-0000-0000-000065040000}"/>
    <cellStyle name="Euro 3 4 2 2 2 3" xfId="1281" xr:uid="{00000000-0005-0000-0000-000066040000}"/>
    <cellStyle name="Euro 3 4 2 2 2 3 2" xfId="2665" xr:uid="{00000000-0005-0000-0000-000067040000}"/>
    <cellStyle name="Euro 3 4 2 2 2 4" xfId="1553" xr:uid="{00000000-0005-0000-0000-000068040000}"/>
    <cellStyle name="Euro 3 4 2 2 2 4 2" xfId="2937" xr:uid="{00000000-0005-0000-0000-000069040000}"/>
    <cellStyle name="Euro 3 4 2 2 2 5" xfId="1855" xr:uid="{00000000-0005-0000-0000-00006A040000}"/>
    <cellStyle name="Euro 3 4 2 2 2 5 2" xfId="3211" xr:uid="{00000000-0005-0000-0000-00006B040000}"/>
    <cellStyle name="Euro 3 4 2 2 2 6" xfId="2125" xr:uid="{00000000-0005-0000-0000-00006C040000}"/>
    <cellStyle name="Euro 3 4 2 2 3" xfId="1010" xr:uid="{00000000-0005-0000-0000-00006D040000}"/>
    <cellStyle name="Euro 3 4 2 2 3 2" xfId="2394" xr:uid="{00000000-0005-0000-0000-00006E040000}"/>
    <cellStyle name="Euro 3 4 2 2 4" xfId="1280" xr:uid="{00000000-0005-0000-0000-00006F040000}"/>
    <cellStyle name="Euro 3 4 2 2 4 2" xfId="2664" xr:uid="{00000000-0005-0000-0000-000070040000}"/>
    <cellStyle name="Euro 3 4 2 2 5" xfId="1552" xr:uid="{00000000-0005-0000-0000-000071040000}"/>
    <cellStyle name="Euro 3 4 2 2 5 2" xfId="2936" xr:uid="{00000000-0005-0000-0000-000072040000}"/>
    <cellStyle name="Euro 3 4 2 2 6" xfId="1854" xr:uid="{00000000-0005-0000-0000-000073040000}"/>
    <cellStyle name="Euro 3 4 2 2 6 2" xfId="3210" xr:uid="{00000000-0005-0000-0000-000074040000}"/>
    <cellStyle name="Euro 3 4 2 2 7" xfId="2124" xr:uid="{00000000-0005-0000-0000-000075040000}"/>
    <cellStyle name="Euro 3 4 2 3" xfId="223" xr:uid="{00000000-0005-0000-0000-000076040000}"/>
    <cellStyle name="Euro 3 4 2 3 2" xfId="1012" xr:uid="{00000000-0005-0000-0000-000077040000}"/>
    <cellStyle name="Euro 3 4 2 3 2 2" xfId="2396" xr:uid="{00000000-0005-0000-0000-000078040000}"/>
    <cellStyle name="Euro 3 4 2 3 3" xfId="1282" xr:uid="{00000000-0005-0000-0000-000079040000}"/>
    <cellStyle name="Euro 3 4 2 3 3 2" xfId="2666" xr:uid="{00000000-0005-0000-0000-00007A040000}"/>
    <cellStyle name="Euro 3 4 2 3 4" xfId="1554" xr:uid="{00000000-0005-0000-0000-00007B040000}"/>
    <cellStyle name="Euro 3 4 2 3 4 2" xfId="2938" xr:uid="{00000000-0005-0000-0000-00007C040000}"/>
    <cellStyle name="Euro 3 4 2 3 5" xfId="1856" xr:uid="{00000000-0005-0000-0000-00007D040000}"/>
    <cellStyle name="Euro 3 4 2 3 5 2" xfId="3212" xr:uid="{00000000-0005-0000-0000-00007E040000}"/>
    <cellStyle name="Euro 3 4 2 3 6" xfId="2126" xr:uid="{00000000-0005-0000-0000-00007F040000}"/>
    <cellStyle name="Euro 3 4 2 4" xfId="1009" xr:uid="{00000000-0005-0000-0000-000080040000}"/>
    <cellStyle name="Euro 3 4 2 4 2" xfId="2393" xr:uid="{00000000-0005-0000-0000-000081040000}"/>
    <cellStyle name="Euro 3 4 2 5" xfId="1279" xr:uid="{00000000-0005-0000-0000-000082040000}"/>
    <cellStyle name="Euro 3 4 2 5 2" xfId="2663" xr:uid="{00000000-0005-0000-0000-000083040000}"/>
    <cellStyle name="Euro 3 4 2 6" xfId="1551" xr:uid="{00000000-0005-0000-0000-000084040000}"/>
    <cellStyle name="Euro 3 4 2 6 2" xfId="2935" xr:uid="{00000000-0005-0000-0000-000085040000}"/>
    <cellStyle name="Euro 3 4 2 7" xfId="1853" xr:uid="{00000000-0005-0000-0000-000086040000}"/>
    <cellStyle name="Euro 3 4 2 7 2" xfId="3209" xr:uid="{00000000-0005-0000-0000-000087040000}"/>
    <cellStyle name="Euro 3 4 2 8" xfId="2123" xr:uid="{00000000-0005-0000-0000-000088040000}"/>
    <cellStyle name="Euro 3 4 3" xfId="224" xr:uid="{00000000-0005-0000-0000-000089040000}"/>
    <cellStyle name="Euro 3 4 3 2" xfId="225" xr:uid="{00000000-0005-0000-0000-00008A040000}"/>
    <cellStyle name="Euro 3 4 3 2 2" xfId="1014" xr:uid="{00000000-0005-0000-0000-00008B040000}"/>
    <cellStyle name="Euro 3 4 3 2 2 2" xfId="2398" xr:uid="{00000000-0005-0000-0000-00008C040000}"/>
    <cellStyle name="Euro 3 4 3 2 3" xfId="1284" xr:uid="{00000000-0005-0000-0000-00008D040000}"/>
    <cellStyle name="Euro 3 4 3 2 3 2" xfId="2668" xr:uid="{00000000-0005-0000-0000-00008E040000}"/>
    <cellStyle name="Euro 3 4 3 2 4" xfId="1556" xr:uid="{00000000-0005-0000-0000-00008F040000}"/>
    <cellStyle name="Euro 3 4 3 2 4 2" xfId="2940" xr:uid="{00000000-0005-0000-0000-000090040000}"/>
    <cellStyle name="Euro 3 4 3 2 5" xfId="1858" xr:uid="{00000000-0005-0000-0000-000091040000}"/>
    <cellStyle name="Euro 3 4 3 2 5 2" xfId="3214" xr:uid="{00000000-0005-0000-0000-000092040000}"/>
    <cellStyle name="Euro 3 4 3 2 6" xfId="2128" xr:uid="{00000000-0005-0000-0000-000093040000}"/>
    <cellStyle name="Euro 3 4 3 3" xfId="1013" xr:uid="{00000000-0005-0000-0000-000094040000}"/>
    <cellStyle name="Euro 3 4 3 3 2" xfId="2397" xr:uid="{00000000-0005-0000-0000-000095040000}"/>
    <cellStyle name="Euro 3 4 3 4" xfId="1283" xr:uid="{00000000-0005-0000-0000-000096040000}"/>
    <cellStyle name="Euro 3 4 3 4 2" xfId="2667" xr:uid="{00000000-0005-0000-0000-000097040000}"/>
    <cellStyle name="Euro 3 4 3 5" xfId="1555" xr:uid="{00000000-0005-0000-0000-000098040000}"/>
    <cellStyle name="Euro 3 4 3 5 2" xfId="2939" xr:uid="{00000000-0005-0000-0000-000099040000}"/>
    <cellStyle name="Euro 3 4 3 6" xfId="1857" xr:uid="{00000000-0005-0000-0000-00009A040000}"/>
    <cellStyle name="Euro 3 4 3 6 2" xfId="3213" xr:uid="{00000000-0005-0000-0000-00009B040000}"/>
    <cellStyle name="Euro 3 4 3 7" xfId="2127" xr:uid="{00000000-0005-0000-0000-00009C040000}"/>
    <cellStyle name="Euro 3 4 4" xfId="226" xr:uid="{00000000-0005-0000-0000-00009D040000}"/>
    <cellStyle name="Euro 3 4 4 2" xfId="1015" xr:uid="{00000000-0005-0000-0000-00009E040000}"/>
    <cellStyle name="Euro 3 4 4 2 2" xfId="2399" xr:uid="{00000000-0005-0000-0000-00009F040000}"/>
    <cellStyle name="Euro 3 4 4 3" xfId="1285" xr:uid="{00000000-0005-0000-0000-0000A0040000}"/>
    <cellStyle name="Euro 3 4 4 3 2" xfId="2669" xr:uid="{00000000-0005-0000-0000-0000A1040000}"/>
    <cellStyle name="Euro 3 4 4 4" xfId="1557" xr:uid="{00000000-0005-0000-0000-0000A2040000}"/>
    <cellStyle name="Euro 3 4 4 4 2" xfId="2941" xr:uid="{00000000-0005-0000-0000-0000A3040000}"/>
    <cellStyle name="Euro 3 4 4 5" xfId="1859" xr:uid="{00000000-0005-0000-0000-0000A4040000}"/>
    <cellStyle name="Euro 3 4 4 5 2" xfId="3215" xr:uid="{00000000-0005-0000-0000-0000A5040000}"/>
    <cellStyle name="Euro 3 4 4 6" xfId="2129" xr:uid="{00000000-0005-0000-0000-0000A6040000}"/>
    <cellStyle name="Euro 3 4 5" xfId="1008" xr:uid="{00000000-0005-0000-0000-0000A7040000}"/>
    <cellStyle name="Euro 3 4 5 2" xfId="2392" xr:uid="{00000000-0005-0000-0000-0000A8040000}"/>
    <cellStyle name="Euro 3 4 6" xfId="1278" xr:uid="{00000000-0005-0000-0000-0000A9040000}"/>
    <cellStyle name="Euro 3 4 6 2" xfId="2662" xr:uid="{00000000-0005-0000-0000-0000AA040000}"/>
    <cellStyle name="Euro 3 4 7" xfId="1550" xr:uid="{00000000-0005-0000-0000-0000AB040000}"/>
    <cellStyle name="Euro 3 4 7 2" xfId="2934" xr:uid="{00000000-0005-0000-0000-0000AC040000}"/>
    <cellStyle name="Euro 3 4 8" xfId="1852" xr:uid="{00000000-0005-0000-0000-0000AD040000}"/>
    <cellStyle name="Euro 3 4 8 2" xfId="3208" xr:uid="{00000000-0005-0000-0000-0000AE040000}"/>
    <cellStyle name="Euro 3 4 9" xfId="2122" xr:uid="{00000000-0005-0000-0000-0000AF040000}"/>
    <cellStyle name="Euro 3 5" xfId="227" xr:uid="{00000000-0005-0000-0000-0000B0040000}"/>
    <cellStyle name="Euro 3 5 2" xfId="228" xr:uid="{00000000-0005-0000-0000-0000B1040000}"/>
    <cellStyle name="Euro 3 5 2 2" xfId="229" xr:uid="{00000000-0005-0000-0000-0000B2040000}"/>
    <cellStyle name="Euro 3 5 2 2 2" xfId="1018" xr:uid="{00000000-0005-0000-0000-0000B3040000}"/>
    <cellStyle name="Euro 3 5 2 2 2 2" xfId="2402" xr:uid="{00000000-0005-0000-0000-0000B4040000}"/>
    <cellStyle name="Euro 3 5 2 2 3" xfId="1288" xr:uid="{00000000-0005-0000-0000-0000B5040000}"/>
    <cellStyle name="Euro 3 5 2 2 3 2" xfId="2672" xr:uid="{00000000-0005-0000-0000-0000B6040000}"/>
    <cellStyle name="Euro 3 5 2 2 4" xfId="1560" xr:uid="{00000000-0005-0000-0000-0000B7040000}"/>
    <cellStyle name="Euro 3 5 2 2 4 2" xfId="2944" xr:uid="{00000000-0005-0000-0000-0000B8040000}"/>
    <cellStyle name="Euro 3 5 2 2 5" xfId="1862" xr:uid="{00000000-0005-0000-0000-0000B9040000}"/>
    <cellStyle name="Euro 3 5 2 2 5 2" xfId="3218" xr:uid="{00000000-0005-0000-0000-0000BA040000}"/>
    <cellStyle name="Euro 3 5 2 2 6" xfId="2132" xr:uid="{00000000-0005-0000-0000-0000BB040000}"/>
    <cellStyle name="Euro 3 5 2 3" xfId="1017" xr:uid="{00000000-0005-0000-0000-0000BC040000}"/>
    <cellStyle name="Euro 3 5 2 3 2" xfId="2401" xr:uid="{00000000-0005-0000-0000-0000BD040000}"/>
    <cellStyle name="Euro 3 5 2 4" xfId="1287" xr:uid="{00000000-0005-0000-0000-0000BE040000}"/>
    <cellStyle name="Euro 3 5 2 4 2" xfId="2671" xr:uid="{00000000-0005-0000-0000-0000BF040000}"/>
    <cellStyle name="Euro 3 5 2 5" xfId="1559" xr:uid="{00000000-0005-0000-0000-0000C0040000}"/>
    <cellStyle name="Euro 3 5 2 5 2" xfId="2943" xr:uid="{00000000-0005-0000-0000-0000C1040000}"/>
    <cellStyle name="Euro 3 5 2 6" xfId="1861" xr:uid="{00000000-0005-0000-0000-0000C2040000}"/>
    <cellStyle name="Euro 3 5 2 6 2" xfId="3217" xr:uid="{00000000-0005-0000-0000-0000C3040000}"/>
    <cellStyle name="Euro 3 5 2 7" xfId="2131" xr:uid="{00000000-0005-0000-0000-0000C4040000}"/>
    <cellStyle name="Euro 3 5 3" xfId="230" xr:uid="{00000000-0005-0000-0000-0000C5040000}"/>
    <cellStyle name="Euro 3 5 3 2" xfId="231" xr:uid="{00000000-0005-0000-0000-0000C6040000}"/>
    <cellStyle name="Euro 3 5 3 2 2" xfId="1020" xr:uid="{00000000-0005-0000-0000-0000C7040000}"/>
    <cellStyle name="Euro 3 5 3 2 2 2" xfId="2404" xr:uid="{00000000-0005-0000-0000-0000C8040000}"/>
    <cellStyle name="Euro 3 5 3 2 3" xfId="1290" xr:uid="{00000000-0005-0000-0000-0000C9040000}"/>
    <cellStyle name="Euro 3 5 3 2 3 2" xfId="2674" xr:uid="{00000000-0005-0000-0000-0000CA040000}"/>
    <cellStyle name="Euro 3 5 3 2 4" xfId="1562" xr:uid="{00000000-0005-0000-0000-0000CB040000}"/>
    <cellStyle name="Euro 3 5 3 2 4 2" xfId="2946" xr:uid="{00000000-0005-0000-0000-0000CC040000}"/>
    <cellStyle name="Euro 3 5 3 2 5" xfId="1864" xr:uid="{00000000-0005-0000-0000-0000CD040000}"/>
    <cellStyle name="Euro 3 5 3 2 5 2" xfId="3220" xr:uid="{00000000-0005-0000-0000-0000CE040000}"/>
    <cellStyle name="Euro 3 5 3 2 6" xfId="2134" xr:uid="{00000000-0005-0000-0000-0000CF040000}"/>
    <cellStyle name="Euro 3 5 3 3" xfId="1019" xr:uid="{00000000-0005-0000-0000-0000D0040000}"/>
    <cellStyle name="Euro 3 5 3 3 2" xfId="2403" xr:uid="{00000000-0005-0000-0000-0000D1040000}"/>
    <cellStyle name="Euro 3 5 3 4" xfId="1289" xr:uid="{00000000-0005-0000-0000-0000D2040000}"/>
    <cellStyle name="Euro 3 5 3 4 2" xfId="2673" xr:uid="{00000000-0005-0000-0000-0000D3040000}"/>
    <cellStyle name="Euro 3 5 3 5" xfId="1561" xr:uid="{00000000-0005-0000-0000-0000D4040000}"/>
    <cellStyle name="Euro 3 5 3 5 2" xfId="2945" xr:uid="{00000000-0005-0000-0000-0000D5040000}"/>
    <cellStyle name="Euro 3 5 3 6" xfId="1863" xr:uid="{00000000-0005-0000-0000-0000D6040000}"/>
    <cellStyle name="Euro 3 5 3 6 2" xfId="3219" xr:uid="{00000000-0005-0000-0000-0000D7040000}"/>
    <cellStyle name="Euro 3 5 3 7" xfId="2133" xr:uid="{00000000-0005-0000-0000-0000D8040000}"/>
    <cellStyle name="Euro 3 5 4" xfId="232" xr:uid="{00000000-0005-0000-0000-0000D9040000}"/>
    <cellStyle name="Euro 3 5 4 2" xfId="1021" xr:uid="{00000000-0005-0000-0000-0000DA040000}"/>
    <cellStyle name="Euro 3 5 4 2 2" xfId="2405" xr:uid="{00000000-0005-0000-0000-0000DB040000}"/>
    <cellStyle name="Euro 3 5 4 3" xfId="1291" xr:uid="{00000000-0005-0000-0000-0000DC040000}"/>
    <cellStyle name="Euro 3 5 4 3 2" xfId="2675" xr:uid="{00000000-0005-0000-0000-0000DD040000}"/>
    <cellStyle name="Euro 3 5 4 4" xfId="1563" xr:uid="{00000000-0005-0000-0000-0000DE040000}"/>
    <cellStyle name="Euro 3 5 4 4 2" xfId="2947" xr:uid="{00000000-0005-0000-0000-0000DF040000}"/>
    <cellStyle name="Euro 3 5 4 5" xfId="1865" xr:uid="{00000000-0005-0000-0000-0000E0040000}"/>
    <cellStyle name="Euro 3 5 4 5 2" xfId="3221" xr:uid="{00000000-0005-0000-0000-0000E1040000}"/>
    <cellStyle name="Euro 3 5 4 6" xfId="2135" xr:uid="{00000000-0005-0000-0000-0000E2040000}"/>
    <cellStyle name="Euro 3 5 5" xfId="1016" xr:uid="{00000000-0005-0000-0000-0000E3040000}"/>
    <cellStyle name="Euro 3 5 5 2" xfId="2400" xr:uid="{00000000-0005-0000-0000-0000E4040000}"/>
    <cellStyle name="Euro 3 5 6" xfId="1286" xr:uid="{00000000-0005-0000-0000-0000E5040000}"/>
    <cellStyle name="Euro 3 5 6 2" xfId="2670" xr:uid="{00000000-0005-0000-0000-0000E6040000}"/>
    <cellStyle name="Euro 3 5 7" xfId="1558" xr:uid="{00000000-0005-0000-0000-0000E7040000}"/>
    <cellStyle name="Euro 3 5 7 2" xfId="2942" xr:uid="{00000000-0005-0000-0000-0000E8040000}"/>
    <cellStyle name="Euro 3 5 8" xfId="1860" xr:uid="{00000000-0005-0000-0000-0000E9040000}"/>
    <cellStyle name="Euro 3 5 8 2" xfId="3216" xr:uid="{00000000-0005-0000-0000-0000EA040000}"/>
    <cellStyle name="Euro 3 5 9" xfId="2130" xr:uid="{00000000-0005-0000-0000-0000EB040000}"/>
    <cellStyle name="Euro 3 6" xfId="233" xr:uid="{00000000-0005-0000-0000-0000EC040000}"/>
    <cellStyle name="Euro 3 6 2" xfId="234" xr:uid="{00000000-0005-0000-0000-0000ED040000}"/>
    <cellStyle name="Euro 3 6 2 2" xfId="235" xr:uid="{00000000-0005-0000-0000-0000EE040000}"/>
    <cellStyle name="Euro 3 6 2 2 2" xfId="1024" xr:uid="{00000000-0005-0000-0000-0000EF040000}"/>
    <cellStyle name="Euro 3 6 2 2 2 2" xfId="2408" xr:uid="{00000000-0005-0000-0000-0000F0040000}"/>
    <cellStyle name="Euro 3 6 2 2 3" xfId="1294" xr:uid="{00000000-0005-0000-0000-0000F1040000}"/>
    <cellStyle name="Euro 3 6 2 2 3 2" xfId="2678" xr:uid="{00000000-0005-0000-0000-0000F2040000}"/>
    <cellStyle name="Euro 3 6 2 2 4" xfId="1566" xr:uid="{00000000-0005-0000-0000-0000F3040000}"/>
    <cellStyle name="Euro 3 6 2 2 4 2" xfId="2950" xr:uid="{00000000-0005-0000-0000-0000F4040000}"/>
    <cellStyle name="Euro 3 6 2 2 5" xfId="1868" xr:uid="{00000000-0005-0000-0000-0000F5040000}"/>
    <cellStyle name="Euro 3 6 2 2 5 2" xfId="3224" xr:uid="{00000000-0005-0000-0000-0000F6040000}"/>
    <cellStyle name="Euro 3 6 2 2 6" xfId="2138" xr:uid="{00000000-0005-0000-0000-0000F7040000}"/>
    <cellStyle name="Euro 3 6 2 3" xfId="1023" xr:uid="{00000000-0005-0000-0000-0000F8040000}"/>
    <cellStyle name="Euro 3 6 2 3 2" xfId="2407" xr:uid="{00000000-0005-0000-0000-0000F9040000}"/>
    <cellStyle name="Euro 3 6 2 4" xfId="1293" xr:uid="{00000000-0005-0000-0000-0000FA040000}"/>
    <cellStyle name="Euro 3 6 2 4 2" xfId="2677" xr:uid="{00000000-0005-0000-0000-0000FB040000}"/>
    <cellStyle name="Euro 3 6 2 5" xfId="1565" xr:uid="{00000000-0005-0000-0000-0000FC040000}"/>
    <cellStyle name="Euro 3 6 2 5 2" xfId="2949" xr:uid="{00000000-0005-0000-0000-0000FD040000}"/>
    <cellStyle name="Euro 3 6 2 6" xfId="1867" xr:uid="{00000000-0005-0000-0000-0000FE040000}"/>
    <cellStyle name="Euro 3 6 2 6 2" xfId="3223" xr:uid="{00000000-0005-0000-0000-0000FF040000}"/>
    <cellStyle name="Euro 3 6 2 7" xfId="2137" xr:uid="{00000000-0005-0000-0000-000000050000}"/>
    <cellStyle name="Euro 3 6 3" xfId="236" xr:uid="{00000000-0005-0000-0000-000001050000}"/>
    <cellStyle name="Euro 3 6 3 2" xfId="1025" xr:uid="{00000000-0005-0000-0000-000002050000}"/>
    <cellStyle name="Euro 3 6 3 2 2" xfId="2409" xr:uid="{00000000-0005-0000-0000-000003050000}"/>
    <cellStyle name="Euro 3 6 3 3" xfId="1295" xr:uid="{00000000-0005-0000-0000-000004050000}"/>
    <cellStyle name="Euro 3 6 3 3 2" xfId="2679" xr:uid="{00000000-0005-0000-0000-000005050000}"/>
    <cellStyle name="Euro 3 6 3 4" xfId="1567" xr:uid="{00000000-0005-0000-0000-000006050000}"/>
    <cellStyle name="Euro 3 6 3 4 2" xfId="2951" xr:uid="{00000000-0005-0000-0000-000007050000}"/>
    <cellStyle name="Euro 3 6 3 5" xfId="1869" xr:uid="{00000000-0005-0000-0000-000008050000}"/>
    <cellStyle name="Euro 3 6 3 5 2" xfId="3225" xr:uid="{00000000-0005-0000-0000-000009050000}"/>
    <cellStyle name="Euro 3 6 3 6" xfId="2139" xr:uid="{00000000-0005-0000-0000-00000A050000}"/>
    <cellStyle name="Euro 3 6 4" xfId="1022" xr:uid="{00000000-0005-0000-0000-00000B050000}"/>
    <cellStyle name="Euro 3 6 4 2" xfId="2406" xr:uid="{00000000-0005-0000-0000-00000C050000}"/>
    <cellStyle name="Euro 3 6 5" xfId="1292" xr:uid="{00000000-0005-0000-0000-00000D050000}"/>
    <cellStyle name="Euro 3 6 5 2" xfId="2676" xr:uid="{00000000-0005-0000-0000-00000E050000}"/>
    <cellStyle name="Euro 3 6 6" xfId="1564" xr:uid="{00000000-0005-0000-0000-00000F050000}"/>
    <cellStyle name="Euro 3 6 6 2" xfId="2948" xr:uid="{00000000-0005-0000-0000-000010050000}"/>
    <cellStyle name="Euro 3 6 7" xfId="1866" xr:uid="{00000000-0005-0000-0000-000011050000}"/>
    <cellStyle name="Euro 3 6 7 2" xfId="3222" xr:uid="{00000000-0005-0000-0000-000012050000}"/>
    <cellStyle name="Euro 3 6 8" xfId="2136" xr:uid="{00000000-0005-0000-0000-000013050000}"/>
    <cellStyle name="Euro 3 7" xfId="237" xr:uid="{00000000-0005-0000-0000-000014050000}"/>
    <cellStyle name="Euro 3 7 2" xfId="238" xr:uid="{00000000-0005-0000-0000-000015050000}"/>
    <cellStyle name="Euro 3 7 2 2" xfId="1027" xr:uid="{00000000-0005-0000-0000-000016050000}"/>
    <cellStyle name="Euro 3 7 2 2 2" xfId="2411" xr:uid="{00000000-0005-0000-0000-000017050000}"/>
    <cellStyle name="Euro 3 7 2 3" xfId="1297" xr:uid="{00000000-0005-0000-0000-000018050000}"/>
    <cellStyle name="Euro 3 7 2 3 2" xfId="2681" xr:uid="{00000000-0005-0000-0000-000019050000}"/>
    <cellStyle name="Euro 3 7 2 4" xfId="1569" xr:uid="{00000000-0005-0000-0000-00001A050000}"/>
    <cellStyle name="Euro 3 7 2 4 2" xfId="2953" xr:uid="{00000000-0005-0000-0000-00001B050000}"/>
    <cellStyle name="Euro 3 7 2 5" xfId="1871" xr:uid="{00000000-0005-0000-0000-00001C050000}"/>
    <cellStyle name="Euro 3 7 2 5 2" xfId="3227" xr:uid="{00000000-0005-0000-0000-00001D050000}"/>
    <cellStyle name="Euro 3 7 2 6" xfId="2141" xr:uid="{00000000-0005-0000-0000-00001E050000}"/>
    <cellStyle name="Euro 3 7 3" xfId="1026" xr:uid="{00000000-0005-0000-0000-00001F050000}"/>
    <cellStyle name="Euro 3 7 3 2" xfId="2410" xr:uid="{00000000-0005-0000-0000-000020050000}"/>
    <cellStyle name="Euro 3 7 4" xfId="1296" xr:uid="{00000000-0005-0000-0000-000021050000}"/>
    <cellStyle name="Euro 3 7 4 2" xfId="2680" xr:uid="{00000000-0005-0000-0000-000022050000}"/>
    <cellStyle name="Euro 3 7 5" xfId="1568" xr:uid="{00000000-0005-0000-0000-000023050000}"/>
    <cellStyle name="Euro 3 7 5 2" xfId="2952" xr:uid="{00000000-0005-0000-0000-000024050000}"/>
    <cellStyle name="Euro 3 7 6" xfId="1870" xr:uid="{00000000-0005-0000-0000-000025050000}"/>
    <cellStyle name="Euro 3 7 6 2" xfId="3226" xr:uid="{00000000-0005-0000-0000-000026050000}"/>
    <cellStyle name="Euro 3 7 7" xfId="2140" xr:uid="{00000000-0005-0000-0000-000027050000}"/>
    <cellStyle name="Euro 3 8" xfId="239" xr:uid="{00000000-0005-0000-0000-000028050000}"/>
    <cellStyle name="Euro 3 8 2" xfId="1028" xr:uid="{00000000-0005-0000-0000-000029050000}"/>
    <cellStyle name="Euro 3 8 2 2" xfId="2412" xr:uid="{00000000-0005-0000-0000-00002A050000}"/>
    <cellStyle name="Euro 3 8 3" xfId="1298" xr:uid="{00000000-0005-0000-0000-00002B050000}"/>
    <cellStyle name="Euro 3 8 3 2" xfId="2682" xr:uid="{00000000-0005-0000-0000-00002C050000}"/>
    <cellStyle name="Euro 3 8 4" xfId="1570" xr:uid="{00000000-0005-0000-0000-00002D050000}"/>
    <cellStyle name="Euro 3 8 4 2" xfId="2954" xr:uid="{00000000-0005-0000-0000-00002E050000}"/>
    <cellStyle name="Euro 3 8 5" xfId="1872" xr:uid="{00000000-0005-0000-0000-00002F050000}"/>
    <cellStyle name="Euro 3 8 5 2" xfId="3228" xr:uid="{00000000-0005-0000-0000-000030050000}"/>
    <cellStyle name="Euro 3 8 6" xfId="2142" xr:uid="{00000000-0005-0000-0000-000031050000}"/>
    <cellStyle name="Euro 3 9" xfId="240" xr:uid="{00000000-0005-0000-0000-000032050000}"/>
    <cellStyle name="Euro 3 9 2" xfId="1029" xr:uid="{00000000-0005-0000-0000-000033050000}"/>
    <cellStyle name="Euro 3 9 2 2" xfId="2413" xr:uid="{00000000-0005-0000-0000-000034050000}"/>
    <cellStyle name="Euro 3 9 3" xfId="1299" xr:uid="{00000000-0005-0000-0000-000035050000}"/>
    <cellStyle name="Euro 3 9 3 2" xfId="2683" xr:uid="{00000000-0005-0000-0000-000036050000}"/>
    <cellStyle name="Euro 3 9 4" xfId="1571" xr:uid="{00000000-0005-0000-0000-000037050000}"/>
    <cellStyle name="Euro 3 9 4 2" xfId="2955" xr:uid="{00000000-0005-0000-0000-000038050000}"/>
    <cellStyle name="Euro 3 9 5" xfId="1873" xr:uid="{00000000-0005-0000-0000-000039050000}"/>
    <cellStyle name="Euro 3 9 5 2" xfId="3229" xr:uid="{00000000-0005-0000-0000-00003A050000}"/>
    <cellStyle name="Euro 3 9 6" xfId="2143" xr:uid="{00000000-0005-0000-0000-00003B050000}"/>
    <cellStyle name="Euro 4" xfId="241" xr:uid="{00000000-0005-0000-0000-00003C050000}"/>
    <cellStyle name="Euro 4 10" xfId="1300" xr:uid="{00000000-0005-0000-0000-00003D050000}"/>
    <cellStyle name="Euro 4 10 2" xfId="2684" xr:uid="{00000000-0005-0000-0000-00003E050000}"/>
    <cellStyle name="Euro 4 11" xfId="1572" xr:uid="{00000000-0005-0000-0000-00003F050000}"/>
    <cellStyle name="Euro 4 11 2" xfId="2956" xr:uid="{00000000-0005-0000-0000-000040050000}"/>
    <cellStyle name="Euro 4 12" xfId="1874" xr:uid="{00000000-0005-0000-0000-000041050000}"/>
    <cellStyle name="Euro 4 12 2" xfId="3230" xr:uid="{00000000-0005-0000-0000-000042050000}"/>
    <cellStyle name="Euro 4 13" xfId="2144" xr:uid="{00000000-0005-0000-0000-000043050000}"/>
    <cellStyle name="Euro 4 2" xfId="242" xr:uid="{00000000-0005-0000-0000-000044050000}"/>
    <cellStyle name="Euro 4 2 10" xfId="1875" xr:uid="{00000000-0005-0000-0000-000045050000}"/>
    <cellStyle name="Euro 4 2 10 2" xfId="3231" xr:uid="{00000000-0005-0000-0000-000046050000}"/>
    <cellStyle name="Euro 4 2 11" xfId="2145" xr:uid="{00000000-0005-0000-0000-000047050000}"/>
    <cellStyle name="Euro 4 2 2" xfId="243" xr:uid="{00000000-0005-0000-0000-000048050000}"/>
    <cellStyle name="Euro 4 2 2 2" xfId="244" xr:uid="{00000000-0005-0000-0000-000049050000}"/>
    <cellStyle name="Euro 4 2 2 2 2" xfId="1033" xr:uid="{00000000-0005-0000-0000-00004A050000}"/>
    <cellStyle name="Euro 4 2 2 2 2 2" xfId="2417" xr:uid="{00000000-0005-0000-0000-00004B050000}"/>
    <cellStyle name="Euro 4 2 2 2 3" xfId="1303" xr:uid="{00000000-0005-0000-0000-00004C050000}"/>
    <cellStyle name="Euro 4 2 2 2 3 2" xfId="2687" xr:uid="{00000000-0005-0000-0000-00004D050000}"/>
    <cellStyle name="Euro 4 2 2 2 4" xfId="1575" xr:uid="{00000000-0005-0000-0000-00004E050000}"/>
    <cellStyle name="Euro 4 2 2 2 4 2" xfId="2959" xr:uid="{00000000-0005-0000-0000-00004F050000}"/>
    <cellStyle name="Euro 4 2 2 2 5" xfId="1877" xr:uid="{00000000-0005-0000-0000-000050050000}"/>
    <cellStyle name="Euro 4 2 2 2 5 2" xfId="3233" xr:uid="{00000000-0005-0000-0000-000051050000}"/>
    <cellStyle name="Euro 4 2 2 2 6" xfId="2147" xr:uid="{00000000-0005-0000-0000-000052050000}"/>
    <cellStyle name="Euro 4 2 2 3" xfId="1032" xr:uid="{00000000-0005-0000-0000-000053050000}"/>
    <cellStyle name="Euro 4 2 2 3 2" xfId="2416" xr:uid="{00000000-0005-0000-0000-000054050000}"/>
    <cellStyle name="Euro 4 2 2 4" xfId="1302" xr:uid="{00000000-0005-0000-0000-000055050000}"/>
    <cellStyle name="Euro 4 2 2 4 2" xfId="2686" xr:uid="{00000000-0005-0000-0000-000056050000}"/>
    <cellStyle name="Euro 4 2 2 5" xfId="1574" xr:uid="{00000000-0005-0000-0000-000057050000}"/>
    <cellStyle name="Euro 4 2 2 5 2" xfId="2958" xr:uid="{00000000-0005-0000-0000-000058050000}"/>
    <cellStyle name="Euro 4 2 2 6" xfId="1876" xr:uid="{00000000-0005-0000-0000-000059050000}"/>
    <cellStyle name="Euro 4 2 2 6 2" xfId="3232" xr:uid="{00000000-0005-0000-0000-00005A050000}"/>
    <cellStyle name="Euro 4 2 2 7" xfId="2146" xr:uid="{00000000-0005-0000-0000-00005B050000}"/>
    <cellStyle name="Euro 4 2 3" xfId="245" xr:uid="{00000000-0005-0000-0000-00005C050000}"/>
    <cellStyle name="Euro 4 2 3 2" xfId="246" xr:uid="{00000000-0005-0000-0000-00005D050000}"/>
    <cellStyle name="Euro 4 2 3 2 2" xfId="1035" xr:uid="{00000000-0005-0000-0000-00005E050000}"/>
    <cellStyle name="Euro 4 2 3 2 2 2" xfId="2419" xr:uid="{00000000-0005-0000-0000-00005F050000}"/>
    <cellStyle name="Euro 4 2 3 2 3" xfId="1305" xr:uid="{00000000-0005-0000-0000-000060050000}"/>
    <cellStyle name="Euro 4 2 3 2 3 2" xfId="2689" xr:uid="{00000000-0005-0000-0000-000061050000}"/>
    <cellStyle name="Euro 4 2 3 2 4" xfId="1577" xr:uid="{00000000-0005-0000-0000-000062050000}"/>
    <cellStyle name="Euro 4 2 3 2 4 2" xfId="2961" xr:uid="{00000000-0005-0000-0000-000063050000}"/>
    <cellStyle name="Euro 4 2 3 2 5" xfId="1879" xr:uid="{00000000-0005-0000-0000-000064050000}"/>
    <cellStyle name="Euro 4 2 3 2 5 2" xfId="3235" xr:uid="{00000000-0005-0000-0000-000065050000}"/>
    <cellStyle name="Euro 4 2 3 2 6" xfId="2149" xr:uid="{00000000-0005-0000-0000-000066050000}"/>
    <cellStyle name="Euro 4 2 3 3" xfId="1034" xr:uid="{00000000-0005-0000-0000-000067050000}"/>
    <cellStyle name="Euro 4 2 3 3 2" xfId="2418" xr:uid="{00000000-0005-0000-0000-000068050000}"/>
    <cellStyle name="Euro 4 2 3 4" xfId="1304" xr:uid="{00000000-0005-0000-0000-000069050000}"/>
    <cellStyle name="Euro 4 2 3 4 2" xfId="2688" xr:uid="{00000000-0005-0000-0000-00006A050000}"/>
    <cellStyle name="Euro 4 2 3 5" xfId="1576" xr:uid="{00000000-0005-0000-0000-00006B050000}"/>
    <cellStyle name="Euro 4 2 3 5 2" xfId="2960" xr:uid="{00000000-0005-0000-0000-00006C050000}"/>
    <cellStyle name="Euro 4 2 3 6" xfId="1878" xr:uid="{00000000-0005-0000-0000-00006D050000}"/>
    <cellStyle name="Euro 4 2 3 6 2" xfId="3234" xr:uid="{00000000-0005-0000-0000-00006E050000}"/>
    <cellStyle name="Euro 4 2 3 7" xfId="2148" xr:uid="{00000000-0005-0000-0000-00006F050000}"/>
    <cellStyle name="Euro 4 2 4" xfId="247" xr:uid="{00000000-0005-0000-0000-000070050000}"/>
    <cellStyle name="Euro 4 2 4 2" xfId="1036" xr:uid="{00000000-0005-0000-0000-000071050000}"/>
    <cellStyle name="Euro 4 2 4 2 2" xfId="2420" xr:uid="{00000000-0005-0000-0000-000072050000}"/>
    <cellStyle name="Euro 4 2 4 3" xfId="1306" xr:uid="{00000000-0005-0000-0000-000073050000}"/>
    <cellStyle name="Euro 4 2 4 3 2" xfId="2690" xr:uid="{00000000-0005-0000-0000-000074050000}"/>
    <cellStyle name="Euro 4 2 4 4" xfId="1578" xr:uid="{00000000-0005-0000-0000-000075050000}"/>
    <cellStyle name="Euro 4 2 4 4 2" xfId="2962" xr:uid="{00000000-0005-0000-0000-000076050000}"/>
    <cellStyle name="Euro 4 2 4 5" xfId="1880" xr:uid="{00000000-0005-0000-0000-000077050000}"/>
    <cellStyle name="Euro 4 2 4 5 2" xfId="3236" xr:uid="{00000000-0005-0000-0000-000078050000}"/>
    <cellStyle name="Euro 4 2 4 6" xfId="2150" xr:uid="{00000000-0005-0000-0000-000079050000}"/>
    <cellStyle name="Euro 4 2 5" xfId="248" xr:uid="{00000000-0005-0000-0000-00007A050000}"/>
    <cellStyle name="Euro 4 2 5 2" xfId="1037" xr:uid="{00000000-0005-0000-0000-00007B050000}"/>
    <cellStyle name="Euro 4 2 5 2 2" xfId="2421" xr:uid="{00000000-0005-0000-0000-00007C050000}"/>
    <cellStyle name="Euro 4 2 5 3" xfId="1307" xr:uid="{00000000-0005-0000-0000-00007D050000}"/>
    <cellStyle name="Euro 4 2 5 3 2" xfId="2691" xr:uid="{00000000-0005-0000-0000-00007E050000}"/>
    <cellStyle name="Euro 4 2 5 4" xfId="1579" xr:uid="{00000000-0005-0000-0000-00007F050000}"/>
    <cellStyle name="Euro 4 2 5 4 2" xfId="2963" xr:uid="{00000000-0005-0000-0000-000080050000}"/>
    <cellStyle name="Euro 4 2 5 5" xfId="1881" xr:uid="{00000000-0005-0000-0000-000081050000}"/>
    <cellStyle name="Euro 4 2 5 5 2" xfId="3237" xr:uid="{00000000-0005-0000-0000-000082050000}"/>
    <cellStyle name="Euro 4 2 5 6" xfId="2151" xr:uid="{00000000-0005-0000-0000-000083050000}"/>
    <cellStyle name="Euro 4 2 6" xfId="249" xr:uid="{00000000-0005-0000-0000-000084050000}"/>
    <cellStyle name="Euro 4 2 6 2" xfId="1038" xr:uid="{00000000-0005-0000-0000-000085050000}"/>
    <cellStyle name="Euro 4 2 6 2 2" xfId="2422" xr:uid="{00000000-0005-0000-0000-000086050000}"/>
    <cellStyle name="Euro 4 2 6 3" xfId="1308" xr:uid="{00000000-0005-0000-0000-000087050000}"/>
    <cellStyle name="Euro 4 2 6 3 2" xfId="2692" xr:uid="{00000000-0005-0000-0000-000088050000}"/>
    <cellStyle name="Euro 4 2 6 4" xfId="1580" xr:uid="{00000000-0005-0000-0000-000089050000}"/>
    <cellStyle name="Euro 4 2 6 4 2" xfId="2964" xr:uid="{00000000-0005-0000-0000-00008A050000}"/>
    <cellStyle name="Euro 4 2 6 5" xfId="1882" xr:uid="{00000000-0005-0000-0000-00008B050000}"/>
    <cellStyle name="Euro 4 2 6 5 2" xfId="3238" xr:uid="{00000000-0005-0000-0000-00008C050000}"/>
    <cellStyle name="Euro 4 2 6 6" xfId="2152" xr:uid="{00000000-0005-0000-0000-00008D050000}"/>
    <cellStyle name="Euro 4 2 7" xfId="1031" xr:uid="{00000000-0005-0000-0000-00008E050000}"/>
    <cellStyle name="Euro 4 2 7 2" xfId="2415" xr:uid="{00000000-0005-0000-0000-00008F050000}"/>
    <cellStyle name="Euro 4 2 8" xfId="1301" xr:uid="{00000000-0005-0000-0000-000090050000}"/>
    <cellStyle name="Euro 4 2 8 2" xfId="2685" xr:uid="{00000000-0005-0000-0000-000091050000}"/>
    <cellStyle name="Euro 4 2 9" xfId="1573" xr:uid="{00000000-0005-0000-0000-000092050000}"/>
    <cellStyle name="Euro 4 2 9 2" xfId="2957" xr:uid="{00000000-0005-0000-0000-000093050000}"/>
    <cellStyle name="Euro 4 3" xfId="250" xr:uid="{00000000-0005-0000-0000-000094050000}"/>
    <cellStyle name="Euro 4 3 2" xfId="251" xr:uid="{00000000-0005-0000-0000-000095050000}"/>
    <cellStyle name="Euro 4 3 2 2" xfId="252" xr:uid="{00000000-0005-0000-0000-000096050000}"/>
    <cellStyle name="Euro 4 3 2 2 2" xfId="1041" xr:uid="{00000000-0005-0000-0000-000097050000}"/>
    <cellStyle name="Euro 4 3 2 2 2 2" xfId="2425" xr:uid="{00000000-0005-0000-0000-000098050000}"/>
    <cellStyle name="Euro 4 3 2 2 3" xfId="1311" xr:uid="{00000000-0005-0000-0000-000099050000}"/>
    <cellStyle name="Euro 4 3 2 2 3 2" xfId="2695" xr:uid="{00000000-0005-0000-0000-00009A050000}"/>
    <cellStyle name="Euro 4 3 2 2 4" xfId="1583" xr:uid="{00000000-0005-0000-0000-00009B050000}"/>
    <cellStyle name="Euro 4 3 2 2 4 2" xfId="2967" xr:uid="{00000000-0005-0000-0000-00009C050000}"/>
    <cellStyle name="Euro 4 3 2 2 5" xfId="1885" xr:uid="{00000000-0005-0000-0000-00009D050000}"/>
    <cellStyle name="Euro 4 3 2 2 5 2" xfId="3241" xr:uid="{00000000-0005-0000-0000-00009E050000}"/>
    <cellStyle name="Euro 4 3 2 2 6" xfId="2155" xr:uid="{00000000-0005-0000-0000-00009F050000}"/>
    <cellStyle name="Euro 4 3 2 3" xfId="1040" xr:uid="{00000000-0005-0000-0000-0000A0050000}"/>
    <cellStyle name="Euro 4 3 2 3 2" xfId="2424" xr:uid="{00000000-0005-0000-0000-0000A1050000}"/>
    <cellStyle name="Euro 4 3 2 4" xfId="1310" xr:uid="{00000000-0005-0000-0000-0000A2050000}"/>
    <cellStyle name="Euro 4 3 2 4 2" xfId="2694" xr:uid="{00000000-0005-0000-0000-0000A3050000}"/>
    <cellStyle name="Euro 4 3 2 5" xfId="1582" xr:uid="{00000000-0005-0000-0000-0000A4050000}"/>
    <cellStyle name="Euro 4 3 2 5 2" xfId="2966" xr:uid="{00000000-0005-0000-0000-0000A5050000}"/>
    <cellStyle name="Euro 4 3 2 6" xfId="1884" xr:uid="{00000000-0005-0000-0000-0000A6050000}"/>
    <cellStyle name="Euro 4 3 2 6 2" xfId="3240" xr:uid="{00000000-0005-0000-0000-0000A7050000}"/>
    <cellStyle name="Euro 4 3 2 7" xfId="2154" xr:uid="{00000000-0005-0000-0000-0000A8050000}"/>
    <cellStyle name="Euro 4 3 3" xfId="253" xr:uid="{00000000-0005-0000-0000-0000A9050000}"/>
    <cellStyle name="Euro 4 3 3 2" xfId="1042" xr:uid="{00000000-0005-0000-0000-0000AA050000}"/>
    <cellStyle name="Euro 4 3 3 2 2" xfId="2426" xr:uid="{00000000-0005-0000-0000-0000AB050000}"/>
    <cellStyle name="Euro 4 3 3 3" xfId="1312" xr:uid="{00000000-0005-0000-0000-0000AC050000}"/>
    <cellStyle name="Euro 4 3 3 3 2" xfId="2696" xr:uid="{00000000-0005-0000-0000-0000AD050000}"/>
    <cellStyle name="Euro 4 3 3 4" xfId="1584" xr:uid="{00000000-0005-0000-0000-0000AE050000}"/>
    <cellStyle name="Euro 4 3 3 4 2" xfId="2968" xr:uid="{00000000-0005-0000-0000-0000AF050000}"/>
    <cellStyle name="Euro 4 3 3 5" xfId="1886" xr:uid="{00000000-0005-0000-0000-0000B0050000}"/>
    <cellStyle name="Euro 4 3 3 5 2" xfId="3242" xr:uid="{00000000-0005-0000-0000-0000B1050000}"/>
    <cellStyle name="Euro 4 3 3 6" xfId="2156" xr:uid="{00000000-0005-0000-0000-0000B2050000}"/>
    <cellStyle name="Euro 4 3 4" xfId="1039" xr:uid="{00000000-0005-0000-0000-0000B3050000}"/>
    <cellStyle name="Euro 4 3 4 2" xfId="2423" xr:uid="{00000000-0005-0000-0000-0000B4050000}"/>
    <cellStyle name="Euro 4 3 5" xfId="1309" xr:uid="{00000000-0005-0000-0000-0000B5050000}"/>
    <cellStyle name="Euro 4 3 5 2" xfId="2693" xr:uid="{00000000-0005-0000-0000-0000B6050000}"/>
    <cellStyle name="Euro 4 3 6" xfId="1581" xr:uid="{00000000-0005-0000-0000-0000B7050000}"/>
    <cellStyle name="Euro 4 3 6 2" xfId="2965" xr:uid="{00000000-0005-0000-0000-0000B8050000}"/>
    <cellStyle name="Euro 4 3 7" xfId="1883" xr:uid="{00000000-0005-0000-0000-0000B9050000}"/>
    <cellStyle name="Euro 4 3 7 2" xfId="3239" xr:uid="{00000000-0005-0000-0000-0000BA050000}"/>
    <cellStyle name="Euro 4 3 8" xfId="2153" xr:uid="{00000000-0005-0000-0000-0000BB050000}"/>
    <cellStyle name="Euro 4 4" xfId="254" xr:uid="{00000000-0005-0000-0000-0000BC050000}"/>
    <cellStyle name="Euro 4 4 2" xfId="255" xr:uid="{00000000-0005-0000-0000-0000BD050000}"/>
    <cellStyle name="Euro 4 4 2 2" xfId="1044" xr:uid="{00000000-0005-0000-0000-0000BE050000}"/>
    <cellStyle name="Euro 4 4 2 2 2" xfId="2428" xr:uid="{00000000-0005-0000-0000-0000BF050000}"/>
    <cellStyle name="Euro 4 4 2 3" xfId="1314" xr:uid="{00000000-0005-0000-0000-0000C0050000}"/>
    <cellStyle name="Euro 4 4 2 3 2" xfId="2698" xr:uid="{00000000-0005-0000-0000-0000C1050000}"/>
    <cellStyle name="Euro 4 4 2 4" xfId="1586" xr:uid="{00000000-0005-0000-0000-0000C2050000}"/>
    <cellStyle name="Euro 4 4 2 4 2" xfId="2970" xr:uid="{00000000-0005-0000-0000-0000C3050000}"/>
    <cellStyle name="Euro 4 4 2 5" xfId="1888" xr:uid="{00000000-0005-0000-0000-0000C4050000}"/>
    <cellStyle name="Euro 4 4 2 5 2" xfId="3244" xr:uid="{00000000-0005-0000-0000-0000C5050000}"/>
    <cellStyle name="Euro 4 4 2 6" xfId="2158" xr:uid="{00000000-0005-0000-0000-0000C6050000}"/>
    <cellStyle name="Euro 4 4 3" xfId="1043" xr:uid="{00000000-0005-0000-0000-0000C7050000}"/>
    <cellStyle name="Euro 4 4 3 2" xfId="2427" xr:uid="{00000000-0005-0000-0000-0000C8050000}"/>
    <cellStyle name="Euro 4 4 4" xfId="1313" xr:uid="{00000000-0005-0000-0000-0000C9050000}"/>
    <cellStyle name="Euro 4 4 4 2" xfId="2697" xr:uid="{00000000-0005-0000-0000-0000CA050000}"/>
    <cellStyle name="Euro 4 4 5" xfId="1585" xr:uid="{00000000-0005-0000-0000-0000CB050000}"/>
    <cellStyle name="Euro 4 4 5 2" xfId="2969" xr:uid="{00000000-0005-0000-0000-0000CC050000}"/>
    <cellStyle name="Euro 4 4 6" xfId="1887" xr:uid="{00000000-0005-0000-0000-0000CD050000}"/>
    <cellStyle name="Euro 4 4 6 2" xfId="3243" xr:uid="{00000000-0005-0000-0000-0000CE050000}"/>
    <cellStyle name="Euro 4 4 7" xfId="2157" xr:uid="{00000000-0005-0000-0000-0000CF050000}"/>
    <cellStyle name="Euro 4 5" xfId="256" xr:uid="{00000000-0005-0000-0000-0000D0050000}"/>
    <cellStyle name="Euro 4 5 2" xfId="257" xr:uid="{00000000-0005-0000-0000-0000D1050000}"/>
    <cellStyle name="Euro 4 5 2 2" xfId="1046" xr:uid="{00000000-0005-0000-0000-0000D2050000}"/>
    <cellStyle name="Euro 4 5 2 2 2" xfId="2430" xr:uid="{00000000-0005-0000-0000-0000D3050000}"/>
    <cellStyle name="Euro 4 5 2 3" xfId="1316" xr:uid="{00000000-0005-0000-0000-0000D4050000}"/>
    <cellStyle name="Euro 4 5 2 3 2" xfId="2700" xr:uid="{00000000-0005-0000-0000-0000D5050000}"/>
    <cellStyle name="Euro 4 5 2 4" xfId="1588" xr:uid="{00000000-0005-0000-0000-0000D6050000}"/>
    <cellStyle name="Euro 4 5 2 4 2" xfId="2972" xr:uid="{00000000-0005-0000-0000-0000D7050000}"/>
    <cellStyle name="Euro 4 5 2 5" xfId="1890" xr:uid="{00000000-0005-0000-0000-0000D8050000}"/>
    <cellStyle name="Euro 4 5 2 5 2" xfId="3246" xr:uid="{00000000-0005-0000-0000-0000D9050000}"/>
    <cellStyle name="Euro 4 5 2 6" xfId="2160" xr:uid="{00000000-0005-0000-0000-0000DA050000}"/>
    <cellStyle name="Euro 4 5 3" xfId="1045" xr:uid="{00000000-0005-0000-0000-0000DB050000}"/>
    <cellStyle name="Euro 4 5 3 2" xfId="2429" xr:uid="{00000000-0005-0000-0000-0000DC050000}"/>
    <cellStyle name="Euro 4 5 4" xfId="1315" xr:uid="{00000000-0005-0000-0000-0000DD050000}"/>
    <cellStyle name="Euro 4 5 4 2" xfId="2699" xr:uid="{00000000-0005-0000-0000-0000DE050000}"/>
    <cellStyle name="Euro 4 5 5" xfId="1587" xr:uid="{00000000-0005-0000-0000-0000DF050000}"/>
    <cellStyle name="Euro 4 5 5 2" xfId="2971" xr:uid="{00000000-0005-0000-0000-0000E0050000}"/>
    <cellStyle name="Euro 4 5 6" xfId="1889" xr:uid="{00000000-0005-0000-0000-0000E1050000}"/>
    <cellStyle name="Euro 4 5 6 2" xfId="3245" xr:uid="{00000000-0005-0000-0000-0000E2050000}"/>
    <cellStyle name="Euro 4 5 7" xfId="2159" xr:uid="{00000000-0005-0000-0000-0000E3050000}"/>
    <cellStyle name="Euro 4 6" xfId="258" xr:uid="{00000000-0005-0000-0000-0000E4050000}"/>
    <cellStyle name="Euro 4 6 2" xfId="1047" xr:uid="{00000000-0005-0000-0000-0000E5050000}"/>
    <cellStyle name="Euro 4 6 2 2" xfId="2431" xr:uid="{00000000-0005-0000-0000-0000E6050000}"/>
    <cellStyle name="Euro 4 6 3" xfId="1317" xr:uid="{00000000-0005-0000-0000-0000E7050000}"/>
    <cellStyle name="Euro 4 6 3 2" xfId="2701" xr:uid="{00000000-0005-0000-0000-0000E8050000}"/>
    <cellStyle name="Euro 4 6 4" xfId="1589" xr:uid="{00000000-0005-0000-0000-0000E9050000}"/>
    <cellStyle name="Euro 4 6 4 2" xfId="2973" xr:uid="{00000000-0005-0000-0000-0000EA050000}"/>
    <cellStyle name="Euro 4 6 5" xfId="1891" xr:uid="{00000000-0005-0000-0000-0000EB050000}"/>
    <cellStyle name="Euro 4 6 5 2" xfId="3247" xr:uid="{00000000-0005-0000-0000-0000EC050000}"/>
    <cellStyle name="Euro 4 6 6" xfId="2161" xr:uid="{00000000-0005-0000-0000-0000ED050000}"/>
    <cellStyle name="Euro 4 7" xfId="259" xr:uid="{00000000-0005-0000-0000-0000EE050000}"/>
    <cellStyle name="Euro 4 7 2" xfId="1048" xr:uid="{00000000-0005-0000-0000-0000EF050000}"/>
    <cellStyle name="Euro 4 7 2 2" xfId="2432" xr:uid="{00000000-0005-0000-0000-0000F0050000}"/>
    <cellStyle name="Euro 4 7 3" xfId="1318" xr:uid="{00000000-0005-0000-0000-0000F1050000}"/>
    <cellStyle name="Euro 4 7 3 2" xfId="2702" xr:uid="{00000000-0005-0000-0000-0000F2050000}"/>
    <cellStyle name="Euro 4 7 4" xfId="1590" xr:uid="{00000000-0005-0000-0000-0000F3050000}"/>
    <cellStyle name="Euro 4 7 4 2" xfId="2974" xr:uid="{00000000-0005-0000-0000-0000F4050000}"/>
    <cellStyle name="Euro 4 7 5" xfId="1892" xr:uid="{00000000-0005-0000-0000-0000F5050000}"/>
    <cellStyle name="Euro 4 7 5 2" xfId="3248" xr:uid="{00000000-0005-0000-0000-0000F6050000}"/>
    <cellStyle name="Euro 4 7 6" xfId="2162" xr:uid="{00000000-0005-0000-0000-0000F7050000}"/>
    <cellStyle name="Euro 4 8" xfId="260" xr:uid="{00000000-0005-0000-0000-0000F8050000}"/>
    <cellStyle name="Euro 4 8 2" xfId="1049" xr:uid="{00000000-0005-0000-0000-0000F9050000}"/>
    <cellStyle name="Euro 4 8 2 2" xfId="2433" xr:uid="{00000000-0005-0000-0000-0000FA050000}"/>
    <cellStyle name="Euro 4 8 3" xfId="1319" xr:uid="{00000000-0005-0000-0000-0000FB050000}"/>
    <cellStyle name="Euro 4 8 3 2" xfId="2703" xr:uid="{00000000-0005-0000-0000-0000FC050000}"/>
    <cellStyle name="Euro 4 8 4" xfId="1591" xr:uid="{00000000-0005-0000-0000-0000FD050000}"/>
    <cellStyle name="Euro 4 8 4 2" xfId="2975" xr:uid="{00000000-0005-0000-0000-0000FE050000}"/>
    <cellStyle name="Euro 4 8 5" xfId="1893" xr:uid="{00000000-0005-0000-0000-0000FF050000}"/>
    <cellStyle name="Euro 4 8 5 2" xfId="3249" xr:uid="{00000000-0005-0000-0000-000000060000}"/>
    <cellStyle name="Euro 4 8 6" xfId="2163" xr:uid="{00000000-0005-0000-0000-000001060000}"/>
    <cellStyle name="Euro 4 9" xfId="1030" xr:uid="{00000000-0005-0000-0000-000002060000}"/>
    <cellStyle name="Euro 4 9 2" xfId="2414" xr:uid="{00000000-0005-0000-0000-000003060000}"/>
    <cellStyle name="Euro 5" xfId="261" xr:uid="{00000000-0005-0000-0000-000004060000}"/>
    <cellStyle name="Euro 5 10" xfId="1320" xr:uid="{00000000-0005-0000-0000-000005060000}"/>
    <cellStyle name="Euro 5 10 2" xfId="2704" xr:uid="{00000000-0005-0000-0000-000006060000}"/>
    <cellStyle name="Euro 5 11" xfId="1592" xr:uid="{00000000-0005-0000-0000-000007060000}"/>
    <cellStyle name="Euro 5 11 2" xfId="2976" xr:uid="{00000000-0005-0000-0000-000008060000}"/>
    <cellStyle name="Euro 5 12" xfId="1894" xr:uid="{00000000-0005-0000-0000-000009060000}"/>
    <cellStyle name="Euro 5 12 2" xfId="3250" xr:uid="{00000000-0005-0000-0000-00000A060000}"/>
    <cellStyle name="Euro 5 13" xfId="2164" xr:uid="{00000000-0005-0000-0000-00000B060000}"/>
    <cellStyle name="Euro 5 2" xfId="262" xr:uid="{00000000-0005-0000-0000-00000C060000}"/>
    <cellStyle name="Euro 5 2 2" xfId="263" xr:uid="{00000000-0005-0000-0000-00000D060000}"/>
    <cellStyle name="Euro 5 2 2 2" xfId="264" xr:uid="{00000000-0005-0000-0000-00000E060000}"/>
    <cellStyle name="Euro 5 2 2 2 2" xfId="1053" xr:uid="{00000000-0005-0000-0000-00000F060000}"/>
    <cellStyle name="Euro 5 2 2 2 2 2" xfId="2437" xr:uid="{00000000-0005-0000-0000-000010060000}"/>
    <cellStyle name="Euro 5 2 2 2 3" xfId="1323" xr:uid="{00000000-0005-0000-0000-000011060000}"/>
    <cellStyle name="Euro 5 2 2 2 3 2" xfId="2707" xr:uid="{00000000-0005-0000-0000-000012060000}"/>
    <cellStyle name="Euro 5 2 2 2 4" xfId="1595" xr:uid="{00000000-0005-0000-0000-000013060000}"/>
    <cellStyle name="Euro 5 2 2 2 4 2" xfId="2979" xr:uid="{00000000-0005-0000-0000-000014060000}"/>
    <cellStyle name="Euro 5 2 2 2 5" xfId="1897" xr:uid="{00000000-0005-0000-0000-000015060000}"/>
    <cellStyle name="Euro 5 2 2 2 5 2" xfId="3253" xr:uid="{00000000-0005-0000-0000-000016060000}"/>
    <cellStyle name="Euro 5 2 2 2 6" xfId="2167" xr:uid="{00000000-0005-0000-0000-000017060000}"/>
    <cellStyle name="Euro 5 2 2 3" xfId="1052" xr:uid="{00000000-0005-0000-0000-000018060000}"/>
    <cellStyle name="Euro 5 2 2 3 2" xfId="2436" xr:uid="{00000000-0005-0000-0000-000019060000}"/>
    <cellStyle name="Euro 5 2 2 4" xfId="1322" xr:uid="{00000000-0005-0000-0000-00001A060000}"/>
    <cellStyle name="Euro 5 2 2 4 2" xfId="2706" xr:uid="{00000000-0005-0000-0000-00001B060000}"/>
    <cellStyle name="Euro 5 2 2 5" xfId="1594" xr:uid="{00000000-0005-0000-0000-00001C060000}"/>
    <cellStyle name="Euro 5 2 2 5 2" xfId="2978" xr:uid="{00000000-0005-0000-0000-00001D060000}"/>
    <cellStyle name="Euro 5 2 2 6" xfId="1896" xr:uid="{00000000-0005-0000-0000-00001E060000}"/>
    <cellStyle name="Euro 5 2 2 6 2" xfId="3252" xr:uid="{00000000-0005-0000-0000-00001F060000}"/>
    <cellStyle name="Euro 5 2 2 7" xfId="2166" xr:uid="{00000000-0005-0000-0000-000020060000}"/>
    <cellStyle name="Euro 5 2 3" xfId="265" xr:uid="{00000000-0005-0000-0000-000021060000}"/>
    <cellStyle name="Euro 5 2 3 2" xfId="266" xr:uid="{00000000-0005-0000-0000-000022060000}"/>
    <cellStyle name="Euro 5 2 3 2 2" xfId="1055" xr:uid="{00000000-0005-0000-0000-000023060000}"/>
    <cellStyle name="Euro 5 2 3 2 2 2" xfId="2439" xr:uid="{00000000-0005-0000-0000-000024060000}"/>
    <cellStyle name="Euro 5 2 3 2 3" xfId="1325" xr:uid="{00000000-0005-0000-0000-000025060000}"/>
    <cellStyle name="Euro 5 2 3 2 3 2" xfId="2709" xr:uid="{00000000-0005-0000-0000-000026060000}"/>
    <cellStyle name="Euro 5 2 3 2 4" xfId="1597" xr:uid="{00000000-0005-0000-0000-000027060000}"/>
    <cellStyle name="Euro 5 2 3 2 4 2" xfId="2981" xr:uid="{00000000-0005-0000-0000-000028060000}"/>
    <cellStyle name="Euro 5 2 3 2 5" xfId="1899" xr:uid="{00000000-0005-0000-0000-000029060000}"/>
    <cellStyle name="Euro 5 2 3 2 5 2" xfId="3255" xr:uid="{00000000-0005-0000-0000-00002A060000}"/>
    <cellStyle name="Euro 5 2 3 2 6" xfId="2169" xr:uid="{00000000-0005-0000-0000-00002B060000}"/>
    <cellStyle name="Euro 5 2 3 3" xfId="1054" xr:uid="{00000000-0005-0000-0000-00002C060000}"/>
    <cellStyle name="Euro 5 2 3 3 2" xfId="2438" xr:uid="{00000000-0005-0000-0000-00002D060000}"/>
    <cellStyle name="Euro 5 2 3 4" xfId="1324" xr:uid="{00000000-0005-0000-0000-00002E060000}"/>
    <cellStyle name="Euro 5 2 3 4 2" xfId="2708" xr:uid="{00000000-0005-0000-0000-00002F060000}"/>
    <cellStyle name="Euro 5 2 3 5" xfId="1596" xr:uid="{00000000-0005-0000-0000-000030060000}"/>
    <cellStyle name="Euro 5 2 3 5 2" xfId="2980" xr:uid="{00000000-0005-0000-0000-000031060000}"/>
    <cellStyle name="Euro 5 2 3 6" xfId="1898" xr:uid="{00000000-0005-0000-0000-000032060000}"/>
    <cellStyle name="Euro 5 2 3 6 2" xfId="3254" xr:uid="{00000000-0005-0000-0000-000033060000}"/>
    <cellStyle name="Euro 5 2 3 7" xfId="2168" xr:uid="{00000000-0005-0000-0000-000034060000}"/>
    <cellStyle name="Euro 5 2 4" xfId="267" xr:uid="{00000000-0005-0000-0000-000035060000}"/>
    <cellStyle name="Euro 5 2 4 2" xfId="1056" xr:uid="{00000000-0005-0000-0000-000036060000}"/>
    <cellStyle name="Euro 5 2 4 2 2" xfId="2440" xr:uid="{00000000-0005-0000-0000-000037060000}"/>
    <cellStyle name="Euro 5 2 4 3" xfId="1326" xr:uid="{00000000-0005-0000-0000-000038060000}"/>
    <cellStyle name="Euro 5 2 4 3 2" xfId="2710" xr:uid="{00000000-0005-0000-0000-000039060000}"/>
    <cellStyle name="Euro 5 2 4 4" xfId="1598" xr:uid="{00000000-0005-0000-0000-00003A060000}"/>
    <cellStyle name="Euro 5 2 4 4 2" xfId="2982" xr:uid="{00000000-0005-0000-0000-00003B060000}"/>
    <cellStyle name="Euro 5 2 4 5" xfId="1900" xr:uid="{00000000-0005-0000-0000-00003C060000}"/>
    <cellStyle name="Euro 5 2 4 5 2" xfId="3256" xr:uid="{00000000-0005-0000-0000-00003D060000}"/>
    <cellStyle name="Euro 5 2 4 6" xfId="2170" xr:uid="{00000000-0005-0000-0000-00003E060000}"/>
    <cellStyle name="Euro 5 2 5" xfId="1051" xr:uid="{00000000-0005-0000-0000-00003F060000}"/>
    <cellStyle name="Euro 5 2 5 2" xfId="2435" xr:uid="{00000000-0005-0000-0000-000040060000}"/>
    <cellStyle name="Euro 5 2 6" xfId="1321" xr:uid="{00000000-0005-0000-0000-000041060000}"/>
    <cellStyle name="Euro 5 2 6 2" xfId="2705" xr:uid="{00000000-0005-0000-0000-000042060000}"/>
    <cellStyle name="Euro 5 2 7" xfId="1593" xr:uid="{00000000-0005-0000-0000-000043060000}"/>
    <cellStyle name="Euro 5 2 7 2" xfId="2977" xr:uid="{00000000-0005-0000-0000-000044060000}"/>
    <cellStyle name="Euro 5 2 8" xfId="1895" xr:uid="{00000000-0005-0000-0000-000045060000}"/>
    <cellStyle name="Euro 5 2 8 2" xfId="3251" xr:uid="{00000000-0005-0000-0000-000046060000}"/>
    <cellStyle name="Euro 5 2 9" xfId="2165" xr:uid="{00000000-0005-0000-0000-000047060000}"/>
    <cellStyle name="Euro 5 3" xfId="268" xr:uid="{00000000-0005-0000-0000-000048060000}"/>
    <cellStyle name="Euro 5 3 2" xfId="269" xr:uid="{00000000-0005-0000-0000-000049060000}"/>
    <cellStyle name="Euro 5 3 2 2" xfId="270" xr:uid="{00000000-0005-0000-0000-00004A060000}"/>
    <cellStyle name="Euro 5 3 2 2 2" xfId="1059" xr:uid="{00000000-0005-0000-0000-00004B060000}"/>
    <cellStyle name="Euro 5 3 2 2 2 2" xfId="2443" xr:uid="{00000000-0005-0000-0000-00004C060000}"/>
    <cellStyle name="Euro 5 3 2 2 3" xfId="1329" xr:uid="{00000000-0005-0000-0000-00004D060000}"/>
    <cellStyle name="Euro 5 3 2 2 3 2" xfId="2713" xr:uid="{00000000-0005-0000-0000-00004E060000}"/>
    <cellStyle name="Euro 5 3 2 2 4" xfId="1601" xr:uid="{00000000-0005-0000-0000-00004F060000}"/>
    <cellStyle name="Euro 5 3 2 2 4 2" xfId="2985" xr:uid="{00000000-0005-0000-0000-000050060000}"/>
    <cellStyle name="Euro 5 3 2 2 5" xfId="1903" xr:uid="{00000000-0005-0000-0000-000051060000}"/>
    <cellStyle name="Euro 5 3 2 2 5 2" xfId="3259" xr:uid="{00000000-0005-0000-0000-000052060000}"/>
    <cellStyle name="Euro 5 3 2 2 6" xfId="2173" xr:uid="{00000000-0005-0000-0000-000053060000}"/>
    <cellStyle name="Euro 5 3 2 3" xfId="1058" xr:uid="{00000000-0005-0000-0000-000054060000}"/>
    <cellStyle name="Euro 5 3 2 3 2" xfId="2442" xr:uid="{00000000-0005-0000-0000-000055060000}"/>
    <cellStyle name="Euro 5 3 2 4" xfId="1328" xr:uid="{00000000-0005-0000-0000-000056060000}"/>
    <cellStyle name="Euro 5 3 2 4 2" xfId="2712" xr:uid="{00000000-0005-0000-0000-000057060000}"/>
    <cellStyle name="Euro 5 3 2 5" xfId="1600" xr:uid="{00000000-0005-0000-0000-000058060000}"/>
    <cellStyle name="Euro 5 3 2 5 2" xfId="2984" xr:uid="{00000000-0005-0000-0000-000059060000}"/>
    <cellStyle name="Euro 5 3 2 6" xfId="1902" xr:uid="{00000000-0005-0000-0000-00005A060000}"/>
    <cellStyle name="Euro 5 3 2 6 2" xfId="3258" xr:uid="{00000000-0005-0000-0000-00005B060000}"/>
    <cellStyle name="Euro 5 3 2 7" xfId="2172" xr:uid="{00000000-0005-0000-0000-00005C060000}"/>
    <cellStyle name="Euro 5 3 3" xfId="271" xr:uid="{00000000-0005-0000-0000-00005D060000}"/>
    <cellStyle name="Euro 5 3 3 2" xfId="1060" xr:uid="{00000000-0005-0000-0000-00005E060000}"/>
    <cellStyle name="Euro 5 3 3 2 2" xfId="2444" xr:uid="{00000000-0005-0000-0000-00005F060000}"/>
    <cellStyle name="Euro 5 3 3 3" xfId="1330" xr:uid="{00000000-0005-0000-0000-000060060000}"/>
    <cellStyle name="Euro 5 3 3 3 2" xfId="2714" xr:uid="{00000000-0005-0000-0000-000061060000}"/>
    <cellStyle name="Euro 5 3 3 4" xfId="1602" xr:uid="{00000000-0005-0000-0000-000062060000}"/>
    <cellStyle name="Euro 5 3 3 4 2" xfId="2986" xr:uid="{00000000-0005-0000-0000-000063060000}"/>
    <cellStyle name="Euro 5 3 3 5" xfId="1904" xr:uid="{00000000-0005-0000-0000-000064060000}"/>
    <cellStyle name="Euro 5 3 3 5 2" xfId="3260" xr:uid="{00000000-0005-0000-0000-000065060000}"/>
    <cellStyle name="Euro 5 3 3 6" xfId="2174" xr:uid="{00000000-0005-0000-0000-000066060000}"/>
    <cellStyle name="Euro 5 3 4" xfId="1057" xr:uid="{00000000-0005-0000-0000-000067060000}"/>
    <cellStyle name="Euro 5 3 4 2" xfId="2441" xr:uid="{00000000-0005-0000-0000-000068060000}"/>
    <cellStyle name="Euro 5 3 5" xfId="1327" xr:uid="{00000000-0005-0000-0000-000069060000}"/>
    <cellStyle name="Euro 5 3 5 2" xfId="2711" xr:uid="{00000000-0005-0000-0000-00006A060000}"/>
    <cellStyle name="Euro 5 3 6" xfId="1599" xr:uid="{00000000-0005-0000-0000-00006B060000}"/>
    <cellStyle name="Euro 5 3 6 2" xfId="2983" xr:uid="{00000000-0005-0000-0000-00006C060000}"/>
    <cellStyle name="Euro 5 3 7" xfId="1901" xr:uid="{00000000-0005-0000-0000-00006D060000}"/>
    <cellStyle name="Euro 5 3 7 2" xfId="3257" xr:uid="{00000000-0005-0000-0000-00006E060000}"/>
    <cellStyle name="Euro 5 3 8" xfId="2171" xr:uid="{00000000-0005-0000-0000-00006F060000}"/>
    <cellStyle name="Euro 5 4" xfId="272" xr:uid="{00000000-0005-0000-0000-000070060000}"/>
    <cellStyle name="Euro 5 4 2" xfId="273" xr:uid="{00000000-0005-0000-0000-000071060000}"/>
    <cellStyle name="Euro 5 4 2 2" xfId="1062" xr:uid="{00000000-0005-0000-0000-000072060000}"/>
    <cellStyle name="Euro 5 4 2 2 2" xfId="2446" xr:uid="{00000000-0005-0000-0000-000073060000}"/>
    <cellStyle name="Euro 5 4 2 3" xfId="1332" xr:uid="{00000000-0005-0000-0000-000074060000}"/>
    <cellStyle name="Euro 5 4 2 3 2" xfId="2716" xr:uid="{00000000-0005-0000-0000-000075060000}"/>
    <cellStyle name="Euro 5 4 2 4" xfId="1604" xr:uid="{00000000-0005-0000-0000-000076060000}"/>
    <cellStyle name="Euro 5 4 2 4 2" xfId="2988" xr:uid="{00000000-0005-0000-0000-000077060000}"/>
    <cellStyle name="Euro 5 4 2 5" xfId="1906" xr:uid="{00000000-0005-0000-0000-000078060000}"/>
    <cellStyle name="Euro 5 4 2 5 2" xfId="3262" xr:uid="{00000000-0005-0000-0000-000079060000}"/>
    <cellStyle name="Euro 5 4 2 6" xfId="2176" xr:uid="{00000000-0005-0000-0000-00007A060000}"/>
    <cellStyle name="Euro 5 4 3" xfId="1061" xr:uid="{00000000-0005-0000-0000-00007B060000}"/>
    <cellStyle name="Euro 5 4 3 2" xfId="2445" xr:uid="{00000000-0005-0000-0000-00007C060000}"/>
    <cellStyle name="Euro 5 4 4" xfId="1331" xr:uid="{00000000-0005-0000-0000-00007D060000}"/>
    <cellStyle name="Euro 5 4 4 2" xfId="2715" xr:uid="{00000000-0005-0000-0000-00007E060000}"/>
    <cellStyle name="Euro 5 4 5" xfId="1603" xr:uid="{00000000-0005-0000-0000-00007F060000}"/>
    <cellStyle name="Euro 5 4 5 2" xfId="2987" xr:uid="{00000000-0005-0000-0000-000080060000}"/>
    <cellStyle name="Euro 5 4 6" xfId="1905" xr:uid="{00000000-0005-0000-0000-000081060000}"/>
    <cellStyle name="Euro 5 4 6 2" xfId="3261" xr:uid="{00000000-0005-0000-0000-000082060000}"/>
    <cellStyle name="Euro 5 4 7" xfId="2175" xr:uid="{00000000-0005-0000-0000-000083060000}"/>
    <cellStyle name="Euro 5 5" xfId="274" xr:uid="{00000000-0005-0000-0000-000084060000}"/>
    <cellStyle name="Euro 5 5 2" xfId="275" xr:uid="{00000000-0005-0000-0000-000085060000}"/>
    <cellStyle name="Euro 5 5 2 2" xfId="1064" xr:uid="{00000000-0005-0000-0000-000086060000}"/>
    <cellStyle name="Euro 5 5 2 2 2" xfId="2448" xr:uid="{00000000-0005-0000-0000-000087060000}"/>
    <cellStyle name="Euro 5 5 2 3" xfId="1334" xr:uid="{00000000-0005-0000-0000-000088060000}"/>
    <cellStyle name="Euro 5 5 2 3 2" xfId="2718" xr:uid="{00000000-0005-0000-0000-000089060000}"/>
    <cellStyle name="Euro 5 5 2 4" xfId="1606" xr:uid="{00000000-0005-0000-0000-00008A060000}"/>
    <cellStyle name="Euro 5 5 2 4 2" xfId="2990" xr:uid="{00000000-0005-0000-0000-00008B060000}"/>
    <cellStyle name="Euro 5 5 2 5" xfId="1908" xr:uid="{00000000-0005-0000-0000-00008C060000}"/>
    <cellStyle name="Euro 5 5 2 5 2" xfId="3264" xr:uid="{00000000-0005-0000-0000-00008D060000}"/>
    <cellStyle name="Euro 5 5 2 6" xfId="2178" xr:uid="{00000000-0005-0000-0000-00008E060000}"/>
    <cellStyle name="Euro 5 5 3" xfId="1063" xr:uid="{00000000-0005-0000-0000-00008F060000}"/>
    <cellStyle name="Euro 5 5 3 2" xfId="2447" xr:uid="{00000000-0005-0000-0000-000090060000}"/>
    <cellStyle name="Euro 5 5 4" xfId="1333" xr:uid="{00000000-0005-0000-0000-000091060000}"/>
    <cellStyle name="Euro 5 5 4 2" xfId="2717" xr:uid="{00000000-0005-0000-0000-000092060000}"/>
    <cellStyle name="Euro 5 5 5" xfId="1605" xr:uid="{00000000-0005-0000-0000-000093060000}"/>
    <cellStyle name="Euro 5 5 5 2" xfId="2989" xr:uid="{00000000-0005-0000-0000-000094060000}"/>
    <cellStyle name="Euro 5 5 6" xfId="1907" xr:uid="{00000000-0005-0000-0000-000095060000}"/>
    <cellStyle name="Euro 5 5 6 2" xfId="3263" xr:uid="{00000000-0005-0000-0000-000096060000}"/>
    <cellStyle name="Euro 5 5 7" xfId="2177" xr:uid="{00000000-0005-0000-0000-000097060000}"/>
    <cellStyle name="Euro 5 6" xfId="276" xr:uid="{00000000-0005-0000-0000-000098060000}"/>
    <cellStyle name="Euro 5 6 2" xfId="1065" xr:uid="{00000000-0005-0000-0000-000099060000}"/>
    <cellStyle name="Euro 5 6 2 2" xfId="2449" xr:uid="{00000000-0005-0000-0000-00009A060000}"/>
    <cellStyle name="Euro 5 6 3" xfId="1335" xr:uid="{00000000-0005-0000-0000-00009B060000}"/>
    <cellStyle name="Euro 5 6 3 2" xfId="2719" xr:uid="{00000000-0005-0000-0000-00009C060000}"/>
    <cellStyle name="Euro 5 6 4" xfId="1607" xr:uid="{00000000-0005-0000-0000-00009D060000}"/>
    <cellStyle name="Euro 5 6 4 2" xfId="2991" xr:uid="{00000000-0005-0000-0000-00009E060000}"/>
    <cellStyle name="Euro 5 6 5" xfId="1909" xr:uid="{00000000-0005-0000-0000-00009F060000}"/>
    <cellStyle name="Euro 5 6 5 2" xfId="3265" xr:uid="{00000000-0005-0000-0000-0000A0060000}"/>
    <cellStyle name="Euro 5 6 6" xfId="2179" xr:uid="{00000000-0005-0000-0000-0000A1060000}"/>
    <cellStyle name="Euro 5 7" xfId="277" xr:uid="{00000000-0005-0000-0000-0000A2060000}"/>
    <cellStyle name="Euro 5 7 2" xfId="1066" xr:uid="{00000000-0005-0000-0000-0000A3060000}"/>
    <cellStyle name="Euro 5 7 2 2" xfId="2450" xr:uid="{00000000-0005-0000-0000-0000A4060000}"/>
    <cellStyle name="Euro 5 7 3" xfId="1336" xr:uid="{00000000-0005-0000-0000-0000A5060000}"/>
    <cellStyle name="Euro 5 7 3 2" xfId="2720" xr:uid="{00000000-0005-0000-0000-0000A6060000}"/>
    <cellStyle name="Euro 5 7 4" xfId="1608" xr:uid="{00000000-0005-0000-0000-0000A7060000}"/>
    <cellStyle name="Euro 5 7 4 2" xfId="2992" xr:uid="{00000000-0005-0000-0000-0000A8060000}"/>
    <cellStyle name="Euro 5 7 5" xfId="1910" xr:uid="{00000000-0005-0000-0000-0000A9060000}"/>
    <cellStyle name="Euro 5 7 5 2" xfId="3266" xr:uid="{00000000-0005-0000-0000-0000AA060000}"/>
    <cellStyle name="Euro 5 7 6" xfId="2180" xr:uid="{00000000-0005-0000-0000-0000AB060000}"/>
    <cellStyle name="Euro 5 8" xfId="278" xr:uid="{00000000-0005-0000-0000-0000AC060000}"/>
    <cellStyle name="Euro 5 8 2" xfId="1067" xr:uid="{00000000-0005-0000-0000-0000AD060000}"/>
    <cellStyle name="Euro 5 8 2 2" xfId="2451" xr:uid="{00000000-0005-0000-0000-0000AE060000}"/>
    <cellStyle name="Euro 5 8 3" xfId="1337" xr:uid="{00000000-0005-0000-0000-0000AF060000}"/>
    <cellStyle name="Euro 5 8 3 2" xfId="2721" xr:uid="{00000000-0005-0000-0000-0000B0060000}"/>
    <cellStyle name="Euro 5 8 4" xfId="1609" xr:uid="{00000000-0005-0000-0000-0000B1060000}"/>
    <cellStyle name="Euro 5 8 4 2" xfId="2993" xr:uid="{00000000-0005-0000-0000-0000B2060000}"/>
    <cellStyle name="Euro 5 8 5" xfId="1911" xr:uid="{00000000-0005-0000-0000-0000B3060000}"/>
    <cellStyle name="Euro 5 8 5 2" xfId="3267" xr:uid="{00000000-0005-0000-0000-0000B4060000}"/>
    <cellStyle name="Euro 5 8 6" xfId="2181" xr:uid="{00000000-0005-0000-0000-0000B5060000}"/>
    <cellStyle name="Euro 5 9" xfId="1050" xr:uid="{00000000-0005-0000-0000-0000B6060000}"/>
    <cellStyle name="Euro 5 9 2" xfId="2434" xr:uid="{00000000-0005-0000-0000-0000B7060000}"/>
    <cellStyle name="Euro 6" xfId="279" xr:uid="{00000000-0005-0000-0000-0000B8060000}"/>
    <cellStyle name="Euro 6 10" xfId="1912" xr:uid="{00000000-0005-0000-0000-0000B9060000}"/>
    <cellStyle name="Euro 6 10 2" xfId="3268" xr:uid="{00000000-0005-0000-0000-0000BA060000}"/>
    <cellStyle name="Euro 6 11" xfId="2182" xr:uid="{00000000-0005-0000-0000-0000BB060000}"/>
    <cellStyle name="Euro 6 2" xfId="280" xr:uid="{00000000-0005-0000-0000-0000BC060000}"/>
    <cellStyle name="Euro 6 2 2" xfId="281" xr:uid="{00000000-0005-0000-0000-0000BD060000}"/>
    <cellStyle name="Euro 6 2 2 2" xfId="282" xr:uid="{00000000-0005-0000-0000-0000BE060000}"/>
    <cellStyle name="Euro 6 2 2 2 2" xfId="1071" xr:uid="{00000000-0005-0000-0000-0000BF060000}"/>
    <cellStyle name="Euro 6 2 2 2 2 2" xfId="2455" xr:uid="{00000000-0005-0000-0000-0000C0060000}"/>
    <cellStyle name="Euro 6 2 2 2 3" xfId="1341" xr:uid="{00000000-0005-0000-0000-0000C1060000}"/>
    <cellStyle name="Euro 6 2 2 2 3 2" xfId="2725" xr:uid="{00000000-0005-0000-0000-0000C2060000}"/>
    <cellStyle name="Euro 6 2 2 2 4" xfId="1613" xr:uid="{00000000-0005-0000-0000-0000C3060000}"/>
    <cellStyle name="Euro 6 2 2 2 4 2" xfId="2997" xr:uid="{00000000-0005-0000-0000-0000C4060000}"/>
    <cellStyle name="Euro 6 2 2 2 5" xfId="1915" xr:uid="{00000000-0005-0000-0000-0000C5060000}"/>
    <cellStyle name="Euro 6 2 2 2 5 2" xfId="3271" xr:uid="{00000000-0005-0000-0000-0000C6060000}"/>
    <cellStyle name="Euro 6 2 2 2 6" xfId="2185" xr:uid="{00000000-0005-0000-0000-0000C7060000}"/>
    <cellStyle name="Euro 6 2 2 3" xfId="1070" xr:uid="{00000000-0005-0000-0000-0000C8060000}"/>
    <cellStyle name="Euro 6 2 2 3 2" xfId="2454" xr:uid="{00000000-0005-0000-0000-0000C9060000}"/>
    <cellStyle name="Euro 6 2 2 4" xfId="1340" xr:uid="{00000000-0005-0000-0000-0000CA060000}"/>
    <cellStyle name="Euro 6 2 2 4 2" xfId="2724" xr:uid="{00000000-0005-0000-0000-0000CB060000}"/>
    <cellStyle name="Euro 6 2 2 5" xfId="1612" xr:uid="{00000000-0005-0000-0000-0000CC060000}"/>
    <cellStyle name="Euro 6 2 2 5 2" xfId="2996" xr:uid="{00000000-0005-0000-0000-0000CD060000}"/>
    <cellStyle name="Euro 6 2 2 6" xfId="1914" xr:uid="{00000000-0005-0000-0000-0000CE060000}"/>
    <cellStyle name="Euro 6 2 2 6 2" xfId="3270" xr:uid="{00000000-0005-0000-0000-0000CF060000}"/>
    <cellStyle name="Euro 6 2 2 7" xfId="2184" xr:uid="{00000000-0005-0000-0000-0000D0060000}"/>
    <cellStyle name="Euro 6 2 3" xfId="283" xr:uid="{00000000-0005-0000-0000-0000D1060000}"/>
    <cellStyle name="Euro 6 2 3 2" xfId="284" xr:uid="{00000000-0005-0000-0000-0000D2060000}"/>
    <cellStyle name="Euro 6 2 3 2 2" xfId="1073" xr:uid="{00000000-0005-0000-0000-0000D3060000}"/>
    <cellStyle name="Euro 6 2 3 2 2 2" xfId="2457" xr:uid="{00000000-0005-0000-0000-0000D4060000}"/>
    <cellStyle name="Euro 6 2 3 2 3" xfId="1343" xr:uid="{00000000-0005-0000-0000-0000D5060000}"/>
    <cellStyle name="Euro 6 2 3 2 3 2" xfId="2727" xr:uid="{00000000-0005-0000-0000-0000D6060000}"/>
    <cellStyle name="Euro 6 2 3 2 4" xfId="1615" xr:uid="{00000000-0005-0000-0000-0000D7060000}"/>
    <cellStyle name="Euro 6 2 3 2 4 2" xfId="2999" xr:uid="{00000000-0005-0000-0000-0000D8060000}"/>
    <cellStyle name="Euro 6 2 3 2 5" xfId="1917" xr:uid="{00000000-0005-0000-0000-0000D9060000}"/>
    <cellStyle name="Euro 6 2 3 2 5 2" xfId="3273" xr:uid="{00000000-0005-0000-0000-0000DA060000}"/>
    <cellStyle name="Euro 6 2 3 2 6" xfId="2187" xr:uid="{00000000-0005-0000-0000-0000DB060000}"/>
    <cellStyle name="Euro 6 2 3 3" xfId="1072" xr:uid="{00000000-0005-0000-0000-0000DC060000}"/>
    <cellStyle name="Euro 6 2 3 3 2" xfId="2456" xr:uid="{00000000-0005-0000-0000-0000DD060000}"/>
    <cellStyle name="Euro 6 2 3 4" xfId="1342" xr:uid="{00000000-0005-0000-0000-0000DE060000}"/>
    <cellStyle name="Euro 6 2 3 4 2" xfId="2726" xr:uid="{00000000-0005-0000-0000-0000DF060000}"/>
    <cellStyle name="Euro 6 2 3 5" xfId="1614" xr:uid="{00000000-0005-0000-0000-0000E0060000}"/>
    <cellStyle name="Euro 6 2 3 5 2" xfId="2998" xr:uid="{00000000-0005-0000-0000-0000E1060000}"/>
    <cellStyle name="Euro 6 2 3 6" xfId="1916" xr:uid="{00000000-0005-0000-0000-0000E2060000}"/>
    <cellStyle name="Euro 6 2 3 6 2" xfId="3272" xr:uid="{00000000-0005-0000-0000-0000E3060000}"/>
    <cellStyle name="Euro 6 2 3 7" xfId="2186" xr:uid="{00000000-0005-0000-0000-0000E4060000}"/>
    <cellStyle name="Euro 6 2 4" xfId="285" xr:uid="{00000000-0005-0000-0000-0000E5060000}"/>
    <cellStyle name="Euro 6 2 4 2" xfId="1074" xr:uid="{00000000-0005-0000-0000-0000E6060000}"/>
    <cellStyle name="Euro 6 2 4 2 2" xfId="2458" xr:uid="{00000000-0005-0000-0000-0000E7060000}"/>
    <cellStyle name="Euro 6 2 4 3" xfId="1344" xr:uid="{00000000-0005-0000-0000-0000E8060000}"/>
    <cellStyle name="Euro 6 2 4 3 2" xfId="2728" xr:uid="{00000000-0005-0000-0000-0000E9060000}"/>
    <cellStyle name="Euro 6 2 4 4" xfId="1616" xr:uid="{00000000-0005-0000-0000-0000EA060000}"/>
    <cellStyle name="Euro 6 2 4 4 2" xfId="3000" xr:uid="{00000000-0005-0000-0000-0000EB060000}"/>
    <cellStyle name="Euro 6 2 4 5" xfId="1918" xr:uid="{00000000-0005-0000-0000-0000EC060000}"/>
    <cellStyle name="Euro 6 2 4 5 2" xfId="3274" xr:uid="{00000000-0005-0000-0000-0000ED060000}"/>
    <cellStyle name="Euro 6 2 4 6" xfId="2188" xr:uid="{00000000-0005-0000-0000-0000EE060000}"/>
    <cellStyle name="Euro 6 2 5" xfId="1069" xr:uid="{00000000-0005-0000-0000-0000EF060000}"/>
    <cellStyle name="Euro 6 2 5 2" xfId="2453" xr:uid="{00000000-0005-0000-0000-0000F0060000}"/>
    <cellStyle name="Euro 6 2 6" xfId="1339" xr:uid="{00000000-0005-0000-0000-0000F1060000}"/>
    <cellStyle name="Euro 6 2 6 2" xfId="2723" xr:uid="{00000000-0005-0000-0000-0000F2060000}"/>
    <cellStyle name="Euro 6 2 7" xfId="1611" xr:uid="{00000000-0005-0000-0000-0000F3060000}"/>
    <cellStyle name="Euro 6 2 7 2" xfId="2995" xr:uid="{00000000-0005-0000-0000-0000F4060000}"/>
    <cellStyle name="Euro 6 2 8" xfId="1913" xr:uid="{00000000-0005-0000-0000-0000F5060000}"/>
    <cellStyle name="Euro 6 2 8 2" xfId="3269" xr:uid="{00000000-0005-0000-0000-0000F6060000}"/>
    <cellStyle name="Euro 6 2 9" xfId="2183" xr:uid="{00000000-0005-0000-0000-0000F7060000}"/>
    <cellStyle name="Euro 6 3" xfId="286" xr:uid="{00000000-0005-0000-0000-0000F8060000}"/>
    <cellStyle name="Euro 6 3 2" xfId="287" xr:uid="{00000000-0005-0000-0000-0000F9060000}"/>
    <cellStyle name="Euro 6 3 2 2" xfId="288" xr:uid="{00000000-0005-0000-0000-0000FA060000}"/>
    <cellStyle name="Euro 6 3 2 2 2" xfId="1077" xr:uid="{00000000-0005-0000-0000-0000FB060000}"/>
    <cellStyle name="Euro 6 3 2 2 2 2" xfId="2461" xr:uid="{00000000-0005-0000-0000-0000FC060000}"/>
    <cellStyle name="Euro 6 3 2 2 3" xfId="1347" xr:uid="{00000000-0005-0000-0000-0000FD060000}"/>
    <cellStyle name="Euro 6 3 2 2 3 2" xfId="2731" xr:uid="{00000000-0005-0000-0000-0000FE060000}"/>
    <cellStyle name="Euro 6 3 2 2 4" xfId="1619" xr:uid="{00000000-0005-0000-0000-0000FF060000}"/>
    <cellStyle name="Euro 6 3 2 2 4 2" xfId="3003" xr:uid="{00000000-0005-0000-0000-000000070000}"/>
    <cellStyle name="Euro 6 3 2 2 5" xfId="1921" xr:uid="{00000000-0005-0000-0000-000001070000}"/>
    <cellStyle name="Euro 6 3 2 2 5 2" xfId="3277" xr:uid="{00000000-0005-0000-0000-000002070000}"/>
    <cellStyle name="Euro 6 3 2 2 6" xfId="2191" xr:uid="{00000000-0005-0000-0000-000003070000}"/>
    <cellStyle name="Euro 6 3 2 3" xfId="1076" xr:uid="{00000000-0005-0000-0000-000004070000}"/>
    <cellStyle name="Euro 6 3 2 3 2" xfId="2460" xr:uid="{00000000-0005-0000-0000-000005070000}"/>
    <cellStyle name="Euro 6 3 2 4" xfId="1346" xr:uid="{00000000-0005-0000-0000-000006070000}"/>
    <cellStyle name="Euro 6 3 2 4 2" xfId="2730" xr:uid="{00000000-0005-0000-0000-000007070000}"/>
    <cellStyle name="Euro 6 3 2 5" xfId="1618" xr:uid="{00000000-0005-0000-0000-000008070000}"/>
    <cellStyle name="Euro 6 3 2 5 2" xfId="3002" xr:uid="{00000000-0005-0000-0000-000009070000}"/>
    <cellStyle name="Euro 6 3 2 6" xfId="1920" xr:uid="{00000000-0005-0000-0000-00000A070000}"/>
    <cellStyle name="Euro 6 3 2 6 2" xfId="3276" xr:uid="{00000000-0005-0000-0000-00000B070000}"/>
    <cellStyle name="Euro 6 3 2 7" xfId="2190" xr:uid="{00000000-0005-0000-0000-00000C070000}"/>
    <cellStyle name="Euro 6 3 3" xfId="289" xr:uid="{00000000-0005-0000-0000-00000D070000}"/>
    <cellStyle name="Euro 6 3 3 2" xfId="1078" xr:uid="{00000000-0005-0000-0000-00000E070000}"/>
    <cellStyle name="Euro 6 3 3 2 2" xfId="2462" xr:uid="{00000000-0005-0000-0000-00000F070000}"/>
    <cellStyle name="Euro 6 3 3 3" xfId="1348" xr:uid="{00000000-0005-0000-0000-000010070000}"/>
    <cellStyle name="Euro 6 3 3 3 2" xfId="2732" xr:uid="{00000000-0005-0000-0000-000011070000}"/>
    <cellStyle name="Euro 6 3 3 4" xfId="1620" xr:uid="{00000000-0005-0000-0000-000012070000}"/>
    <cellStyle name="Euro 6 3 3 4 2" xfId="3004" xr:uid="{00000000-0005-0000-0000-000013070000}"/>
    <cellStyle name="Euro 6 3 3 5" xfId="1922" xr:uid="{00000000-0005-0000-0000-000014070000}"/>
    <cellStyle name="Euro 6 3 3 5 2" xfId="3278" xr:uid="{00000000-0005-0000-0000-000015070000}"/>
    <cellStyle name="Euro 6 3 3 6" xfId="2192" xr:uid="{00000000-0005-0000-0000-000016070000}"/>
    <cellStyle name="Euro 6 3 4" xfId="1075" xr:uid="{00000000-0005-0000-0000-000017070000}"/>
    <cellStyle name="Euro 6 3 4 2" xfId="2459" xr:uid="{00000000-0005-0000-0000-000018070000}"/>
    <cellStyle name="Euro 6 3 5" xfId="1345" xr:uid="{00000000-0005-0000-0000-000019070000}"/>
    <cellStyle name="Euro 6 3 5 2" xfId="2729" xr:uid="{00000000-0005-0000-0000-00001A070000}"/>
    <cellStyle name="Euro 6 3 6" xfId="1617" xr:uid="{00000000-0005-0000-0000-00001B070000}"/>
    <cellStyle name="Euro 6 3 6 2" xfId="3001" xr:uid="{00000000-0005-0000-0000-00001C070000}"/>
    <cellStyle name="Euro 6 3 7" xfId="1919" xr:uid="{00000000-0005-0000-0000-00001D070000}"/>
    <cellStyle name="Euro 6 3 7 2" xfId="3275" xr:uid="{00000000-0005-0000-0000-00001E070000}"/>
    <cellStyle name="Euro 6 3 8" xfId="2189" xr:uid="{00000000-0005-0000-0000-00001F070000}"/>
    <cellStyle name="Euro 6 4" xfId="290" xr:uid="{00000000-0005-0000-0000-000020070000}"/>
    <cellStyle name="Euro 6 4 2" xfId="291" xr:uid="{00000000-0005-0000-0000-000021070000}"/>
    <cellStyle name="Euro 6 4 2 2" xfId="1080" xr:uid="{00000000-0005-0000-0000-000022070000}"/>
    <cellStyle name="Euro 6 4 2 2 2" xfId="2464" xr:uid="{00000000-0005-0000-0000-000023070000}"/>
    <cellStyle name="Euro 6 4 2 3" xfId="1350" xr:uid="{00000000-0005-0000-0000-000024070000}"/>
    <cellStyle name="Euro 6 4 2 3 2" xfId="2734" xr:uid="{00000000-0005-0000-0000-000025070000}"/>
    <cellStyle name="Euro 6 4 2 4" xfId="1622" xr:uid="{00000000-0005-0000-0000-000026070000}"/>
    <cellStyle name="Euro 6 4 2 4 2" xfId="3006" xr:uid="{00000000-0005-0000-0000-000027070000}"/>
    <cellStyle name="Euro 6 4 2 5" xfId="1924" xr:uid="{00000000-0005-0000-0000-000028070000}"/>
    <cellStyle name="Euro 6 4 2 5 2" xfId="3280" xr:uid="{00000000-0005-0000-0000-000029070000}"/>
    <cellStyle name="Euro 6 4 2 6" xfId="2194" xr:uid="{00000000-0005-0000-0000-00002A070000}"/>
    <cellStyle name="Euro 6 4 3" xfId="1079" xr:uid="{00000000-0005-0000-0000-00002B070000}"/>
    <cellStyle name="Euro 6 4 3 2" xfId="2463" xr:uid="{00000000-0005-0000-0000-00002C070000}"/>
    <cellStyle name="Euro 6 4 4" xfId="1349" xr:uid="{00000000-0005-0000-0000-00002D070000}"/>
    <cellStyle name="Euro 6 4 4 2" xfId="2733" xr:uid="{00000000-0005-0000-0000-00002E070000}"/>
    <cellStyle name="Euro 6 4 5" xfId="1621" xr:uid="{00000000-0005-0000-0000-00002F070000}"/>
    <cellStyle name="Euro 6 4 5 2" xfId="3005" xr:uid="{00000000-0005-0000-0000-000030070000}"/>
    <cellStyle name="Euro 6 4 6" xfId="1923" xr:uid="{00000000-0005-0000-0000-000031070000}"/>
    <cellStyle name="Euro 6 4 6 2" xfId="3279" xr:uid="{00000000-0005-0000-0000-000032070000}"/>
    <cellStyle name="Euro 6 4 7" xfId="2193" xr:uid="{00000000-0005-0000-0000-000033070000}"/>
    <cellStyle name="Euro 6 5" xfId="292" xr:uid="{00000000-0005-0000-0000-000034070000}"/>
    <cellStyle name="Euro 6 5 2" xfId="293" xr:uid="{00000000-0005-0000-0000-000035070000}"/>
    <cellStyle name="Euro 6 5 2 2" xfId="1082" xr:uid="{00000000-0005-0000-0000-000036070000}"/>
    <cellStyle name="Euro 6 5 2 2 2" xfId="2466" xr:uid="{00000000-0005-0000-0000-000037070000}"/>
    <cellStyle name="Euro 6 5 2 3" xfId="1352" xr:uid="{00000000-0005-0000-0000-000038070000}"/>
    <cellStyle name="Euro 6 5 2 3 2" xfId="2736" xr:uid="{00000000-0005-0000-0000-000039070000}"/>
    <cellStyle name="Euro 6 5 2 4" xfId="1624" xr:uid="{00000000-0005-0000-0000-00003A070000}"/>
    <cellStyle name="Euro 6 5 2 4 2" xfId="3008" xr:uid="{00000000-0005-0000-0000-00003B070000}"/>
    <cellStyle name="Euro 6 5 2 5" xfId="1926" xr:uid="{00000000-0005-0000-0000-00003C070000}"/>
    <cellStyle name="Euro 6 5 2 5 2" xfId="3282" xr:uid="{00000000-0005-0000-0000-00003D070000}"/>
    <cellStyle name="Euro 6 5 2 6" xfId="2196" xr:uid="{00000000-0005-0000-0000-00003E070000}"/>
    <cellStyle name="Euro 6 5 3" xfId="1081" xr:uid="{00000000-0005-0000-0000-00003F070000}"/>
    <cellStyle name="Euro 6 5 3 2" xfId="2465" xr:uid="{00000000-0005-0000-0000-000040070000}"/>
    <cellStyle name="Euro 6 5 4" xfId="1351" xr:uid="{00000000-0005-0000-0000-000041070000}"/>
    <cellStyle name="Euro 6 5 4 2" xfId="2735" xr:uid="{00000000-0005-0000-0000-000042070000}"/>
    <cellStyle name="Euro 6 5 5" xfId="1623" xr:uid="{00000000-0005-0000-0000-000043070000}"/>
    <cellStyle name="Euro 6 5 5 2" xfId="3007" xr:uid="{00000000-0005-0000-0000-000044070000}"/>
    <cellStyle name="Euro 6 5 6" xfId="1925" xr:uid="{00000000-0005-0000-0000-000045070000}"/>
    <cellStyle name="Euro 6 5 6 2" xfId="3281" xr:uid="{00000000-0005-0000-0000-000046070000}"/>
    <cellStyle name="Euro 6 5 7" xfId="2195" xr:uid="{00000000-0005-0000-0000-000047070000}"/>
    <cellStyle name="Euro 6 6" xfId="294" xr:uid="{00000000-0005-0000-0000-000048070000}"/>
    <cellStyle name="Euro 6 6 2" xfId="1083" xr:uid="{00000000-0005-0000-0000-000049070000}"/>
    <cellStyle name="Euro 6 6 2 2" xfId="2467" xr:uid="{00000000-0005-0000-0000-00004A070000}"/>
    <cellStyle name="Euro 6 6 3" xfId="1353" xr:uid="{00000000-0005-0000-0000-00004B070000}"/>
    <cellStyle name="Euro 6 6 3 2" xfId="2737" xr:uid="{00000000-0005-0000-0000-00004C070000}"/>
    <cellStyle name="Euro 6 6 4" xfId="1625" xr:uid="{00000000-0005-0000-0000-00004D070000}"/>
    <cellStyle name="Euro 6 6 4 2" xfId="3009" xr:uid="{00000000-0005-0000-0000-00004E070000}"/>
    <cellStyle name="Euro 6 6 5" xfId="1927" xr:uid="{00000000-0005-0000-0000-00004F070000}"/>
    <cellStyle name="Euro 6 6 5 2" xfId="3283" xr:uid="{00000000-0005-0000-0000-000050070000}"/>
    <cellStyle name="Euro 6 6 6" xfId="2197" xr:uid="{00000000-0005-0000-0000-000051070000}"/>
    <cellStyle name="Euro 6 7" xfId="1068" xr:uid="{00000000-0005-0000-0000-000052070000}"/>
    <cellStyle name="Euro 6 7 2" xfId="2452" xr:uid="{00000000-0005-0000-0000-000053070000}"/>
    <cellStyle name="Euro 6 8" xfId="1338" xr:uid="{00000000-0005-0000-0000-000054070000}"/>
    <cellStyle name="Euro 6 8 2" xfId="2722" xr:uid="{00000000-0005-0000-0000-000055070000}"/>
    <cellStyle name="Euro 6 9" xfId="1610" xr:uid="{00000000-0005-0000-0000-000056070000}"/>
    <cellStyle name="Euro 6 9 2" xfId="2994" xr:uid="{00000000-0005-0000-0000-000057070000}"/>
    <cellStyle name="Euro 7" xfId="295" xr:uid="{00000000-0005-0000-0000-000058070000}"/>
    <cellStyle name="Euro 7 10" xfId="1928" xr:uid="{00000000-0005-0000-0000-000059070000}"/>
    <cellStyle name="Euro 7 10 2" xfId="3284" xr:uid="{00000000-0005-0000-0000-00005A070000}"/>
    <cellStyle name="Euro 7 11" xfId="2198" xr:uid="{00000000-0005-0000-0000-00005B070000}"/>
    <cellStyle name="Euro 7 2" xfId="296" xr:uid="{00000000-0005-0000-0000-00005C070000}"/>
    <cellStyle name="Euro 7 2 2" xfId="297" xr:uid="{00000000-0005-0000-0000-00005D070000}"/>
    <cellStyle name="Euro 7 2 2 2" xfId="298" xr:uid="{00000000-0005-0000-0000-00005E070000}"/>
    <cellStyle name="Euro 7 2 2 2 2" xfId="1087" xr:uid="{00000000-0005-0000-0000-00005F070000}"/>
    <cellStyle name="Euro 7 2 2 2 2 2" xfId="2471" xr:uid="{00000000-0005-0000-0000-000060070000}"/>
    <cellStyle name="Euro 7 2 2 2 3" xfId="1357" xr:uid="{00000000-0005-0000-0000-000061070000}"/>
    <cellStyle name="Euro 7 2 2 2 3 2" xfId="2741" xr:uid="{00000000-0005-0000-0000-000062070000}"/>
    <cellStyle name="Euro 7 2 2 2 4" xfId="1629" xr:uid="{00000000-0005-0000-0000-000063070000}"/>
    <cellStyle name="Euro 7 2 2 2 4 2" xfId="3013" xr:uid="{00000000-0005-0000-0000-000064070000}"/>
    <cellStyle name="Euro 7 2 2 2 5" xfId="1931" xr:uid="{00000000-0005-0000-0000-000065070000}"/>
    <cellStyle name="Euro 7 2 2 2 5 2" xfId="3287" xr:uid="{00000000-0005-0000-0000-000066070000}"/>
    <cellStyle name="Euro 7 2 2 2 6" xfId="2201" xr:uid="{00000000-0005-0000-0000-000067070000}"/>
    <cellStyle name="Euro 7 2 2 3" xfId="1086" xr:uid="{00000000-0005-0000-0000-000068070000}"/>
    <cellStyle name="Euro 7 2 2 3 2" xfId="2470" xr:uid="{00000000-0005-0000-0000-000069070000}"/>
    <cellStyle name="Euro 7 2 2 4" xfId="1356" xr:uid="{00000000-0005-0000-0000-00006A070000}"/>
    <cellStyle name="Euro 7 2 2 4 2" xfId="2740" xr:uid="{00000000-0005-0000-0000-00006B070000}"/>
    <cellStyle name="Euro 7 2 2 5" xfId="1628" xr:uid="{00000000-0005-0000-0000-00006C070000}"/>
    <cellStyle name="Euro 7 2 2 5 2" xfId="3012" xr:uid="{00000000-0005-0000-0000-00006D070000}"/>
    <cellStyle name="Euro 7 2 2 6" xfId="1930" xr:uid="{00000000-0005-0000-0000-00006E070000}"/>
    <cellStyle name="Euro 7 2 2 6 2" xfId="3286" xr:uid="{00000000-0005-0000-0000-00006F070000}"/>
    <cellStyle name="Euro 7 2 2 7" xfId="2200" xr:uid="{00000000-0005-0000-0000-000070070000}"/>
    <cellStyle name="Euro 7 2 3" xfId="299" xr:uid="{00000000-0005-0000-0000-000071070000}"/>
    <cellStyle name="Euro 7 2 3 2" xfId="300" xr:uid="{00000000-0005-0000-0000-000072070000}"/>
    <cellStyle name="Euro 7 2 3 2 2" xfId="1089" xr:uid="{00000000-0005-0000-0000-000073070000}"/>
    <cellStyle name="Euro 7 2 3 2 2 2" xfId="2473" xr:uid="{00000000-0005-0000-0000-000074070000}"/>
    <cellStyle name="Euro 7 2 3 2 3" xfId="1359" xr:uid="{00000000-0005-0000-0000-000075070000}"/>
    <cellStyle name="Euro 7 2 3 2 3 2" xfId="2743" xr:uid="{00000000-0005-0000-0000-000076070000}"/>
    <cellStyle name="Euro 7 2 3 2 4" xfId="1631" xr:uid="{00000000-0005-0000-0000-000077070000}"/>
    <cellStyle name="Euro 7 2 3 2 4 2" xfId="3015" xr:uid="{00000000-0005-0000-0000-000078070000}"/>
    <cellStyle name="Euro 7 2 3 2 5" xfId="1933" xr:uid="{00000000-0005-0000-0000-000079070000}"/>
    <cellStyle name="Euro 7 2 3 2 5 2" xfId="3289" xr:uid="{00000000-0005-0000-0000-00007A070000}"/>
    <cellStyle name="Euro 7 2 3 2 6" xfId="2203" xr:uid="{00000000-0005-0000-0000-00007B070000}"/>
    <cellStyle name="Euro 7 2 3 3" xfId="1088" xr:uid="{00000000-0005-0000-0000-00007C070000}"/>
    <cellStyle name="Euro 7 2 3 3 2" xfId="2472" xr:uid="{00000000-0005-0000-0000-00007D070000}"/>
    <cellStyle name="Euro 7 2 3 4" xfId="1358" xr:uid="{00000000-0005-0000-0000-00007E070000}"/>
    <cellStyle name="Euro 7 2 3 4 2" xfId="2742" xr:uid="{00000000-0005-0000-0000-00007F070000}"/>
    <cellStyle name="Euro 7 2 3 5" xfId="1630" xr:uid="{00000000-0005-0000-0000-000080070000}"/>
    <cellStyle name="Euro 7 2 3 5 2" xfId="3014" xr:uid="{00000000-0005-0000-0000-000081070000}"/>
    <cellStyle name="Euro 7 2 3 6" xfId="1932" xr:uid="{00000000-0005-0000-0000-000082070000}"/>
    <cellStyle name="Euro 7 2 3 6 2" xfId="3288" xr:uid="{00000000-0005-0000-0000-000083070000}"/>
    <cellStyle name="Euro 7 2 3 7" xfId="2202" xr:uid="{00000000-0005-0000-0000-000084070000}"/>
    <cellStyle name="Euro 7 2 4" xfId="301" xr:uid="{00000000-0005-0000-0000-000085070000}"/>
    <cellStyle name="Euro 7 2 4 2" xfId="1090" xr:uid="{00000000-0005-0000-0000-000086070000}"/>
    <cellStyle name="Euro 7 2 4 2 2" xfId="2474" xr:uid="{00000000-0005-0000-0000-000087070000}"/>
    <cellStyle name="Euro 7 2 4 3" xfId="1360" xr:uid="{00000000-0005-0000-0000-000088070000}"/>
    <cellStyle name="Euro 7 2 4 3 2" xfId="2744" xr:uid="{00000000-0005-0000-0000-000089070000}"/>
    <cellStyle name="Euro 7 2 4 4" xfId="1632" xr:uid="{00000000-0005-0000-0000-00008A070000}"/>
    <cellStyle name="Euro 7 2 4 4 2" xfId="3016" xr:uid="{00000000-0005-0000-0000-00008B070000}"/>
    <cellStyle name="Euro 7 2 4 5" xfId="1934" xr:uid="{00000000-0005-0000-0000-00008C070000}"/>
    <cellStyle name="Euro 7 2 4 5 2" xfId="3290" xr:uid="{00000000-0005-0000-0000-00008D070000}"/>
    <cellStyle name="Euro 7 2 4 6" xfId="2204" xr:uid="{00000000-0005-0000-0000-00008E070000}"/>
    <cellStyle name="Euro 7 2 5" xfId="1085" xr:uid="{00000000-0005-0000-0000-00008F070000}"/>
    <cellStyle name="Euro 7 2 5 2" xfId="2469" xr:uid="{00000000-0005-0000-0000-000090070000}"/>
    <cellStyle name="Euro 7 2 6" xfId="1355" xr:uid="{00000000-0005-0000-0000-000091070000}"/>
    <cellStyle name="Euro 7 2 6 2" xfId="2739" xr:uid="{00000000-0005-0000-0000-000092070000}"/>
    <cellStyle name="Euro 7 2 7" xfId="1627" xr:uid="{00000000-0005-0000-0000-000093070000}"/>
    <cellStyle name="Euro 7 2 7 2" xfId="3011" xr:uid="{00000000-0005-0000-0000-000094070000}"/>
    <cellStyle name="Euro 7 2 8" xfId="1929" xr:uid="{00000000-0005-0000-0000-000095070000}"/>
    <cellStyle name="Euro 7 2 8 2" xfId="3285" xr:uid="{00000000-0005-0000-0000-000096070000}"/>
    <cellStyle name="Euro 7 2 9" xfId="2199" xr:uid="{00000000-0005-0000-0000-000097070000}"/>
    <cellStyle name="Euro 7 3" xfId="302" xr:uid="{00000000-0005-0000-0000-000098070000}"/>
    <cellStyle name="Euro 7 3 2" xfId="303" xr:uid="{00000000-0005-0000-0000-000099070000}"/>
    <cellStyle name="Euro 7 3 2 2" xfId="304" xr:uid="{00000000-0005-0000-0000-00009A070000}"/>
    <cellStyle name="Euro 7 3 2 2 2" xfId="1093" xr:uid="{00000000-0005-0000-0000-00009B070000}"/>
    <cellStyle name="Euro 7 3 2 2 2 2" xfId="2477" xr:uid="{00000000-0005-0000-0000-00009C070000}"/>
    <cellStyle name="Euro 7 3 2 2 3" xfId="1363" xr:uid="{00000000-0005-0000-0000-00009D070000}"/>
    <cellStyle name="Euro 7 3 2 2 3 2" xfId="2747" xr:uid="{00000000-0005-0000-0000-00009E070000}"/>
    <cellStyle name="Euro 7 3 2 2 4" xfId="1635" xr:uid="{00000000-0005-0000-0000-00009F070000}"/>
    <cellStyle name="Euro 7 3 2 2 4 2" xfId="3019" xr:uid="{00000000-0005-0000-0000-0000A0070000}"/>
    <cellStyle name="Euro 7 3 2 2 5" xfId="1937" xr:uid="{00000000-0005-0000-0000-0000A1070000}"/>
    <cellStyle name="Euro 7 3 2 2 5 2" xfId="3293" xr:uid="{00000000-0005-0000-0000-0000A2070000}"/>
    <cellStyle name="Euro 7 3 2 2 6" xfId="2207" xr:uid="{00000000-0005-0000-0000-0000A3070000}"/>
    <cellStyle name="Euro 7 3 2 3" xfId="1092" xr:uid="{00000000-0005-0000-0000-0000A4070000}"/>
    <cellStyle name="Euro 7 3 2 3 2" xfId="2476" xr:uid="{00000000-0005-0000-0000-0000A5070000}"/>
    <cellStyle name="Euro 7 3 2 4" xfId="1362" xr:uid="{00000000-0005-0000-0000-0000A6070000}"/>
    <cellStyle name="Euro 7 3 2 4 2" xfId="2746" xr:uid="{00000000-0005-0000-0000-0000A7070000}"/>
    <cellStyle name="Euro 7 3 2 5" xfId="1634" xr:uid="{00000000-0005-0000-0000-0000A8070000}"/>
    <cellStyle name="Euro 7 3 2 5 2" xfId="3018" xr:uid="{00000000-0005-0000-0000-0000A9070000}"/>
    <cellStyle name="Euro 7 3 2 6" xfId="1936" xr:uid="{00000000-0005-0000-0000-0000AA070000}"/>
    <cellStyle name="Euro 7 3 2 6 2" xfId="3292" xr:uid="{00000000-0005-0000-0000-0000AB070000}"/>
    <cellStyle name="Euro 7 3 2 7" xfId="2206" xr:uid="{00000000-0005-0000-0000-0000AC070000}"/>
    <cellStyle name="Euro 7 3 3" xfId="305" xr:uid="{00000000-0005-0000-0000-0000AD070000}"/>
    <cellStyle name="Euro 7 3 3 2" xfId="1094" xr:uid="{00000000-0005-0000-0000-0000AE070000}"/>
    <cellStyle name="Euro 7 3 3 2 2" xfId="2478" xr:uid="{00000000-0005-0000-0000-0000AF070000}"/>
    <cellStyle name="Euro 7 3 3 3" xfId="1364" xr:uid="{00000000-0005-0000-0000-0000B0070000}"/>
    <cellStyle name="Euro 7 3 3 3 2" xfId="2748" xr:uid="{00000000-0005-0000-0000-0000B1070000}"/>
    <cellStyle name="Euro 7 3 3 4" xfId="1636" xr:uid="{00000000-0005-0000-0000-0000B2070000}"/>
    <cellStyle name="Euro 7 3 3 4 2" xfId="3020" xr:uid="{00000000-0005-0000-0000-0000B3070000}"/>
    <cellStyle name="Euro 7 3 3 5" xfId="1938" xr:uid="{00000000-0005-0000-0000-0000B4070000}"/>
    <cellStyle name="Euro 7 3 3 5 2" xfId="3294" xr:uid="{00000000-0005-0000-0000-0000B5070000}"/>
    <cellStyle name="Euro 7 3 3 6" xfId="2208" xr:uid="{00000000-0005-0000-0000-0000B6070000}"/>
    <cellStyle name="Euro 7 3 4" xfId="1091" xr:uid="{00000000-0005-0000-0000-0000B7070000}"/>
    <cellStyle name="Euro 7 3 4 2" xfId="2475" xr:uid="{00000000-0005-0000-0000-0000B8070000}"/>
    <cellStyle name="Euro 7 3 5" xfId="1361" xr:uid="{00000000-0005-0000-0000-0000B9070000}"/>
    <cellStyle name="Euro 7 3 5 2" xfId="2745" xr:uid="{00000000-0005-0000-0000-0000BA070000}"/>
    <cellStyle name="Euro 7 3 6" xfId="1633" xr:uid="{00000000-0005-0000-0000-0000BB070000}"/>
    <cellStyle name="Euro 7 3 6 2" xfId="3017" xr:uid="{00000000-0005-0000-0000-0000BC070000}"/>
    <cellStyle name="Euro 7 3 7" xfId="1935" xr:uid="{00000000-0005-0000-0000-0000BD070000}"/>
    <cellStyle name="Euro 7 3 7 2" xfId="3291" xr:uid="{00000000-0005-0000-0000-0000BE070000}"/>
    <cellStyle name="Euro 7 3 8" xfId="2205" xr:uid="{00000000-0005-0000-0000-0000BF070000}"/>
    <cellStyle name="Euro 7 4" xfId="306" xr:uid="{00000000-0005-0000-0000-0000C0070000}"/>
    <cellStyle name="Euro 7 4 2" xfId="307" xr:uid="{00000000-0005-0000-0000-0000C1070000}"/>
    <cellStyle name="Euro 7 4 2 2" xfId="1096" xr:uid="{00000000-0005-0000-0000-0000C2070000}"/>
    <cellStyle name="Euro 7 4 2 2 2" xfId="2480" xr:uid="{00000000-0005-0000-0000-0000C3070000}"/>
    <cellStyle name="Euro 7 4 2 3" xfId="1366" xr:uid="{00000000-0005-0000-0000-0000C4070000}"/>
    <cellStyle name="Euro 7 4 2 3 2" xfId="2750" xr:uid="{00000000-0005-0000-0000-0000C5070000}"/>
    <cellStyle name="Euro 7 4 2 4" xfId="1638" xr:uid="{00000000-0005-0000-0000-0000C6070000}"/>
    <cellStyle name="Euro 7 4 2 4 2" xfId="3022" xr:uid="{00000000-0005-0000-0000-0000C7070000}"/>
    <cellStyle name="Euro 7 4 2 5" xfId="1940" xr:uid="{00000000-0005-0000-0000-0000C8070000}"/>
    <cellStyle name="Euro 7 4 2 5 2" xfId="3296" xr:uid="{00000000-0005-0000-0000-0000C9070000}"/>
    <cellStyle name="Euro 7 4 2 6" xfId="2210" xr:uid="{00000000-0005-0000-0000-0000CA070000}"/>
    <cellStyle name="Euro 7 4 3" xfId="1095" xr:uid="{00000000-0005-0000-0000-0000CB070000}"/>
    <cellStyle name="Euro 7 4 3 2" xfId="2479" xr:uid="{00000000-0005-0000-0000-0000CC070000}"/>
    <cellStyle name="Euro 7 4 4" xfId="1365" xr:uid="{00000000-0005-0000-0000-0000CD070000}"/>
    <cellStyle name="Euro 7 4 4 2" xfId="2749" xr:uid="{00000000-0005-0000-0000-0000CE070000}"/>
    <cellStyle name="Euro 7 4 5" xfId="1637" xr:uid="{00000000-0005-0000-0000-0000CF070000}"/>
    <cellStyle name="Euro 7 4 5 2" xfId="3021" xr:uid="{00000000-0005-0000-0000-0000D0070000}"/>
    <cellStyle name="Euro 7 4 6" xfId="1939" xr:uid="{00000000-0005-0000-0000-0000D1070000}"/>
    <cellStyle name="Euro 7 4 6 2" xfId="3295" xr:uid="{00000000-0005-0000-0000-0000D2070000}"/>
    <cellStyle name="Euro 7 4 7" xfId="2209" xr:uid="{00000000-0005-0000-0000-0000D3070000}"/>
    <cellStyle name="Euro 7 5" xfId="308" xr:uid="{00000000-0005-0000-0000-0000D4070000}"/>
    <cellStyle name="Euro 7 5 2" xfId="309" xr:uid="{00000000-0005-0000-0000-0000D5070000}"/>
    <cellStyle name="Euro 7 5 2 2" xfId="1098" xr:uid="{00000000-0005-0000-0000-0000D6070000}"/>
    <cellStyle name="Euro 7 5 2 2 2" xfId="2482" xr:uid="{00000000-0005-0000-0000-0000D7070000}"/>
    <cellStyle name="Euro 7 5 2 3" xfId="1368" xr:uid="{00000000-0005-0000-0000-0000D8070000}"/>
    <cellStyle name="Euro 7 5 2 3 2" xfId="2752" xr:uid="{00000000-0005-0000-0000-0000D9070000}"/>
    <cellStyle name="Euro 7 5 2 4" xfId="1640" xr:uid="{00000000-0005-0000-0000-0000DA070000}"/>
    <cellStyle name="Euro 7 5 2 4 2" xfId="3024" xr:uid="{00000000-0005-0000-0000-0000DB070000}"/>
    <cellStyle name="Euro 7 5 2 5" xfId="1942" xr:uid="{00000000-0005-0000-0000-0000DC070000}"/>
    <cellStyle name="Euro 7 5 2 5 2" xfId="3298" xr:uid="{00000000-0005-0000-0000-0000DD070000}"/>
    <cellStyle name="Euro 7 5 2 6" xfId="2212" xr:uid="{00000000-0005-0000-0000-0000DE070000}"/>
    <cellStyle name="Euro 7 5 3" xfId="1097" xr:uid="{00000000-0005-0000-0000-0000DF070000}"/>
    <cellStyle name="Euro 7 5 3 2" xfId="2481" xr:uid="{00000000-0005-0000-0000-0000E0070000}"/>
    <cellStyle name="Euro 7 5 4" xfId="1367" xr:uid="{00000000-0005-0000-0000-0000E1070000}"/>
    <cellStyle name="Euro 7 5 4 2" xfId="2751" xr:uid="{00000000-0005-0000-0000-0000E2070000}"/>
    <cellStyle name="Euro 7 5 5" xfId="1639" xr:uid="{00000000-0005-0000-0000-0000E3070000}"/>
    <cellStyle name="Euro 7 5 5 2" xfId="3023" xr:uid="{00000000-0005-0000-0000-0000E4070000}"/>
    <cellStyle name="Euro 7 5 6" xfId="1941" xr:uid="{00000000-0005-0000-0000-0000E5070000}"/>
    <cellStyle name="Euro 7 5 6 2" xfId="3297" xr:uid="{00000000-0005-0000-0000-0000E6070000}"/>
    <cellStyle name="Euro 7 5 7" xfId="2211" xr:uid="{00000000-0005-0000-0000-0000E7070000}"/>
    <cellStyle name="Euro 7 6" xfId="310" xr:uid="{00000000-0005-0000-0000-0000E8070000}"/>
    <cellStyle name="Euro 7 6 2" xfId="1099" xr:uid="{00000000-0005-0000-0000-0000E9070000}"/>
    <cellStyle name="Euro 7 6 2 2" xfId="2483" xr:uid="{00000000-0005-0000-0000-0000EA070000}"/>
    <cellStyle name="Euro 7 6 3" xfId="1369" xr:uid="{00000000-0005-0000-0000-0000EB070000}"/>
    <cellStyle name="Euro 7 6 3 2" xfId="2753" xr:uid="{00000000-0005-0000-0000-0000EC070000}"/>
    <cellStyle name="Euro 7 6 4" xfId="1641" xr:uid="{00000000-0005-0000-0000-0000ED070000}"/>
    <cellStyle name="Euro 7 6 4 2" xfId="3025" xr:uid="{00000000-0005-0000-0000-0000EE070000}"/>
    <cellStyle name="Euro 7 6 5" xfId="1943" xr:uid="{00000000-0005-0000-0000-0000EF070000}"/>
    <cellStyle name="Euro 7 6 5 2" xfId="3299" xr:uid="{00000000-0005-0000-0000-0000F0070000}"/>
    <cellStyle name="Euro 7 6 6" xfId="2213" xr:uid="{00000000-0005-0000-0000-0000F1070000}"/>
    <cellStyle name="Euro 7 7" xfId="1084" xr:uid="{00000000-0005-0000-0000-0000F2070000}"/>
    <cellStyle name="Euro 7 7 2" xfId="2468" xr:uid="{00000000-0005-0000-0000-0000F3070000}"/>
    <cellStyle name="Euro 7 8" xfId="1354" xr:uid="{00000000-0005-0000-0000-0000F4070000}"/>
    <cellStyle name="Euro 7 8 2" xfId="2738" xr:uid="{00000000-0005-0000-0000-0000F5070000}"/>
    <cellStyle name="Euro 7 9" xfId="1626" xr:uid="{00000000-0005-0000-0000-0000F6070000}"/>
    <cellStyle name="Euro 7 9 2" xfId="3010" xr:uid="{00000000-0005-0000-0000-0000F7070000}"/>
    <cellStyle name="Euro 8" xfId="311" xr:uid="{00000000-0005-0000-0000-0000F8070000}"/>
    <cellStyle name="Euro 8 10" xfId="2214" xr:uid="{00000000-0005-0000-0000-0000F9070000}"/>
    <cellStyle name="Euro 8 2" xfId="312" xr:uid="{00000000-0005-0000-0000-0000FA070000}"/>
    <cellStyle name="Euro 8 2 2" xfId="313" xr:uid="{00000000-0005-0000-0000-0000FB070000}"/>
    <cellStyle name="Euro 8 2 2 2" xfId="314" xr:uid="{00000000-0005-0000-0000-0000FC070000}"/>
    <cellStyle name="Euro 8 2 2 2 2" xfId="1103" xr:uid="{00000000-0005-0000-0000-0000FD070000}"/>
    <cellStyle name="Euro 8 2 2 2 2 2" xfId="2487" xr:uid="{00000000-0005-0000-0000-0000FE070000}"/>
    <cellStyle name="Euro 8 2 2 2 3" xfId="1373" xr:uid="{00000000-0005-0000-0000-0000FF070000}"/>
    <cellStyle name="Euro 8 2 2 2 3 2" xfId="2757" xr:uid="{00000000-0005-0000-0000-000000080000}"/>
    <cellStyle name="Euro 8 2 2 2 4" xfId="1645" xr:uid="{00000000-0005-0000-0000-000001080000}"/>
    <cellStyle name="Euro 8 2 2 2 4 2" xfId="3029" xr:uid="{00000000-0005-0000-0000-000002080000}"/>
    <cellStyle name="Euro 8 2 2 2 5" xfId="1947" xr:uid="{00000000-0005-0000-0000-000003080000}"/>
    <cellStyle name="Euro 8 2 2 2 5 2" xfId="3303" xr:uid="{00000000-0005-0000-0000-000004080000}"/>
    <cellStyle name="Euro 8 2 2 2 6" xfId="2217" xr:uid="{00000000-0005-0000-0000-000005080000}"/>
    <cellStyle name="Euro 8 2 2 3" xfId="1102" xr:uid="{00000000-0005-0000-0000-000006080000}"/>
    <cellStyle name="Euro 8 2 2 3 2" xfId="2486" xr:uid="{00000000-0005-0000-0000-000007080000}"/>
    <cellStyle name="Euro 8 2 2 4" xfId="1372" xr:uid="{00000000-0005-0000-0000-000008080000}"/>
    <cellStyle name="Euro 8 2 2 4 2" xfId="2756" xr:uid="{00000000-0005-0000-0000-000009080000}"/>
    <cellStyle name="Euro 8 2 2 5" xfId="1644" xr:uid="{00000000-0005-0000-0000-00000A080000}"/>
    <cellStyle name="Euro 8 2 2 5 2" xfId="3028" xr:uid="{00000000-0005-0000-0000-00000B080000}"/>
    <cellStyle name="Euro 8 2 2 6" xfId="1946" xr:uid="{00000000-0005-0000-0000-00000C080000}"/>
    <cellStyle name="Euro 8 2 2 6 2" xfId="3302" xr:uid="{00000000-0005-0000-0000-00000D080000}"/>
    <cellStyle name="Euro 8 2 2 7" xfId="2216" xr:uid="{00000000-0005-0000-0000-00000E080000}"/>
    <cellStyle name="Euro 8 2 3" xfId="315" xr:uid="{00000000-0005-0000-0000-00000F080000}"/>
    <cellStyle name="Euro 8 2 3 2" xfId="316" xr:uid="{00000000-0005-0000-0000-000010080000}"/>
    <cellStyle name="Euro 8 2 3 2 2" xfId="1105" xr:uid="{00000000-0005-0000-0000-000011080000}"/>
    <cellStyle name="Euro 8 2 3 2 2 2" xfId="2489" xr:uid="{00000000-0005-0000-0000-000012080000}"/>
    <cellStyle name="Euro 8 2 3 2 3" xfId="1375" xr:uid="{00000000-0005-0000-0000-000013080000}"/>
    <cellStyle name="Euro 8 2 3 2 3 2" xfId="2759" xr:uid="{00000000-0005-0000-0000-000014080000}"/>
    <cellStyle name="Euro 8 2 3 2 4" xfId="1647" xr:uid="{00000000-0005-0000-0000-000015080000}"/>
    <cellStyle name="Euro 8 2 3 2 4 2" xfId="3031" xr:uid="{00000000-0005-0000-0000-000016080000}"/>
    <cellStyle name="Euro 8 2 3 2 5" xfId="1949" xr:uid="{00000000-0005-0000-0000-000017080000}"/>
    <cellStyle name="Euro 8 2 3 2 5 2" xfId="3305" xr:uid="{00000000-0005-0000-0000-000018080000}"/>
    <cellStyle name="Euro 8 2 3 2 6" xfId="2219" xr:uid="{00000000-0005-0000-0000-000019080000}"/>
    <cellStyle name="Euro 8 2 3 3" xfId="1104" xr:uid="{00000000-0005-0000-0000-00001A080000}"/>
    <cellStyle name="Euro 8 2 3 3 2" xfId="2488" xr:uid="{00000000-0005-0000-0000-00001B080000}"/>
    <cellStyle name="Euro 8 2 3 4" xfId="1374" xr:uid="{00000000-0005-0000-0000-00001C080000}"/>
    <cellStyle name="Euro 8 2 3 4 2" xfId="2758" xr:uid="{00000000-0005-0000-0000-00001D080000}"/>
    <cellStyle name="Euro 8 2 3 5" xfId="1646" xr:uid="{00000000-0005-0000-0000-00001E080000}"/>
    <cellStyle name="Euro 8 2 3 5 2" xfId="3030" xr:uid="{00000000-0005-0000-0000-00001F080000}"/>
    <cellStyle name="Euro 8 2 3 6" xfId="1948" xr:uid="{00000000-0005-0000-0000-000020080000}"/>
    <cellStyle name="Euro 8 2 3 6 2" xfId="3304" xr:uid="{00000000-0005-0000-0000-000021080000}"/>
    <cellStyle name="Euro 8 2 3 7" xfId="2218" xr:uid="{00000000-0005-0000-0000-000022080000}"/>
    <cellStyle name="Euro 8 2 4" xfId="317" xr:uid="{00000000-0005-0000-0000-000023080000}"/>
    <cellStyle name="Euro 8 2 4 2" xfId="1106" xr:uid="{00000000-0005-0000-0000-000024080000}"/>
    <cellStyle name="Euro 8 2 4 2 2" xfId="2490" xr:uid="{00000000-0005-0000-0000-000025080000}"/>
    <cellStyle name="Euro 8 2 4 3" xfId="1376" xr:uid="{00000000-0005-0000-0000-000026080000}"/>
    <cellStyle name="Euro 8 2 4 3 2" xfId="2760" xr:uid="{00000000-0005-0000-0000-000027080000}"/>
    <cellStyle name="Euro 8 2 4 4" xfId="1648" xr:uid="{00000000-0005-0000-0000-000028080000}"/>
    <cellStyle name="Euro 8 2 4 4 2" xfId="3032" xr:uid="{00000000-0005-0000-0000-000029080000}"/>
    <cellStyle name="Euro 8 2 4 5" xfId="1950" xr:uid="{00000000-0005-0000-0000-00002A080000}"/>
    <cellStyle name="Euro 8 2 4 5 2" xfId="3306" xr:uid="{00000000-0005-0000-0000-00002B080000}"/>
    <cellStyle name="Euro 8 2 4 6" xfId="2220" xr:uid="{00000000-0005-0000-0000-00002C080000}"/>
    <cellStyle name="Euro 8 2 5" xfId="1101" xr:uid="{00000000-0005-0000-0000-00002D080000}"/>
    <cellStyle name="Euro 8 2 5 2" xfId="2485" xr:uid="{00000000-0005-0000-0000-00002E080000}"/>
    <cellStyle name="Euro 8 2 6" xfId="1371" xr:uid="{00000000-0005-0000-0000-00002F080000}"/>
    <cellStyle name="Euro 8 2 6 2" xfId="2755" xr:uid="{00000000-0005-0000-0000-000030080000}"/>
    <cellStyle name="Euro 8 2 7" xfId="1643" xr:uid="{00000000-0005-0000-0000-000031080000}"/>
    <cellStyle name="Euro 8 2 7 2" xfId="3027" xr:uid="{00000000-0005-0000-0000-000032080000}"/>
    <cellStyle name="Euro 8 2 8" xfId="1945" xr:uid="{00000000-0005-0000-0000-000033080000}"/>
    <cellStyle name="Euro 8 2 8 2" xfId="3301" xr:uid="{00000000-0005-0000-0000-000034080000}"/>
    <cellStyle name="Euro 8 2 9" xfId="2215" xr:uid="{00000000-0005-0000-0000-000035080000}"/>
    <cellStyle name="Euro 8 3" xfId="318" xr:uid="{00000000-0005-0000-0000-000036080000}"/>
    <cellStyle name="Euro 8 3 2" xfId="319" xr:uid="{00000000-0005-0000-0000-000037080000}"/>
    <cellStyle name="Euro 8 3 2 2" xfId="320" xr:uid="{00000000-0005-0000-0000-000038080000}"/>
    <cellStyle name="Euro 8 3 2 2 2" xfId="1109" xr:uid="{00000000-0005-0000-0000-000039080000}"/>
    <cellStyle name="Euro 8 3 2 2 2 2" xfId="2493" xr:uid="{00000000-0005-0000-0000-00003A080000}"/>
    <cellStyle name="Euro 8 3 2 2 3" xfId="1379" xr:uid="{00000000-0005-0000-0000-00003B080000}"/>
    <cellStyle name="Euro 8 3 2 2 3 2" xfId="2763" xr:uid="{00000000-0005-0000-0000-00003C080000}"/>
    <cellStyle name="Euro 8 3 2 2 4" xfId="1651" xr:uid="{00000000-0005-0000-0000-00003D080000}"/>
    <cellStyle name="Euro 8 3 2 2 4 2" xfId="3035" xr:uid="{00000000-0005-0000-0000-00003E080000}"/>
    <cellStyle name="Euro 8 3 2 2 5" xfId="1953" xr:uid="{00000000-0005-0000-0000-00003F080000}"/>
    <cellStyle name="Euro 8 3 2 2 5 2" xfId="3309" xr:uid="{00000000-0005-0000-0000-000040080000}"/>
    <cellStyle name="Euro 8 3 2 2 6" xfId="2223" xr:uid="{00000000-0005-0000-0000-000041080000}"/>
    <cellStyle name="Euro 8 3 2 3" xfId="1108" xr:uid="{00000000-0005-0000-0000-000042080000}"/>
    <cellStyle name="Euro 8 3 2 3 2" xfId="2492" xr:uid="{00000000-0005-0000-0000-000043080000}"/>
    <cellStyle name="Euro 8 3 2 4" xfId="1378" xr:uid="{00000000-0005-0000-0000-000044080000}"/>
    <cellStyle name="Euro 8 3 2 4 2" xfId="2762" xr:uid="{00000000-0005-0000-0000-000045080000}"/>
    <cellStyle name="Euro 8 3 2 5" xfId="1650" xr:uid="{00000000-0005-0000-0000-000046080000}"/>
    <cellStyle name="Euro 8 3 2 5 2" xfId="3034" xr:uid="{00000000-0005-0000-0000-000047080000}"/>
    <cellStyle name="Euro 8 3 2 6" xfId="1952" xr:uid="{00000000-0005-0000-0000-000048080000}"/>
    <cellStyle name="Euro 8 3 2 6 2" xfId="3308" xr:uid="{00000000-0005-0000-0000-000049080000}"/>
    <cellStyle name="Euro 8 3 2 7" xfId="2222" xr:uid="{00000000-0005-0000-0000-00004A080000}"/>
    <cellStyle name="Euro 8 3 3" xfId="321" xr:uid="{00000000-0005-0000-0000-00004B080000}"/>
    <cellStyle name="Euro 8 3 3 2" xfId="1110" xr:uid="{00000000-0005-0000-0000-00004C080000}"/>
    <cellStyle name="Euro 8 3 3 2 2" xfId="2494" xr:uid="{00000000-0005-0000-0000-00004D080000}"/>
    <cellStyle name="Euro 8 3 3 3" xfId="1380" xr:uid="{00000000-0005-0000-0000-00004E080000}"/>
    <cellStyle name="Euro 8 3 3 3 2" xfId="2764" xr:uid="{00000000-0005-0000-0000-00004F080000}"/>
    <cellStyle name="Euro 8 3 3 4" xfId="1652" xr:uid="{00000000-0005-0000-0000-000050080000}"/>
    <cellStyle name="Euro 8 3 3 4 2" xfId="3036" xr:uid="{00000000-0005-0000-0000-000051080000}"/>
    <cellStyle name="Euro 8 3 3 5" xfId="1954" xr:uid="{00000000-0005-0000-0000-000052080000}"/>
    <cellStyle name="Euro 8 3 3 5 2" xfId="3310" xr:uid="{00000000-0005-0000-0000-000053080000}"/>
    <cellStyle name="Euro 8 3 3 6" xfId="2224" xr:uid="{00000000-0005-0000-0000-000054080000}"/>
    <cellStyle name="Euro 8 3 4" xfId="1107" xr:uid="{00000000-0005-0000-0000-000055080000}"/>
    <cellStyle name="Euro 8 3 4 2" xfId="2491" xr:uid="{00000000-0005-0000-0000-000056080000}"/>
    <cellStyle name="Euro 8 3 5" xfId="1377" xr:uid="{00000000-0005-0000-0000-000057080000}"/>
    <cellStyle name="Euro 8 3 5 2" xfId="2761" xr:uid="{00000000-0005-0000-0000-000058080000}"/>
    <cellStyle name="Euro 8 3 6" xfId="1649" xr:uid="{00000000-0005-0000-0000-000059080000}"/>
    <cellStyle name="Euro 8 3 6 2" xfId="3033" xr:uid="{00000000-0005-0000-0000-00005A080000}"/>
    <cellStyle name="Euro 8 3 7" xfId="1951" xr:uid="{00000000-0005-0000-0000-00005B080000}"/>
    <cellStyle name="Euro 8 3 7 2" xfId="3307" xr:uid="{00000000-0005-0000-0000-00005C080000}"/>
    <cellStyle name="Euro 8 3 8" xfId="2221" xr:uid="{00000000-0005-0000-0000-00005D080000}"/>
    <cellStyle name="Euro 8 4" xfId="322" xr:uid="{00000000-0005-0000-0000-00005E080000}"/>
    <cellStyle name="Euro 8 4 2" xfId="323" xr:uid="{00000000-0005-0000-0000-00005F080000}"/>
    <cellStyle name="Euro 8 4 2 2" xfId="1112" xr:uid="{00000000-0005-0000-0000-000060080000}"/>
    <cellStyle name="Euro 8 4 2 2 2" xfId="2496" xr:uid="{00000000-0005-0000-0000-000061080000}"/>
    <cellStyle name="Euro 8 4 2 3" xfId="1382" xr:uid="{00000000-0005-0000-0000-000062080000}"/>
    <cellStyle name="Euro 8 4 2 3 2" xfId="2766" xr:uid="{00000000-0005-0000-0000-000063080000}"/>
    <cellStyle name="Euro 8 4 2 4" xfId="1654" xr:uid="{00000000-0005-0000-0000-000064080000}"/>
    <cellStyle name="Euro 8 4 2 4 2" xfId="3038" xr:uid="{00000000-0005-0000-0000-000065080000}"/>
    <cellStyle name="Euro 8 4 2 5" xfId="1956" xr:uid="{00000000-0005-0000-0000-000066080000}"/>
    <cellStyle name="Euro 8 4 2 5 2" xfId="3312" xr:uid="{00000000-0005-0000-0000-000067080000}"/>
    <cellStyle name="Euro 8 4 2 6" xfId="2226" xr:uid="{00000000-0005-0000-0000-000068080000}"/>
    <cellStyle name="Euro 8 4 3" xfId="1111" xr:uid="{00000000-0005-0000-0000-000069080000}"/>
    <cellStyle name="Euro 8 4 3 2" xfId="2495" xr:uid="{00000000-0005-0000-0000-00006A080000}"/>
    <cellStyle name="Euro 8 4 4" xfId="1381" xr:uid="{00000000-0005-0000-0000-00006B080000}"/>
    <cellStyle name="Euro 8 4 4 2" xfId="2765" xr:uid="{00000000-0005-0000-0000-00006C080000}"/>
    <cellStyle name="Euro 8 4 5" xfId="1653" xr:uid="{00000000-0005-0000-0000-00006D080000}"/>
    <cellStyle name="Euro 8 4 5 2" xfId="3037" xr:uid="{00000000-0005-0000-0000-00006E080000}"/>
    <cellStyle name="Euro 8 4 6" xfId="1955" xr:uid="{00000000-0005-0000-0000-00006F080000}"/>
    <cellStyle name="Euro 8 4 6 2" xfId="3311" xr:uid="{00000000-0005-0000-0000-000070080000}"/>
    <cellStyle name="Euro 8 4 7" xfId="2225" xr:uid="{00000000-0005-0000-0000-000071080000}"/>
    <cellStyle name="Euro 8 5" xfId="324" xr:uid="{00000000-0005-0000-0000-000072080000}"/>
    <cellStyle name="Euro 8 5 2" xfId="1113" xr:uid="{00000000-0005-0000-0000-000073080000}"/>
    <cellStyle name="Euro 8 5 2 2" xfId="2497" xr:uid="{00000000-0005-0000-0000-000074080000}"/>
    <cellStyle name="Euro 8 5 3" xfId="1383" xr:uid="{00000000-0005-0000-0000-000075080000}"/>
    <cellStyle name="Euro 8 5 3 2" xfId="2767" xr:uid="{00000000-0005-0000-0000-000076080000}"/>
    <cellStyle name="Euro 8 5 4" xfId="1655" xr:uid="{00000000-0005-0000-0000-000077080000}"/>
    <cellStyle name="Euro 8 5 4 2" xfId="3039" xr:uid="{00000000-0005-0000-0000-000078080000}"/>
    <cellStyle name="Euro 8 5 5" xfId="1957" xr:uid="{00000000-0005-0000-0000-000079080000}"/>
    <cellStyle name="Euro 8 5 5 2" xfId="3313" xr:uid="{00000000-0005-0000-0000-00007A080000}"/>
    <cellStyle name="Euro 8 5 6" xfId="2227" xr:uid="{00000000-0005-0000-0000-00007B080000}"/>
    <cellStyle name="Euro 8 6" xfId="1100" xr:uid="{00000000-0005-0000-0000-00007C080000}"/>
    <cellStyle name="Euro 8 6 2" xfId="2484" xr:uid="{00000000-0005-0000-0000-00007D080000}"/>
    <cellStyle name="Euro 8 7" xfId="1370" xr:uid="{00000000-0005-0000-0000-00007E080000}"/>
    <cellStyle name="Euro 8 7 2" xfId="2754" xr:uid="{00000000-0005-0000-0000-00007F080000}"/>
    <cellStyle name="Euro 8 8" xfId="1642" xr:uid="{00000000-0005-0000-0000-000080080000}"/>
    <cellStyle name="Euro 8 8 2" xfId="3026" xr:uid="{00000000-0005-0000-0000-000081080000}"/>
    <cellStyle name="Euro 8 9" xfId="1944" xr:uid="{00000000-0005-0000-0000-000082080000}"/>
    <cellStyle name="Euro 8 9 2" xfId="3300" xr:uid="{00000000-0005-0000-0000-000083080000}"/>
    <cellStyle name="Euro 9" xfId="325" xr:uid="{00000000-0005-0000-0000-000084080000}"/>
    <cellStyle name="Euro 9 2" xfId="326" xr:uid="{00000000-0005-0000-0000-000085080000}"/>
    <cellStyle name="Euro 9 2 2" xfId="327" xr:uid="{00000000-0005-0000-0000-000086080000}"/>
    <cellStyle name="Euro 9 2 2 2" xfId="1116" xr:uid="{00000000-0005-0000-0000-000087080000}"/>
    <cellStyle name="Euro 9 2 2 2 2" xfId="2500" xr:uid="{00000000-0005-0000-0000-000088080000}"/>
    <cellStyle name="Euro 9 2 2 3" xfId="1386" xr:uid="{00000000-0005-0000-0000-000089080000}"/>
    <cellStyle name="Euro 9 2 2 3 2" xfId="2770" xr:uid="{00000000-0005-0000-0000-00008A080000}"/>
    <cellStyle name="Euro 9 2 2 4" xfId="1658" xr:uid="{00000000-0005-0000-0000-00008B080000}"/>
    <cellStyle name="Euro 9 2 2 4 2" xfId="3042" xr:uid="{00000000-0005-0000-0000-00008C080000}"/>
    <cellStyle name="Euro 9 2 2 5" xfId="1960" xr:uid="{00000000-0005-0000-0000-00008D080000}"/>
    <cellStyle name="Euro 9 2 2 5 2" xfId="3316" xr:uid="{00000000-0005-0000-0000-00008E080000}"/>
    <cellStyle name="Euro 9 2 2 6" xfId="2230" xr:uid="{00000000-0005-0000-0000-00008F080000}"/>
    <cellStyle name="Euro 9 2 3" xfId="1115" xr:uid="{00000000-0005-0000-0000-000090080000}"/>
    <cellStyle name="Euro 9 2 3 2" xfId="2499" xr:uid="{00000000-0005-0000-0000-000091080000}"/>
    <cellStyle name="Euro 9 2 4" xfId="1385" xr:uid="{00000000-0005-0000-0000-000092080000}"/>
    <cellStyle name="Euro 9 2 4 2" xfId="2769" xr:uid="{00000000-0005-0000-0000-000093080000}"/>
    <cellStyle name="Euro 9 2 5" xfId="1657" xr:uid="{00000000-0005-0000-0000-000094080000}"/>
    <cellStyle name="Euro 9 2 5 2" xfId="3041" xr:uid="{00000000-0005-0000-0000-000095080000}"/>
    <cellStyle name="Euro 9 2 6" xfId="1959" xr:uid="{00000000-0005-0000-0000-000096080000}"/>
    <cellStyle name="Euro 9 2 6 2" xfId="3315" xr:uid="{00000000-0005-0000-0000-000097080000}"/>
    <cellStyle name="Euro 9 2 7" xfId="2229" xr:uid="{00000000-0005-0000-0000-000098080000}"/>
    <cellStyle name="Euro 9 3" xfId="328" xr:uid="{00000000-0005-0000-0000-000099080000}"/>
    <cellStyle name="Euro 9 3 2" xfId="329" xr:uid="{00000000-0005-0000-0000-00009A080000}"/>
    <cellStyle name="Euro 9 3 2 2" xfId="1118" xr:uid="{00000000-0005-0000-0000-00009B080000}"/>
    <cellStyle name="Euro 9 3 2 2 2" xfId="2502" xr:uid="{00000000-0005-0000-0000-00009C080000}"/>
    <cellStyle name="Euro 9 3 2 3" xfId="1388" xr:uid="{00000000-0005-0000-0000-00009D080000}"/>
    <cellStyle name="Euro 9 3 2 3 2" xfId="2772" xr:uid="{00000000-0005-0000-0000-00009E080000}"/>
    <cellStyle name="Euro 9 3 2 4" xfId="1660" xr:uid="{00000000-0005-0000-0000-00009F080000}"/>
    <cellStyle name="Euro 9 3 2 4 2" xfId="3044" xr:uid="{00000000-0005-0000-0000-0000A0080000}"/>
    <cellStyle name="Euro 9 3 2 5" xfId="1962" xr:uid="{00000000-0005-0000-0000-0000A1080000}"/>
    <cellStyle name="Euro 9 3 2 5 2" xfId="3318" xr:uid="{00000000-0005-0000-0000-0000A2080000}"/>
    <cellStyle name="Euro 9 3 2 6" xfId="2232" xr:uid="{00000000-0005-0000-0000-0000A3080000}"/>
    <cellStyle name="Euro 9 3 3" xfId="1117" xr:uid="{00000000-0005-0000-0000-0000A4080000}"/>
    <cellStyle name="Euro 9 3 3 2" xfId="2501" xr:uid="{00000000-0005-0000-0000-0000A5080000}"/>
    <cellStyle name="Euro 9 3 4" xfId="1387" xr:uid="{00000000-0005-0000-0000-0000A6080000}"/>
    <cellStyle name="Euro 9 3 4 2" xfId="2771" xr:uid="{00000000-0005-0000-0000-0000A7080000}"/>
    <cellStyle name="Euro 9 3 5" xfId="1659" xr:uid="{00000000-0005-0000-0000-0000A8080000}"/>
    <cellStyle name="Euro 9 3 5 2" xfId="3043" xr:uid="{00000000-0005-0000-0000-0000A9080000}"/>
    <cellStyle name="Euro 9 3 6" xfId="1961" xr:uid="{00000000-0005-0000-0000-0000AA080000}"/>
    <cellStyle name="Euro 9 3 6 2" xfId="3317" xr:uid="{00000000-0005-0000-0000-0000AB080000}"/>
    <cellStyle name="Euro 9 3 7" xfId="2231" xr:uid="{00000000-0005-0000-0000-0000AC080000}"/>
    <cellStyle name="Euro 9 4" xfId="330" xr:uid="{00000000-0005-0000-0000-0000AD080000}"/>
    <cellStyle name="Euro 9 4 2" xfId="1119" xr:uid="{00000000-0005-0000-0000-0000AE080000}"/>
    <cellStyle name="Euro 9 4 2 2" xfId="2503" xr:uid="{00000000-0005-0000-0000-0000AF080000}"/>
    <cellStyle name="Euro 9 4 3" xfId="1389" xr:uid="{00000000-0005-0000-0000-0000B0080000}"/>
    <cellStyle name="Euro 9 4 3 2" xfId="2773" xr:uid="{00000000-0005-0000-0000-0000B1080000}"/>
    <cellStyle name="Euro 9 4 4" xfId="1661" xr:uid="{00000000-0005-0000-0000-0000B2080000}"/>
    <cellStyle name="Euro 9 4 4 2" xfId="3045" xr:uid="{00000000-0005-0000-0000-0000B3080000}"/>
    <cellStyle name="Euro 9 4 5" xfId="1963" xr:uid="{00000000-0005-0000-0000-0000B4080000}"/>
    <cellStyle name="Euro 9 4 5 2" xfId="3319" xr:uid="{00000000-0005-0000-0000-0000B5080000}"/>
    <cellStyle name="Euro 9 4 6" xfId="2233" xr:uid="{00000000-0005-0000-0000-0000B6080000}"/>
    <cellStyle name="Euro 9 5" xfId="1114" xr:uid="{00000000-0005-0000-0000-0000B7080000}"/>
    <cellStyle name="Euro 9 5 2" xfId="2498" xr:uid="{00000000-0005-0000-0000-0000B8080000}"/>
    <cellStyle name="Euro 9 6" xfId="1384" xr:uid="{00000000-0005-0000-0000-0000B9080000}"/>
    <cellStyle name="Euro 9 6 2" xfId="2768" xr:uid="{00000000-0005-0000-0000-0000BA080000}"/>
    <cellStyle name="Euro 9 7" xfId="1656" xr:uid="{00000000-0005-0000-0000-0000BB080000}"/>
    <cellStyle name="Euro 9 7 2" xfId="3040" xr:uid="{00000000-0005-0000-0000-0000BC080000}"/>
    <cellStyle name="Euro 9 8" xfId="1958" xr:uid="{00000000-0005-0000-0000-0000BD080000}"/>
    <cellStyle name="Euro 9 8 2" xfId="3314" xr:uid="{00000000-0005-0000-0000-0000BE080000}"/>
    <cellStyle name="Euro 9 9" xfId="2228" xr:uid="{00000000-0005-0000-0000-0000BF080000}"/>
    <cellStyle name="Excel Built-in Explanatory Text" xfId="331" xr:uid="{00000000-0005-0000-0000-0000C0080000}"/>
    <cellStyle name="Excel_BuiltIn_Commentaire 1" xfId="1746" xr:uid="{00000000-0005-0000-0000-0000C1080000}"/>
    <cellStyle name="Excel_BuiltIn_Note 1 2" xfId="1737" xr:uid="{00000000-0005-0000-0000-0000C2080000}"/>
    <cellStyle name="Excel_BuiltIn_Note 2 2" xfId="1736" xr:uid="{00000000-0005-0000-0000-0000C3080000}"/>
    <cellStyle name="Excel_BuiltIn_Note 3" xfId="1741" xr:uid="{00000000-0005-0000-0000-0000C4080000}"/>
    <cellStyle name="Explanatory Text" xfId="332" xr:uid="{00000000-0005-0000-0000-0000C5080000}"/>
    <cellStyle name="Financier" xfId="333" xr:uid="{00000000-0005-0000-0000-0000C6080000}"/>
    <cellStyle name="Financier 2" xfId="905" xr:uid="{00000000-0005-0000-0000-0000C7080000}"/>
    <cellStyle name="Financier 3" xfId="1662" xr:uid="{00000000-0005-0000-0000-0000C8080000}"/>
    <cellStyle name="Financier 3 2" xfId="3046" xr:uid="{00000000-0005-0000-0000-0000C9080000}"/>
    <cellStyle name="Financier0" xfId="334" xr:uid="{00000000-0005-0000-0000-0000CA080000}"/>
    <cellStyle name="Good" xfId="335" xr:uid="{00000000-0005-0000-0000-0000CB080000}"/>
    <cellStyle name="Heading 1" xfId="336" xr:uid="{00000000-0005-0000-0000-0000CC080000}"/>
    <cellStyle name="Heading 2" xfId="337" xr:uid="{00000000-0005-0000-0000-0000CD080000}"/>
    <cellStyle name="Heading 3" xfId="338" xr:uid="{00000000-0005-0000-0000-0000CE080000}"/>
    <cellStyle name="Heading 4" xfId="339" xr:uid="{00000000-0005-0000-0000-0000CF080000}"/>
    <cellStyle name="Hyperlink 2" xfId="340" xr:uid="{00000000-0005-0000-0000-0000D0080000}"/>
    <cellStyle name="Input" xfId="341" xr:uid="{00000000-0005-0000-0000-0000D1080000}"/>
    <cellStyle name="Insatisfaisant" xfId="13" builtinId="27" customBuiltin="1"/>
    <cellStyle name="Lien hypertexte" xfId="1" builtinId="8"/>
    <cellStyle name="Lien hypertexte 2" xfId="342" xr:uid="{00000000-0005-0000-0000-0000D4080000}"/>
    <cellStyle name="Lien hypertexte 2 2" xfId="343" xr:uid="{00000000-0005-0000-0000-0000D5080000}"/>
    <cellStyle name="Lien hypertexte 3" xfId="344" xr:uid="{00000000-0005-0000-0000-0000D6080000}"/>
    <cellStyle name="Lien hypertexte 4" xfId="345" xr:uid="{00000000-0005-0000-0000-0000D7080000}"/>
    <cellStyle name="Ligne détail" xfId="346" xr:uid="{00000000-0005-0000-0000-0000D8080000}"/>
    <cellStyle name="ligne_titre_0" xfId="347" xr:uid="{00000000-0005-0000-0000-0000D9080000}"/>
    <cellStyle name="ligne_titre_0 2" xfId="1729" xr:uid="{00000000-0005-0000-0000-0000DA080000}"/>
    <cellStyle name="ligne_titre_tableau_1" xfId="1747" xr:uid="{00000000-0005-0000-0000-0000DB080000}"/>
    <cellStyle name="ligne_titre_tableau_1 3" xfId="1730" xr:uid="{00000000-0005-0000-0000-0000DC080000}"/>
    <cellStyle name="Linked Cell" xfId="348" xr:uid="{00000000-0005-0000-0000-0000DD080000}"/>
    <cellStyle name="MEV1" xfId="349" xr:uid="{00000000-0005-0000-0000-0000DE080000}"/>
    <cellStyle name="MEV2" xfId="350" xr:uid="{00000000-0005-0000-0000-0000DF080000}"/>
    <cellStyle name="MEV3" xfId="351" xr:uid="{00000000-0005-0000-0000-0000E0080000}"/>
    <cellStyle name="Milliers" xfId="3379" builtinId="3"/>
    <cellStyle name="Milliers 10" xfId="352" xr:uid="{00000000-0005-0000-0000-0000E2080000}"/>
    <cellStyle name="Milliers 10 2" xfId="353" xr:uid="{00000000-0005-0000-0000-0000E3080000}"/>
    <cellStyle name="Milliers 10 2 2" xfId="354" xr:uid="{00000000-0005-0000-0000-0000E4080000}"/>
    <cellStyle name="Milliers 10 3" xfId="355" xr:uid="{00000000-0005-0000-0000-0000E5080000}"/>
    <cellStyle name="Milliers 11" xfId="356" xr:uid="{00000000-0005-0000-0000-0000E6080000}"/>
    <cellStyle name="Milliers 11 2" xfId="357" xr:uid="{00000000-0005-0000-0000-0000E7080000}"/>
    <cellStyle name="Milliers 12" xfId="358" xr:uid="{00000000-0005-0000-0000-0000E8080000}"/>
    <cellStyle name="Milliers 12 2" xfId="359" xr:uid="{00000000-0005-0000-0000-0000E9080000}"/>
    <cellStyle name="Milliers 13" xfId="360" xr:uid="{00000000-0005-0000-0000-0000EA080000}"/>
    <cellStyle name="Milliers 14" xfId="361" xr:uid="{00000000-0005-0000-0000-0000EB080000}"/>
    <cellStyle name="Milliers 15" xfId="362" xr:uid="{00000000-0005-0000-0000-0000EC080000}"/>
    <cellStyle name="Milliers 16" xfId="363" xr:uid="{00000000-0005-0000-0000-0000ED080000}"/>
    <cellStyle name="Milliers 2" xfId="364" xr:uid="{00000000-0005-0000-0000-0000EE080000}"/>
    <cellStyle name="Milliers 2 10" xfId="365" xr:uid="{00000000-0005-0000-0000-0000EF080000}"/>
    <cellStyle name="Milliers 2 10 2" xfId="366" xr:uid="{00000000-0005-0000-0000-0000F0080000}"/>
    <cellStyle name="Milliers 2 11" xfId="367" xr:uid="{00000000-0005-0000-0000-0000F1080000}"/>
    <cellStyle name="Milliers 2 12" xfId="368" xr:uid="{00000000-0005-0000-0000-0000F2080000}"/>
    <cellStyle name="Milliers 2 13" xfId="369" xr:uid="{00000000-0005-0000-0000-0000F3080000}"/>
    <cellStyle name="Milliers 2 2" xfId="370" xr:uid="{00000000-0005-0000-0000-0000F4080000}"/>
    <cellStyle name="Milliers 2 2 10" xfId="371" xr:uid="{00000000-0005-0000-0000-0000F5080000}"/>
    <cellStyle name="Milliers 2 2 2" xfId="372" xr:uid="{00000000-0005-0000-0000-0000F6080000}"/>
    <cellStyle name="Milliers 2 2 2 2" xfId="373" xr:uid="{00000000-0005-0000-0000-0000F7080000}"/>
    <cellStyle name="Milliers 2 2 2 2 2" xfId="374" xr:uid="{00000000-0005-0000-0000-0000F8080000}"/>
    <cellStyle name="Milliers 2 2 2 2 2 2" xfId="375" xr:uid="{00000000-0005-0000-0000-0000F9080000}"/>
    <cellStyle name="Milliers 2 2 2 2 3" xfId="376" xr:uid="{00000000-0005-0000-0000-0000FA080000}"/>
    <cellStyle name="Milliers 2 2 2 2 3 2" xfId="377" xr:uid="{00000000-0005-0000-0000-0000FB080000}"/>
    <cellStyle name="Milliers 2 2 2 2 4" xfId="378" xr:uid="{00000000-0005-0000-0000-0000FC080000}"/>
    <cellStyle name="Milliers 2 2 2 3" xfId="379" xr:uid="{00000000-0005-0000-0000-0000FD080000}"/>
    <cellStyle name="Milliers 2 2 2 3 2" xfId="380" xr:uid="{00000000-0005-0000-0000-0000FE080000}"/>
    <cellStyle name="Milliers 2 2 2 3 2 2" xfId="381" xr:uid="{00000000-0005-0000-0000-0000FF080000}"/>
    <cellStyle name="Milliers 2 2 2 3 3" xfId="382" xr:uid="{00000000-0005-0000-0000-000000090000}"/>
    <cellStyle name="Milliers 2 2 2 4" xfId="383" xr:uid="{00000000-0005-0000-0000-000001090000}"/>
    <cellStyle name="Milliers 2 2 2 4 2" xfId="384" xr:uid="{00000000-0005-0000-0000-000002090000}"/>
    <cellStyle name="Milliers 2 2 2 5" xfId="385" xr:uid="{00000000-0005-0000-0000-000003090000}"/>
    <cellStyle name="Milliers 2 2 2 5 2" xfId="386" xr:uid="{00000000-0005-0000-0000-000004090000}"/>
    <cellStyle name="Milliers 2 2 2 6" xfId="387" xr:uid="{00000000-0005-0000-0000-000005090000}"/>
    <cellStyle name="Milliers 2 2 2 7" xfId="388" xr:uid="{00000000-0005-0000-0000-000006090000}"/>
    <cellStyle name="Milliers 2 2 2 8" xfId="389" xr:uid="{00000000-0005-0000-0000-000007090000}"/>
    <cellStyle name="Milliers 2 2 3" xfId="390" xr:uid="{00000000-0005-0000-0000-000008090000}"/>
    <cellStyle name="Milliers 2 2 3 2" xfId="391" xr:uid="{00000000-0005-0000-0000-000009090000}"/>
    <cellStyle name="Milliers 2 2 3 2 2" xfId="392" xr:uid="{00000000-0005-0000-0000-00000A090000}"/>
    <cellStyle name="Milliers 2 2 3 2 2 2" xfId="393" xr:uid="{00000000-0005-0000-0000-00000B090000}"/>
    <cellStyle name="Milliers 2 2 3 2 3" xfId="394" xr:uid="{00000000-0005-0000-0000-00000C090000}"/>
    <cellStyle name="Milliers 2 2 3 2 3 2" xfId="395" xr:uid="{00000000-0005-0000-0000-00000D090000}"/>
    <cellStyle name="Milliers 2 2 3 2 4" xfId="396" xr:uid="{00000000-0005-0000-0000-00000E090000}"/>
    <cellStyle name="Milliers 2 2 3 3" xfId="397" xr:uid="{00000000-0005-0000-0000-00000F090000}"/>
    <cellStyle name="Milliers 2 2 3 3 2" xfId="398" xr:uid="{00000000-0005-0000-0000-000010090000}"/>
    <cellStyle name="Milliers 2 2 3 3 2 2" xfId="399" xr:uid="{00000000-0005-0000-0000-000011090000}"/>
    <cellStyle name="Milliers 2 2 3 3 3" xfId="400" xr:uid="{00000000-0005-0000-0000-000012090000}"/>
    <cellStyle name="Milliers 2 2 3 4" xfId="401" xr:uid="{00000000-0005-0000-0000-000013090000}"/>
    <cellStyle name="Milliers 2 2 3 4 2" xfId="402" xr:uid="{00000000-0005-0000-0000-000014090000}"/>
    <cellStyle name="Milliers 2 2 3 5" xfId="403" xr:uid="{00000000-0005-0000-0000-000015090000}"/>
    <cellStyle name="Milliers 2 2 3 5 2" xfId="404" xr:uid="{00000000-0005-0000-0000-000016090000}"/>
    <cellStyle name="Milliers 2 2 3 6" xfId="405" xr:uid="{00000000-0005-0000-0000-000017090000}"/>
    <cellStyle name="Milliers 2 2 4" xfId="406" xr:uid="{00000000-0005-0000-0000-000018090000}"/>
    <cellStyle name="Milliers 2 2 4 2" xfId="407" xr:uid="{00000000-0005-0000-0000-000019090000}"/>
    <cellStyle name="Milliers 2 2 4 2 2" xfId="408" xr:uid="{00000000-0005-0000-0000-00001A090000}"/>
    <cellStyle name="Milliers 2 2 4 2 2 2" xfId="409" xr:uid="{00000000-0005-0000-0000-00001B090000}"/>
    <cellStyle name="Milliers 2 2 4 2 3" xfId="410" xr:uid="{00000000-0005-0000-0000-00001C090000}"/>
    <cellStyle name="Milliers 2 2 4 3" xfId="411" xr:uid="{00000000-0005-0000-0000-00001D090000}"/>
    <cellStyle name="Milliers 2 2 4 3 2" xfId="412" xr:uid="{00000000-0005-0000-0000-00001E090000}"/>
    <cellStyle name="Milliers 2 2 4 4" xfId="413" xr:uid="{00000000-0005-0000-0000-00001F090000}"/>
    <cellStyle name="Milliers 2 2 5" xfId="414" xr:uid="{00000000-0005-0000-0000-000020090000}"/>
    <cellStyle name="Milliers 2 2 5 2" xfId="415" xr:uid="{00000000-0005-0000-0000-000021090000}"/>
    <cellStyle name="Milliers 2 2 5 2 2" xfId="416" xr:uid="{00000000-0005-0000-0000-000022090000}"/>
    <cellStyle name="Milliers 2 2 5 3" xfId="417" xr:uid="{00000000-0005-0000-0000-000023090000}"/>
    <cellStyle name="Milliers 2 2 6" xfId="418" xr:uid="{00000000-0005-0000-0000-000024090000}"/>
    <cellStyle name="Milliers 2 2 6 2" xfId="419" xr:uid="{00000000-0005-0000-0000-000025090000}"/>
    <cellStyle name="Milliers 2 2 7" xfId="420" xr:uid="{00000000-0005-0000-0000-000026090000}"/>
    <cellStyle name="Milliers 2 2 7 2" xfId="421" xr:uid="{00000000-0005-0000-0000-000027090000}"/>
    <cellStyle name="Milliers 2 2 8" xfId="422" xr:uid="{00000000-0005-0000-0000-000028090000}"/>
    <cellStyle name="Milliers 2 2 9" xfId="423" xr:uid="{00000000-0005-0000-0000-000029090000}"/>
    <cellStyle name="Milliers 2 3" xfId="424" xr:uid="{00000000-0005-0000-0000-00002A090000}"/>
    <cellStyle name="Milliers 2 3 2" xfId="425" xr:uid="{00000000-0005-0000-0000-00002B090000}"/>
    <cellStyle name="Milliers 2 3 2 2" xfId="426" xr:uid="{00000000-0005-0000-0000-00002C090000}"/>
    <cellStyle name="Milliers 2 3 2 2 2" xfId="427" xr:uid="{00000000-0005-0000-0000-00002D090000}"/>
    <cellStyle name="Milliers 2 3 2 3" xfId="428" xr:uid="{00000000-0005-0000-0000-00002E090000}"/>
    <cellStyle name="Milliers 2 3 2 3 2" xfId="429" xr:uid="{00000000-0005-0000-0000-00002F090000}"/>
    <cellStyle name="Milliers 2 3 2 4" xfId="430" xr:uid="{00000000-0005-0000-0000-000030090000}"/>
    <cellStyle name="Milliers 2 3 3" xfId="431" xr:uid="{00000000-0005-0000-0000-000031090000}"/>
    <cellStyle name="Milliers 2 3 3 2" xfId="432" xr:uid="{00000000-0005-0000-0000-000032090000}"/>
    <cellStyle name="Milliers 2 3 3 2 2" xfId="433" xr:uid="{00000000-0005-0000-0000-000033090000}"/>
    <cellStyle name="Milliers 2 3 3 3" xfId="434" xr:uid="{00000000-0005-0000-0000-000034090000}"/>
    <cellStyle name="Milliers 2 3 4" xfId="435" xr:uid="{00000000-0005-0000-0000-000035090000}"/>
    <cellStyle name="Milliers 2 3 4 2" xfId="436" xr:uid="{00000000-0005-0000-0000-000036090000}"/>
    <cellStyle name="Milliers 2 3 5" xfId="437" xr:uid="{00000000-0005-0000-0000-000037090000}"/>
    <cellStyle name="Milliers 2 3 5 2" xfId="438" xr:uid="{00000000-0005-0000-0000-000038090000}"/>
    <cellStyle name="Milliers 2 3 6" xfId="439" xr:uid="{00000000-0005-0000-0000-000039090000}"/>
    <cellStyle name="Milliers 2 3 7" xfId="440" xr:uid="{00000000-0005-0000-0000-00003A090000}"/>
    <cellStyle name="Milliers 2 3 8" xfId="441" xr:uid="{00000000-0005-0000-0000-00003B090000}"/>
    <cellStyle name="Milliers 2 4" xfId="442" xr:uid="{00000000-0005-0000-0000-00003C090000}"/>
    <cellStyle name="Milliers 2 4 2" xfId="443" xr:uid="{00000000-0005-0000-0000-00003D090000}"/>
    <cellStyle name="Milliers 2 4 2 2" xfId="444" xr:uid="{00000000-0005-0000-0000-00003E090000}"/>
    <cellStyle name="Milliers 2 4 2 2 2" xfId="445" xr:uid="{00000000-0005-0000-0000-00003F090000}"/>
    <cellStyle name="Milliers 2 4 2 3" xfId="446" xr:uid="{00000000-0005-0000-0000-000040090000}"/>
    <cellStyle name="Milliers 2 4 2 3 2" xfId="447" xr:uid="{00000000-0005-0000-0000-000041090000}"/>
    <cellStyle name="Milliers 2 4 2 4" xfId="448" xr:uid="{00000000-0005-0000-0000-000042090000}"/>
    <cellStyle name="Milliers 2 4 3" xfId="449" xr:uid="{00000000-0005-0000-0000-000043090000}"/>
    <cellStyle name="Milliers 2 4 3 2" xfId="450" xr:uid="{00000000-0005-0000-0000-000044090000}"/>
    <cellStyle name="Milliers 2 4 3 2 2" xfId="451" xr:uid="{00000000-0005-0000-0000-000045090000}"/>
    <cellStyle name="Milliers 2 4 3 3" xfId="452" xr:uid="{00000000-0005-0000-0000-000046090000}"/>
    <cellStyle name="Milliers 2 4 4" xfId="453" xr:uid="{00000000-0005-0000-0000-000047090000}"/>
    <cellStyle name="Milliers 2 4 4 2" xfId="454" xr:uid="{00000000-0005-0000-0000-000048090000}"/>
    <cellStyle name="Milliers 2 4 5" xfId="455" xr:uid="{00000000-0005-0000-0000-000049090000}"/>
    <cellStyle name="Milliers 2 4 5 2" xfId="456" xr:uid="{00000000-0005-0000-0000-00004A090000}"/>
    <cellStyle name="Milliers 2 4 6" xfId="457" xr:uid="{00000000-0005-0000-0000-00004B090000}"/>
    <cellStyle name="Milliers 2 5" xfId="458" xr:uid="{00000000-0005-0000-0000-00004C090000}"/>
    <cellStyle name="Milliers 2 5 2" xfId="459" xr:uid="{00000000-0005-0000-0000-00004D090000}"/>
    <cellStyle name="Milliers 2 5 2 2" xfId="460" xr:uid="{00000000-0005-0000-0000-00004E090000}"/>
    <cellStyle name="Milliers 2 5 2 2 2" xfId="461" xr:uid="{00000000-0005-0000-0000-00004F090000}"/>
    <cellStyle name="Milliers 2 5 2 3" xfId="462" xr:uid="{00000000-0005-0000-0000-000050090000}"/>
    <cellStyle name="Milliers 2 5 2 3 2" xfId="463" xr:uid="{00000000-0005-0000-0000-000051090000}"/>
    <cellStyle name="Milliers 2 5 2 4" xfId="464" xr:uid="{00000000-0005-0000-0000-000052090000}"/>
    <cellStyle name="Milliers 2 5 3" xfId="465" xr:uid="{00000000-0005-0000-0000-000053090000}"/>
    <cellStyle name="Milliers 2 5 3 2" xfId="466" xr:uid="{00000000-0005-0000-0000-000054090000}"/>
    <cellStyle name="Milliers 2 5 3 2 2" xfId="467" xr:uid="{00000000-0005-0000-0000-000055090000}"/>
    <cellStyle name="Milliers 2 5 3 3" xfId="468" xr:uid="{00000000-0005-0000-0000-000056090000}"/>
    <cellStyle name="Milliers 2 5 4" xfId="469" xr:uid="{00000000-0005-0000-0000-000057090000}"/>
    <cellStyle name="Milliers 2 5 4 2" xfId="470" xr:uid="{00000000-0005-0000-0000-000058090000}"/>
    <cellStyle name="Milliers 2 5 5" xfId="471" xr:uid="{00000000-0005-0000-0000-000059090000}"/>
    <cellStyle name="Milliers 2 5 5 2" xfId="472" xr:uid="{00000000-0005-0000-0000-00005A090000}"/>
    <cellStyle name="Milliers 2 5 6" xfId="473" xr:uid="{00000000-0005-0000-0000-00005B090000}"/>
    <cellStyle name="Milliers 2 6" xfId="474" xr:uid="{00000000-0005-0000-0000-00005C090000}"/>
    <cellStyle name="Milliers 2 6 2" xfId="475" xr:uid="{00000000-0005-0000-0000-00005D090000}"/>
    <cellStyle name="Milliers 2 6 2 2" xfId="476" xr:uid="{00000000-0005-0000-0000-00005E090000}"/>
    <cellStyle name="Milliers 2 6 2 2 2" xfId="477" xr:uid="{00000000-0005-0000-0000-00005F090000}"/>
    <cellStyle name="Milliers 2 6 2 3" xfId="478" xr:uid="{00000000-0005-0000-0000-000060090000}"/>
    <cellStyle name="Milliers 2 6 2 3 2" xfId="479" xr:uid="{00000000-0005-0000-0000-000061090000}"/>
    <cellStyle name="Milliers 2 6 2 4" xfId="480" xr:uid="{00000000-0005-0000-0000-000062090000}"/>
    <cellStyle name="Milliers 2 6 3" xfId="481" xr:uid="{00000000-0005-0000-0000-000063090000}"/>
    <cellStyle name="Milliers 2 6 3 2" xfId="482" xr:uid="{00000000-0005-0000-0000-000064090000}"/>
    <cellStyle name="Milliers 2 6 3 2 2" xfId="483" xr:uid="{00000000-0005-0000-0000-000065090000}"/>
    <cellStyle name="Milliers 2 6 3 3" xfId="484" xr:uid="{00000000-0005-0000-0000-000066090000}"/>
    <cellStyle name="Milliers 2 6 4" xfId="485" xr:uid="{00000000-0005-0000-0000-000067090000}"/>
    <cellStyle name="Milliers 2 6 4 2" xfId="486" xr:uid="{00000000-0005-0000-0000-000068090000}"/>
    <cellStyle name="Milliers 2 6 5" xfId="487" xr:uid="{00000000-0005-0000-0000-000069090000}"/>
    <cellStyle name="Milliers 2 6 5 2" xfId="488" xr:uid="{00000000-0005-0000-0000-00006A090000}"/>
    <cellStyle name="Milliers 2 6 6" xfId="489" xr:uid="{00000000-0005-0000-0000-00006B090000}"/>
    <cellStyle name="Milliers 2 7" xfId="490" xr:uid="{00000000-0005-0000-0000-00006C090000}"/>
    <cellStyle name="Milliers 2 7 2" xfId="491" xr:uid="{00000000-0005-0000-0000-00006D090000}"/>
    <cellStyle name="Milliers 2 7 2 2" xfId="492" xr:uid="{00000000-0005-0000-0000-00006E090000}"/>
    <cellStyle name="Milliers 2 7 2 2 2" xfId="493" xr:uid="{00000000-0005-0000-0000-00006F090000}"/>
    <cellStyle name="Milliers 2 7 2 3" xfId="494" xr:uid="{00000000-0005-0000-0000-000070090000}"/>
    <cellStyle name="Milliers 2 7 2 3 2" xfId="495" xr:uid="{00000000-0005-0000-0000-000071090000}"/>
    <cellStyle name="Milliers 2 7 2 4" xfId="496" xr:uid="{00000000-0005-0000-0000-000072090000}"/>
    <cellStyle name="Milliers 2 7 3" xfId="497" xr:uid="{00000000-0005-0000-0000-000073090000}"/>
    <cellStyle name="Milliers 2 7 3 2" xfId="498" xr:uid="{00000000-0005-0000-0000-000074090000}"/>
    <cellStyle name="Milliers 2 7 3 2 2" xfId="499" xr:uid="{00000000-0005-0000-0000-000075090000}"/>
    <cellStyle name="Milliers 2 7 3 3" xfId="500" xr:uid="{00000000-0005-0000-0000-000076090000}"/>
    <cellStyle name="Milliers 2 7 4" xfId="501" xr:uid="{00000000-0005-0000-0000-000077090000}"/>
    <cellStyle name="Milliers 2 7 4 2" xfId="502" xr:uid="{00000000-0005-0000-0000-000078090000}"/>
    <cellStyle name="Milliers 2 7 5" xfId="503" xr:uid="{00000000-0005-0000-0000-000079090000}"/>
    <cellStyle name="Milliers 2 8" xfId="504" xr:uid="{00000000-0005-0000-0000-00007A090000}"/>
    <cellStyle name="Milliers 2 8 2" xfId="505" xr:uid="{00000000-0005-0000-0000-00007B090000}"/>
    <cellStyle name="Milliers 2 8 2 2" xfId="506" xr:uid="{00000000-0005-0000-0000-00007C090000}"/>
    <cellStyle name="Milliers 2 8 3" xfId="507" xr:uid="{00000000-0005-0000-0000-00007D090000}"/>
    <cellStyle name="Milliers 2 8 3 2" xfId="508" xr:uid="{00000000-0005-0000-0000-00007E090000}"/>
    <cellStyle name="Milliers 2 8 4" xfId="509" xr:uid="{00000000-0005-0000-0000-00007F090000}"/>
    <cellStyle name="Milliers 2 8 5" xfId="510" xr:uid="{00000000-0005-0000-0000-000080090000}"/>
    <cellStyle name="Milliers 2 9" xfId="511" xr:uid="{00000000-0005-0000-0000-000081090000}"/>
    <cellStyle name="Milliers 2 9 2" xfId="512" xr:uid="{00000000-0005-0000-0000-000082090000}"/>
    <cellStyle name="Milliers 2 9 2 2" xfId="513" xr:uid="{00000000-0005-0000-0000-000083090000}"/>
    <cellStyle name="Milliers 2 9 3" xfId="514" xr:uid="{00000000-0005-0000-0000-000084090000}"/>
    <cellStyle name="Milliers 3" xfId="515" xr:uid="{00000000-0005-0000-0000-000085090000}"/>
    <cellStyle name="Milliers 3 10" xfId="516" xr:uid="{00000000-0005-0000-0000-000086090000}"/>
    <cellStyle name="Milliers 3 2" xfId="517" xr:uid="{00000000-0005-0000-0000-000087090000}"/>
    <cellStyle name="Milliers 3 2 2" xfId="518" xr:uid="{00000000-0005-0000-0000-000088090000}"/>
    <cellStyle name="Milliers 3 2 2 2" xfId="519" xr:uid="{00000000-0005-0000-0000-000089090000}"/>
    <cellStyle name="Milliers 3 2 2 2 2" xfId="520" xr:uid="{00000000-0005-0000-0000-00008A090000}"/>
    <cellStyle name="Milliers 3 2 2 3" xfId="521" xr:uid="{00000000-0005-0000-0000-00008B090000}"/>
    <cellStyle name="Milliers 3 2 2 3 2" xfId="522" xr:uid="{00000000-0005-0000-0000-00008C090000}"/>
    <cellStyle name="Milliers 3 2 2 4" xfId="523" xr:uid="{00000000-0005-0000-0000-00008D090000}"/>
    <cellStyle name="Milliers 3 2 3" xfId="524" xr:uid="{00000000-0005-0000-0000-00008E090000}"/>
    <cellStyle name="Milliers 3 2 3 2" xfId="525" xr:uid="{00000000-0005-0000-0000-00008F090000}"/>
    <cellStyle name="Milliers 3 2 3 2 2" xfId="526" xr:uid="{00000000-0005-0000-0000-000090090000}"/>
    <cellStyle name="Milliers 3 2 3 3" xfId="527" xr:uid="{00000000-0005-0000-0000-000091090000}"/>
    <cellStyle name="Milliers 3 2 4" xfId="528" xr:uid="{00000000-0005-0000-0000-000092090000}"/>
    <cellStyle name="Milliers 3 2 4 2" xfId="529" xr:uid="{00000000-0005-0000-0000-000093090000}"/>
    <cellStyle name="Milliers 3 2 5" xfId="530" xr:uid="{00000000-0005-0000-0000-000094090000}"/>
    <cellStyle name="Milliers 3 2 5 2" xfId="531" xr:uid="{00000000-0005-0000-0000-000095090000}"/>
    <cellStyle name="Milliers 3 2 6" xfId="532" xr:uid="{00000000-0005-0000-0000-000096090000}"/>
    <cellStyle name="Milliers 3 2 7" xfId="533" xr:uid="{00000000-0005-0000-0000-000097090000}"/>
    <cellStyle name="Milliers 3 2 8" xfId="534" xr:uid="{00000000-0005-0000-0000-000098090000}"/>
    <cellStyle name="Milliers 3 3" xfId="535" xr:uid="{00000000-0005-0000-0000-000099090000}"/>
    <cellStyle name="Milliers 3 3 2" xfId="536" xr:uid="{00000000-0005-0000-0000-00009A090000}"/>
    <cellStyle name="Milliers 3 3 2 2" xfId="537" xr:uid="{00000000-0005-0000-0000-00009B090000}"/>
    <cellStyle name="Milliers 3 3 2 2 2" xfId="538" xr:uid="{00000000-0005-0000-0000-00009C090000}"/>
    <cellStyle name="Milliers 3 3 2 3" xfId="539" xr:uid="{00000000-0005-0000-0000-00009D090000}"/>
    <cellStyle name="Milliers 3 3 2 3 2" xfId="540" xr:uid="{00000000-0005-0000-0000-00009E090000}"/>
    <cellStyle name="Milliers 3 3 2 4" xfId="541" xr:uid="{00000000-0005-0000-0000-00009F090000}"/>
    <cellStyle name="Milliers 3 3 3" xfId="542" xr:uid="{00000000-0005-0000-0000-0000A0090000}"/>
    <cellStyle name="Milliers 3 3 3 2" xfId="543" xr:uid="{00000000-0005-0000-0000-0000A1090000}"/>
    <cellStyle name="Milliers 3 3 3 2 2" xfId="544" xr:uid="{00000000-0005-0000-0000-0000A2090000}"/>
    <cellStyle name="Milliers 3 3 3 3" xfId="545" xr:uid="{00000000-0005-0000-0000-0000A3090000}"/>
    <cellStyle name="Milliers 3 3 4" xfId="546" xr:uid="{00000000-0005-0000-0000-0000A4090000}"/>
    <cellStyle name="Milliers 3 3 4 2" xfId="547" xr:uid="{00000000-0005-0000-0000-0000A5090000}"/>
    <cellStyle name="Milliers 3 3 5" xfId="548" xr:uid="{00000000-0005-0000-0000-0000A6090000}"/>
    <cellStyle name="Milliers 3 3 5 2" xfId="549" xr:uid="{00000000-0005-0000-0000-0000A7090000}"/>
    <cellStyle name="Milliers 3 3 6" xfId="550" xr:uid="{00000000-0005-0000-0000-0000A8090000}"/>
    <cellStyle name="Milliers 3 4" xfId="551" xr:uid="{00000000-0005-0000-0000-0000A9090000}"/>
    <cellStyle name="Milliers 3 4 2" xfId="552" xr:uid="{00000000-0005-0000-0000-0000AA090000}"/>
    <cellStyle name="Milliers 3 4 2 2" xfId="553" xr:uid="{00000000-0005-0000-0000-0000AB090000}"/>
    <cellStyle name="Milliers 3 4 2 2 2" xfId="554" xr:uid="{00000000-0005-0000-0000-0000AC090000}"/>
    <cellStyle name="Milliers 3 4 2 3" xfId="555" xr:uid="{00000000-0005-0000-0000-0000AD090000}"/>
    <cellStyle name="Milliers 3 4 3" xfId="556" xr:uid="{00000000-0005-0000-0000-0000AE090000}"/>
    <cellStyle name="Milliers 3 4 3 2" xfId="557" xr:uid="{00000000-0005-0000-0000-0000AF090000}"/>
    <cellStyle name="Milliers 3 4 4" xfId="558" xr:uid="{00000000-0005-0000-0000-0000B0090000}"/>
    <cellStyle name="Milliers 3 5" xfId="559" xr:uid="{00000000-0005-0000-0000-0000B1090000}"/>
    <cellStyle name="Milliers 3 5 2" xfId="560" xr:uid="{00000000-0005-0000-0000-0000B2090000}"/>
    <cellStyle name="Milliers 3 5 2 2" xfId="561" xr:uid="{00000000-0005-0000-0000-0000B3090000}"/>
    <cellStyle name="Milliers 3 5 3" xfId="562" xr:uid="{00000000-0005-0000-0000-0000B4090000}"/>
    <cellStyle name="Milliers 3 5 3 2" xfId="563" xr:uid="{00000000-0005-0000-0000-0000B5090000}"/>
    <cellStyle name="Milliers 3 5 4" xfId="564" xr:uid="{00000000-0005-0000-0000-0000B6090000}"/>
    <cellStyle name="Milliers 3 6" xfId="565" xr:uid="{00000000-0005-0000-0000-0000B7090000}"/>
    <cellStyle name="Milliers 3 6 2" xfId="566" xr:uid="{00000000-0005-0000-0000-0000B8090000}"/>
    <cellStyle name="Milliers 3 6 2 2" xfId="567" xr:uid="{00000000-0005-0000-0000-0000B9090000}"/>
    <cellStyle name="Milliers 3 6 3" xfId="568" xr:uid="{00000000-0005-0000-0000-0000BA090000}"/>
    <cellStyle name="Milliers 3 7" xfId="569" xr:uid="{00000000-0005-0000-0000-0000BB090000}"/>
    <cellStyle name="Milliers 3 7 2" xfId="570" xr:uid="{00000000-0005-0000-0000-0000BC090000}"/>
    <cellStyle name="Milliers 3 8" xfId="571" xr:uid="{00000000-0005-0000-0000-0000BD090000}"/>
    <cellStyle name="Milliers 3 9" xfId="572" xr:uid="{00000000-0005-0000-0000-0000BE090000}"/>
    <cellStyle name="Milliers 4" xfId="573" xr:uid="{00000000-0005-0000-0000-0000BF090000}"/>
    <cellStyle name="Milliers 4 10" xfId="574" xr:uid="{00000000-0005-0000-0000-0000C0090000}"/>
    <cellStyle name="Milliers 4 2" xfId="575" xr:uid="{00000000-0005-0000-0000-0000C1090000}"/>
    <cellStyle name="Milliers 4 2 2" xfId="576" xr:uid="{00000000-0005-0000-0000-0000C2090000}"/>
    <cellStyle name="Milliers 4 2 2 2" xfId="577" xr:uid="{00000000-0005-0000-0000-0000C3090000}"/>
    <cellStyle name="Milliers 4 2 2 2 2" xfId="578" xr:uid="{00000000-0005-0000-0000-0000C4090000}"/>
    <cellStyle name="Milliers 4 2 2 3" xfId="579" xr:uid="{00000000-0005-0000-0000-0000C5090000}"/>
    <cellStyle name="Milliers 4 2 3" xfId="580" xr:uid="{00000000-0005-0000-0000-0000C6090000}"/>
    <cellStyle name="Milliers 4 2 3 2" xfId="581" xr:uid="{00000000-0005-0000-0000-0000C7090000}"/>
    <cellStyle name="Milliers 4 2 4" xfId="582" xr:uid="{00000000-0005-0000-0000-0000C8090000}"/>
    <cellStyle name="Milliers 4 2 5" xfId="583" xr:uid="{00000000-0005-0000-0000-0000C9090000}"/>
    <cellStyle name="Milliers 4 2 6" xfId="584" xr:uid="{00000000-0005-0000-0000-0000CA090000}"/>
    <cellStyle name="Milliers 4 3" xfId="585" xr:uid="{00000000-0005-0000-0000-0000CB090000}"/>
    <cellStyle name="Milliers 4 3 2" xfId="586" xr:uid="{00000000-0005-0000-0000-0000CC090000}"/>
    <cellStyle name="Milliers 4 3 2 2" xfId="587" xr:uid="{00000000-0005-0000-0000-0000CD090000}"/>
    <cellStyle name="Milliers 4 3 3" xfId="588" xr:uid="{00000000-0005-0000-0000-0000CE090000}"/>
    <cellStyle name="Milliers 4 3 3 2" xfId="589" xr:uid="{00000000-0005-0000-0000-0000CF090000}"/>
    <cellStyle name="Milliers 4 3 4" xfId="590" xr:uid="{00000000-0005-0000-0000-0000D0090000}"/>
    <cellStyle name="Milliers 4 4" xfId="591" xr:uid="{00000000-0005-0000-0000-0000D1090000}"/>
    <cellStyle name="Milliers 4 4 2" xfId="592" xr:uid="{00000000-0005-0000-0000-0000D2090000}"/>
    <cellStyle name="Milliers 4 4 2 2" xfId="593" xr:uid="{00000000-0005-0000-0000-0000D3090000}"/>
    <cellStyle name="Milliers 4 4 3" xfId="594" xr:uid="{00000000-0005-0000-0000-0000D4090000}"/>
    <cellStyle name="Milliers 4 5" xfId="595" xr:uid="{00000000-0005-0000-0000-0000D5090000}"/>
    <cellStyle name="Milliers 4 5 2" xfId="596" xr:uid="{00000000-0005-0000-0000-0000D6090000}"/>
    <cellStyle name="Milliers 4 6" xfId="597" xr:uid="{00000000-0005-0000-0000-0000D7090000}"/>
    <cellStyle name="Milliers 4 6 2" xfId="598" xr:uid="{00000000-0005-0000-0000-0000D8090000}"/>
    <cellStyle name="Milliers 4 7" xfId="599" xr:uid="{00000000-0005-0000-0000-0000D9090000}"/>
    <cellStyle name="Milliers 4 7 2" xfId="600" xr:uid="{00000000-0005-0000-0000-0000DA090000}"/>
    <cellStyle name="Milliers 4 8" xfId="601" xr:uid="{00000000-0005-0000-0000-0000DB090000}"/>
    <cellStyle name="Milliers 4 9" xfId="602" xr:uid="{00000000-0005-0000-0000-0000DC090000}"/>
    <cellStyle name="Milliers 5" xfId="603" xr:uid="{00000000-0005-0000-0000-0000DD090000}"/>
    <cellStyle name="Milliers 5 2" xfId="604" xr:uid="{00000000-0005-0000-0000-0000DE090000}"/>
    <cellStyle name="Milliers 5 2 2" xfId="605" xr:uid="{00000000-0005-0000-0000-0000DF090000}"/>
    <cellStyle name="Milliers 5 2 2 2" xfId="606" xr:uid="{00000000-0005-0000-0000-0000E0090000}"/>
    <cellStyle name="Milliers 5 2 3" xfId="607" xr:uid="{00000000-0005-0000-0000-0000E1090000}"/>
    <cellStyle name="Milliers 5 2 3 2" xfId="608" xr:uid="{00000000-0005-0000-0000-0000E2090000}"/>
    <cellStyle name="Milliers 5 2 4" xfId="609" xr:uid="{00000000-0005-0000-0000-0000E3090000}"/>
    <cellStyle name="Milliers 5 2 5" xfId="610" xr:uid="{00000000-0005-0000-0000-0000E4090000}"/>
    <cellStyle name="Milliers 5 2 6" xfId="611" xr:uid="{00000000-0005-0000-0000-0000E5090000}"/>
    <cellStyle name="Milliers 5 2 7" xfId="612" xr:uid="{00000000-0005-0000-0000-0000E6090000}"/>
    <cellStyle name="Milliers 5 3" xfId="613" xr:uid="{00000000-0005-0000-0000-0000E7090000}"/>
    <cellStyle name="Milliers 5 3 2" xfId="614" xr:uid="{00000000-0005-0000-0000-0000E8090000}"/>
    <cellStyle name="Milliers 5 3 2 2" xfId="615" xr:uid="{00000000-0005-0000-0000-0000E9090000}"/>
    <cellStyle name="Milliers 5 3 3" xfId="616" xr:uid="{00000000-0005-0000-0000-0000EA090000}"/>
    <cellStyle name="Milliers 5 4" xfId="617" xr:uid="{00000000-0005-0000-0000-0000EB090000}"/>
    <cellStyle name="Milliers 5 4 2" xfId="618" xr:uid="{00000000-0005-0000-0000-0000EC090000}"/>
    <cellStyle name="Milliers 5 5" xfId="619" xr:uid="{00000000-0005-0000-0000-0000ED090000}"/>
    <cellStyle name="Milliers 5 5 2" xfId="620" xr:uid="{00000000-0005-0000-0000-0000EE090000}"/>
    <cellStyle name="Milliers 5 6" xfId="621" xr:uid="{00000000-0005-0000-0000-0000EF090000}"/>
    <cellStyle name="Milliers 5 7" xfId="622" xr:uid="{00000000-0005-0000-0000-0000F0090000}"/>
    <cellStyle name="Milliers 5 8" xfId="623" xr:uid="{00000000-0005-0000-0000-0000F1090000}"/>
    <cellStyle name="Milliers 5 9" xfId="624" xr:uid="{00000000-0005-0000-0000-0000F2090000}"/>
    <cellStyle name="Milliers 6" xfId="625" xr:uid="{00000000-0005-0000-0000-0000F3090000}"/>
    <cellStyle name="Milliers 6 2" xfId="626" xr:uid="{00000000-0005-0000-0000-0000F4090000}"/>
    <cellStyle name="Milliers 6 2 2" xfId="627" xr:uid="{00000000-0005-0000-0000-0000F5090000}"/>
    <cellStyle name="Milliers 6 2 2 2" xfId="628" xr:uid="{00000000-0005-0000-0000-0000F6090000}"/>
    <cellStyle name="Milliers 6 2 3" xfId="629" xr:uid="{00000000-0005-0000-0000-0000F7090000}"/>
    <cellStyle name="Milliers 6 2 3 2" xfId="630" xr:uid="{00000000-0005-0000-0000-0000F8090000}"/>
    <cellStyle name="Milliers 6 2 4" xfId="631" xr:uid="{00000000-0005-0000-0000-0000F9090000}"/>
    <cellStyle name="Milliers 6 3" xfId="632" xr:uid="{00000000-0005-0000-0000-0000FA090000}"/>
    <cellStyle name="Milliers 6 3 2" xfId="633" xr:uid="{00000000-0005-0000-0000-0000FB090000}"/>
    <cellStyle name="Milliers 6 3 2 2" xfId="634" xr:uid="{00000000-0005-0000-0000-0000FC090000}"/>
    <cellStyle name="Milliers 6 3 3" xfId="635" xr:uid="{00000000-0005-0000-0000-0000FD090000}"/>
    <cellStyle name="Milliers 6 4" xfId="636" xr:uid="{00000000-0005-0000-0000-0000FE090000}"/>
    <cellStyle name="Milliers 6 4 2" xfId="637" xr:uid="{00000000-0005-0000-0000-0000FF090000}"/>
    <cellStyle name="Milliers 6 5" xfId="638" xr:uid="{00000000-0005-0000-0000-0000000A0000}"/>
    <cellStyle name="Milliers 6 5 2" xfId="639" xr:uid="{00000000-0005-0000-0000-0000010A0000}"/>
    <cellStyle name="Milliers 6 6" xfId="640" xr:uid="{00000000-0005-0000-0000-0000020A0000}"/>
    <cellStyle name="Milliers 6 7" xfId="641" xr:uid="{00000000-0005-0000-0000-0000030A0000}"/>
    <cellStyle name="Milliers 6 8" xfId="642" xr:uid="{00000000-0005-0000-0000-0000040A0000}"/>
    <cellStyle name="Milliers 7" xfId="643" xr:uid="{00000000-0005-0000-0000-0000050A0000}"/>
    <cellStyle name="Milliers 7 2" xfId="644" xr:uid="{00000000-0005-0000-0000-0000060A0000}"/>
    <cellStyle name="Milliers 7 2 2" xfId="645" xr:uid="{00000000-0005-0000-0000-0000070A0000}"/>
    <cellStyle name="Milliers 7 2 2 2" xfId="646" xr:uid="{00000000-0005-0000-0000-0000080A0000}"/>
    <cellStyle name="Milliers 7 2 3" xfId="647" xr:uid="{00000000-0005-0000-0000-0000090A0000}"/>
    <cellStyle name="Milliers 7 2 3 2" xfId="648" xr:uid="{00000000-0005-0000-0000-00000A0A0000}"/>
    <cellStyle name="Milliers 7 2 4" xfId="649" xr:uid="{00000000-0005-0000-0000-00000B0A0000}"/>
    <cellStyle name="Milliers 7 3" xfId="650" xr:uid="{00000000-0005-0000-0000-00000C0A0000}"/>
    <cellStyle name="Milliers 7 3 2" xfId="651" xr:uid="{00000000-0005-0000-0000-00000D0A0000}"/>
    <cellStyle name="Milliers 7 3 2 2" xfId="652" xr:uid="{00000000-0005-0000-0000-00000E0A0000}"/>
    <cellStyle name="Milliers 7 3 3" xfId="653" xr:uid="{00000000-0005-0000-0000-00000F0A0000}"/>
    <cellStyle name="Milliers 7 4" xfId="654" xr:uid="{00000000-0005-0000-0000-0000100A0000}"/>
    <cellStyle name="Milliers 7 4 2" xfId="655" xr:uid="{00000000-0005-0000-0000-0000110A0000}"/>
    <cellStyle name="Milliers 7 5" xfId="656" xr:uid="{00000000-0005-0000-0000-0000120A0000}"/>
    <cellStyle name="Milliers 7 5 2" xfId="657" xr:uid="{00000000-0005-0000-0000-0000130A0000}"/>
    <cellStyle name="Milliers 7 6" xfId="658" xr:uid="{00000000-0005-0000-0000-0000140A0000}"/>
    <cellStyle name="Milliers 8" xfId="659" xr:uid="{00000000-0005-0000-0000-0000150A0000}"/>
    <cellStyle name="Milliers 8 2" xfId="660" xr:uid="{00000000-0005-0000-0000-0000160A0000}"/>
    <cellStyle name="Milliers 8 2 2" xfId="661" xr:uid="{00000000-0005-0000-0000-0000170A0000}"/>
    <cellStyle name="Milliers 8 2 2 2" xfId="662" xr:uid="{00000000-0005-0000-0000-0000180A0000}"/>
    <cellStyle name="Milliers 8 2 3" xfId="663" xr:uid="{00000000-0005-0000-0000-0000190A0000}"/>
    <cellStyle name="Milliers 8 2 3 2" xfId="664" xr:uid="{00000000-0005-0000-0000-00001A0A0000}"/>
    <cellStyle name="Milliers 8 2 4" xfId="665" xr:uid="{00000000-0005-0000-0000-00001B0A0000}"/>
    <cellStyle name="Milliers 8 3" xfId="666" xr:uid="{00000000-0005-0000-0000-00001C0A0000}"/>
    <cellStyle name="Milliers 8 3 2" xfId="667" xr:uid="{00000000-0005-0000-0000-00001D0A0000}"/>
    <cellStyle name="Milliers 8 3 2 2" xfId="668" xr:uid="{00000000-0005-0000-0000-00001E0A0000}"/>
    <cellStyle name="Milliers 8 3 3" xfId="669" xr:uid="{00000000-0005-0000-0000-00001F0A0000}"/>
    <cellStyle name="Milliers 8 4" xfId="670" xr:uid="{00000000-0005-0000-0000-0000200A0000}"/>
    <cellStyle name="Milliers 8 4 2" xfId="671" xr:uid="{00000000-0005-0000-0000-0000210A0000}"/>
    <cellStyle name="Milliers 8 5" xfId="672" xr:uid="{00000000-0005-0000-0000-0000220A0000}"/>
    <cellStyle name="Milliers 9" xfId="673" xr:uid="{00000000-0005-0000-0000-0000230A0000}"/>
    <cellStyle name="Milliers 9 2" xfId="674" xr:uid="{00000000-0005-0000-0000-0000240A0000}"/>
    <cellStyle name="Milliers 9 2 2" xfId="675" xr:uid="{00000000-0005-0000-0000-0000250A0000}"/>
    <cellStyle name="Milliers 9 3" xfId="676" xr:uid="{00000000-0005-0000-0000-0000260A0000}"/>
    <cellStyle name="Milliers 9 3 2" xfId="677" xr:uid="{00000000-0005-0000-0000-0000270A0000}"/>
    <cellStyle name="Milliers 9 4" xfId="678" xr:uid="{00000000-0005-0000-0000-0000280A0000}"/>
    <cellStyle name="Milliers 9 5" xfId="679" xr:uid="{00000000-0005-0000-0000-0000290A0000}"/>
    <cellStyle name="Monétaire 2" xfId="680" xr:uid="{00000000-0005-0000-0000-00002A0A0000}"/>
    <cellStyle name="Monétaire 2 10" xfId="1390" xr:uid="{00000000-0005-0000-0000-00002B0A0000}"/>
    <cellStyle name="Monétaire 2 10 2" xfId="2774" xr:uid="{00000000-0005-0000-0000-00002C0A0000}"/>
    <cellStyle name="Monétaire 2 11" xfId="1663" xr:uid="{00000000-0005-0000-0000-00002D0A0000}"/>
    <cellStyle name="Monétaire 2 11 2" xfId="3047" xr:uid="{00000000-0005-0000-0000-00002E0A0000}"/>
    <cellStyle name="Monétaire 2 12" xfId="1964" xr:uid="{00000000-0005-0000-0000-00002F0A0000}"/>
    <cellStyle name="Monétaire 2 12 2" xfId="3320" xr:uid="{00000000-0005-0000-0000-0000300A0000}"/>
    <cellStyle name="Monétaire 2 13" xfId="2234" xr:uid="{00000000-0005-0000-0000-0000310A0000}"/>
    <cellStyle name="Monétaire 2 2" xfId="681" xr:uid="{00000000-0005-0000-0000-0000320A0000}"/>
    <cellStyle name="Monétaire 2 2 2" xfId="682" xr:uid="{00000000-0005-0000-0000-0000330A0000}"/>
    <cellStyle name="Monétaire 2 2 2 2" xfId="683" xr:uid="{00000000-0005-0000-0000-0000340A0000}"/>
    <cellStyle name="Monétaire 2 2 2 2 2" xfId="1123" xr:uid="{00000000-0005-0000-0000-0000350A0000}"/>
    <cellStyle name="Monétaire 2 2 2 2 2 2" xfId="2507" xr:uid="{00000000-0005-0000-0000-0000360A0000}"/>
    <cellStyle name="Monétaire 2 2 2 2 3" xfId="1393" xr:uid="{00000000-0005-0000-0000-0000370A0000}"/>
    <cellStyle name="Monétaire 2 2 2 2 3 2" xfId="2777" xr:uid="{00000000-0005-0000-0000-0000380A0000}"/>
    <cellStyle name="Monétaire 2 2 2 2 4" xfId="1666" xr:uid="{00000000-0005-0000-0000-0000390A0000}"/>
    <cellStyle name="Monétaire 2 2 2 2 4 2" xfId="3050" xr:uid="{00000000-0005-0000-0000-00003A0A0000}"/>
    <cellStyle name="Monétaire 2 2 2 2 5" xfId="1967" xr:uid="{00000000-0005-0000-0000-00003B0A0000}"/>
    <cellStyle name="Monétaire 2 2 2 2 5 2" xfId="3323" xr:uid="{00000000-0005-0000-0000-00003C0A0000}"/>
    <cellStyle name="Monétaire 2 2 2 2 6" xfId="2237" xr:uid="{00000000-0005-0000-0000-00003D0A0000}"/>
    <cellStyle name="Monétaire 2 2 2 3" xfId="1122" xr:uid="{00000000-0005-0000-0000-00003E0A0000}"/>
    <cellStyle name="Monétaire 2 2 2 3 2" xfId="2506" xr:uid="{00000000-0005-0000-0000-00003F0A0000}"/>
    <cellStyle name="Monétaire 2 2 2 4" xfId="1392" xr:uid="{00000000-0005-0000-0000-0000400A0000}"/>
    <cellStyle name="Monétaire 2 2 2 4 2" xfId="2776" xr:uid="{00000000-0005-0000-0000-0000410A0000}"/>
    <cellStyle name="Monétaire 2 2 2 5" xfId="1665" xr:uid="{00000000-0005-0000-0000-0000420A0000}"/>
    <cellStyle name="Monétaire 2 2 2 5 2" xfId="3049" xr:uid="{00000000-0005-0000-0000-0000430A0000}"/>
    <cellStyle name="Monétaire 2 2 2 6" xfId="1966" xr:uid="{00000000-0005-0000-0000-0000440A0000}"/>
    <cellStyle name="Monétaire 2 2 2 6 2" xfId="3322" xr:uid="{00000000-0005-0000-0000-0000450A0000}"/>
    <cellStyle name="Monétaire 2 2 2 7" xfId="2236" xr:uid="{00000000-0005-0000-0000-0000460A0000}"/>
    <cellStyle name="Monétaire 2 2 3" xfId="684" xr:uid="{00000000-0005-0000-0000-0000470A0000}"/>
    <cellStyle name="Monétaire 2 2 3 2" xfId="685" xr:uid="{00000000-0005-0000-0000-0000480A0000}"/>
    <cellStyle name="Monétaire 2 2 3 2 2" xfId="1125" xr:uid="{00000000-0005-0000-0000-0000490A0000}"/>
    <cellStyle name="Monétaire 2 2 3 2 2 2" xfId="2509" xr:uid="{00000000-0005-0000-0000-00004A0A0000}"/>
    <cellStyle name="Monétaire 2 2 3 2 3" xfId="1395" xr:uid="{00000000-0005-0000-0000-00004B0A0000}"/>
    <cellStyle name="Monétaire 2 2 3 2 3 2" xfId="2779" xr:uid="{00000000-0005-0000-0000-00004C0A0000}"/>
    <cellStyle name="Monétaire 2 2 3 2 4" xfId="1668" xr:uid="{00000000-0005-0000-0000-00004D0A0000}"/>
    <cellStyle name="Monétaire 2 2 3 2 4 2" xfId="3052" xr:uid="{00000000-0005-0000-0000-00004E0A0000}"/>
    <cellStyle name="Monétaire 2 2 3 2 5" xfId="1969" xr:uid="{00000000-0005-0000-0000-00004F0A0000}"/>
    <cellStyle name="Monétaire 2 2 3 2 5 2" xfId="3325" xr:uid="{00000000-0005-0000-0000-0000500A0000}"/>
    <cellStyle name="Monétaire 2 2 3 2 6" xfId="2239" xr:uid="{00000000-0005-0000-0000-0000510A0000}"/>
    <cellStyle name="Monétaire 2 2 3 3" xfId="1124" xr:uid="{00000000-0005-0000-0000-0000520A0000}"/>
    <cellStyle name="Monétaire 2 2 3 3 2" xfId="2508" xr:uid="{00000000-0005-0000-0000-0000530A0000}"/>
    <cellStyle name="Monétaire 2 2 3 4" xfId="1394" xr:uid="{00000000-0005-0000-0000-0000540A0000}"/>
    <cellStyle name="Monétaire 2 2 3 4 2" xfId="2778" xr:uid="{00000000-0005-0000-0000-0000550A0000}"/>
    <cellStyle name="Monétaire 2 2 3 5" xfId="1667" xr:uid="{00000000-0005-0000-0000-0000560A0000}"/>
    <cellStyle name="Monétaire 2 2 3 5 2" xfId="3051" xr:uid="{00000000-0005-0000-0000-0000570A0000}"/>
    <cellStyle name="Monétaire 2 2 3 6" xfId="1968" xr:uid="{00000000-0005-0000-0000-0000580A0000}"/>
    <cellStyle name="Monétaire 2 2 3 6 2" xfId="3324" xr:uid="{00000000-0005-0000-0000-0000590A0000}"/>
    <cellStyle name="Monétaire 2 2 3 7" xfId="2238" xr:uid="{00000000-0005-0000-0000-00005A0A0000}"/>
    <cellStyle name="Monétaire 2 2 4" xfId="686" xr:uid="{00000000-0005-0000-0000-00005B0A0000}"/>
    <cellStyle name="Monétaire 2 2 4 2" xfId="1126" xr:uid="{00000000-0005-0000-0000-00005C0A0000}"/>
    <cellStyle name="Monétaire 2 2 4 2 2" xfId="2510" xr:uid="{00000000-0005-0000-0000-00005D0A0000}"/>
    <cellStyle name="Monétaire 2 2 4 3" xfId="1396" xr:uid="{00000000-0005-0000-0000-00005E0A0000}"/>
    <cellStyle name="Monétaire 2 2 4 3 2" xfId="2780" xr:uid="{00000000-0005-0000-0000-00005F0A0000}"/>
    <cellStyle name="Monétaire 2 2 4 4" xfId="1669" xr:uid="{00000000-0005-0000-0000-0000600A0000}"/>
    <cellStyle name="Monétaire 2 2 4 4 2" xfId="3053" xr:uid="{00000000-0005-0000-0000-0000610A0000}"/>
    <cellStyle name="Monétaire 2 2 4 5" xfId="1970" xr:uid="{00000000-0005-0000-0000-0000620A0000}"/>
    <cellStyle name="Monétaire 2 2 4 5 2" xfId="3326" xr:uid="{00000000-0005-0000-0000-0000630A0000}"/>
    <cellStyle name="Monétaire 2 2 4 6" xfId="2240" xr:uid="{00000000-0005-0000-0000-0000640A0000}"/>
    <cellStyle name="Monétaire 2 2 5" xfId="1121" xr:uid="{00000000-0005-0000-0000-0000650A0000}"/>
    <cellStyle name="Monétaire 2 2 5 2" xfId="2505" xr:uid="{00000000-0005-0000-0000-0000660A0000}"/>
    <cellStyle name="Monétaire 2 2 6" xfId="1391" xr:uid="{00000000-0005-0000-0000-0000670A0000}"/>
    <cellStyle name="Monétaire 2 2 6 2" xfId="2775" xr:uid="{00000000-0005-0000-0000-0000680A0000}"/>
    <cellStyle name="Monétaire 2 2 7" xfId="1664" xr:uid="{00000000-0005-0000-0000-0000690A0000}"/>
    <cellStyle name="Monétaire 2 2 7 2" xfId="3048" xr:uid="{00000000-0005-0000-0000-00006A0A0000}"/>
    <cellStyle name="Monétaire 2 2 8" xfId="1965" xr:uid="{00000000-0005-0000-0000-00006B0A0000}"/>
    <cellStyle name="Monétaire 2 2 8 2" xfId="3321" xr:uid="{00000000-0005-0000-0000-00006C0A0000}"/>
    <cellStyle name="Monétaire 2 2 9" xfId="2235" xr:uid="{00000000-0005-0000-0000-00006D0A0000}"/>
    <cellStyle name="Monétaire 2 3" xfId="687" xr:uid="{00000000-0005-0000-0000-00006E0A0000}"/>
    <cellStyle name="Monétaire 2 3 2" xfId="688" xr:uid="{00000000-0005-0000-0000-00006F0A0000}"/>
    <cellStyle name="Monétaire 2 3 2 2" xfId="689" xr:uid="{00000000-0005-0000-0000-0000700A0000}"/>
    <cellStyle name="Monétaire 2 3 2 2 2" xfId="1129" xr:uid="{00000000-0005-0000-0000-0000710A0000}"/>
    <cellStyle name="Monétaire 2 3 2 2 2 2" xfId="2513" xr:uid="{00000000-0005-0000-0000-0000720A0000}"/>
    <cellStyle name="Monétaire 2 3 2 2 3" xfId="1399" xr:uid="{00000000-0005-0000-0000-0000730A0000}"/>
    <cellStyle name="Monétaire 2 3 2 2 3 2" xfId="2783" xr:uid="{00000000-0005-0000-0000-0000740A0000}"/>
    <cellStyle name="Monétaire 2 3 2 2 4" xfId="1672" xr:uid="{00000000-0005-0000-0000-0000750A0000}"/>
    <cellStyle name="Monétaire 2 3 2 2 4 2" xfId="3056" xr:uid="{00000000-0005-0000-0000-0000760A0000}"/>
    <cellStyle name="Monétaire 2 3 2 2 5" xfId="1973" xr:uid="{00000000-0005-0000-0000-0000770A0000}"/>
    <cellStyle name="Monétaire 2 3 2 2 5 2" xfId="3329" xr:uid="{00000000-0005-0000-0000-0000780A0000}"/>
    <cellStyle name="Monétaire 2 3 2 2 6" xfId="2243" xr:uid="{00000000-0005-0000-0000-0000790A0000}"/>
    <cellStyle name="Monétaire 2 3 2 3" xfId="1128" xr:uid="{00000000-0005-0000-0000-00007A0A0000}"/>
    <cellStyle name="Monétaire 2 3 2 3 2" xfId="2512" xr:uid="{00000000-0005-0000-0000-00007B0A0000}"/>
    <cellStyle name="Monétaire 2 3 2 4" xfId="1398" xr:uid="{00000000-0005-0000-0000-00007C0A0000}"/>
    <cellStyle name="Monétaire 2 3 2 4 2" xfId="2782" xr:uid="{00000000-0005-0000-0000-00007D0A0000}"/>
    <cellStyle name="Monétaire 2 3 2 5" xfId="1671" xr:uid="{00000000-0005-0000-0000-00007E0A0000}"/>
    <cellStyle name="Monétaire 2 3 2 5 2" xfId="3055" xr:uid="{00000000-0005-0000-0000-00007F0A0000}"/>
    <cellStyle name="Monétaire 2 3 2 6" xfId="1972" xr:uid="{00000000-0005-0000-0000-0000800A0000}"/>
    <cellStyle name="Monétaire 2 3 2 6 2" xfId="3328" xr:uid="{00000000-0005-0000-0000-0000810A0000}"/>
    <cellStyle name="Monétaire 2 3 2 7" xfId="2242" xr:uid="{00000000-0005-0000-0000-0000820A0000}"/>
    <cellStyle name="Monétaire 2 3 3" xfId="690" xr:uid="{00000000-0005-0000-0000-0000830A0000}"/>
    <cellStyle name="Monétaire 2 3 3 2" xfId="1130" xr:uid="{00000000-0005-0000-0000-0000840A0000}"/>
    <cellStyle name="Monétaire 2 3 3 2 2" xfId="2514" xr:uid="{00000000-0005-0000-0000-0000850A0000}"/>
    <cellStyle name="Monétaire 2 3 3 3" xfId="1400" xr:uid="{00000000-0005-0000-0000-0000860A0000}"/>
    <cellStyle name="Monétaire 2 3 3 3 2" xfId="2784" xr:uid="{00000000-0005-0000-0000-0000870A0000}"/>
    <cellStyle name="Monétaire 2 3 3 4" xfId="1673" xr:uid="{00000000-0005-0000-0000-0000880A0000}"/>
    <cellStyle name="Monétaire 2 3 3 4 2" xfId="3057" xr:uid="{00000000-0005-0000-0000-0000890A0000}"/>
    <cellStyle name="Monétaire 2 3 3 5" xfId="1974" xr:uid="{00000000-0005-0000-0000-00008A0A0000}"/>
    <cellStyle name="Monétaire 2 3 3 5 2" xfId="3330" xr:uid="{00000000-0005-0000-0000-00008B0A0000}"/>
    <cellStyle name="Monétaire 2 3 3 6" xfId="2244" xr:uid="{00000000-0005-0000-0000-00008C0A0000}"/>
    <cellStyle name="Monétaire 2 3 4" xfId="1127" xr:uid="{00000000-0005-0000-0000-00008D0A0000}"/>
    <cellStyle name="Monétaire 2 3 4 2" xfId="2511" xr:uid="{00000000-0005-0000-0000-00008E0A0000}"/>
    <cellStyle name="Monétaire 2 3 5" xfId="1397" xr:uid="{00000000-0005-0000-0000-00008F0A0000}"/>
    <cellStyle name="Monétaire 2 3 5 2" xfId="2781" xr:uid="{00000000-0005-0000-0000-0000900A0000}"/>
    <cellStyle name="Monétaire 2 3 6" xfId="1670" xr:uid="{00000000-0005-0000-0000-0000910A0000}"/>
    <cellStyle name="Monétaire 2 3 6 2" xfId="3054" xr:uid="{00000000-0005-0000-0000-0000920A0000}"/>
    <cellStyle name="Monétaire 2 3 7" xfId="1971" xr:uid="{00000000-0005-0000-0000-0000930A0000}"/>
    <cellStyle name="Monétaire 2 3 7 2" xfId="3327" xr:uid="{00000000-0005-0000-0000-0000940A0000}"/>
    <cellStyle name="Monétaire 2 3 8" xfId="2241" xr:uid="{00000000-0005-0000-0000-0000950A0000}"/>
    <cellStyle name="Monétaire 2 4" xfId="691" xr:uid="{00000000-0005-0000-0000-0000960A0000}"/>
    <cellStyle name="Monétaire 2 4 2" xfId="692" xr:uid="{00000000-0005-0000-0000-0000970A0000}"/>
    <cellStyle name="Monétaire 2 4 2 2" xfId="1132" xr:uid="{00000000-0005-0000-0000-0000980A0000}"/>
    <cellStyle name="Monétaire 2 4 2 2 2" xfId="2516" xr:uid="{00000000-0005-0000-0000-0000990A0000}"/>
    <cellStyle name="Monétaire 2 4 2 3" xfId="1402" xr:uid="{00000000-0005-0000-0000-00009A0A0000}"/>
    <cellStyle name="Monétaire 2 4 2 3 2" xfId="2786" xr:uid="{00000000-0005-0000-0000-00009B0A0000}"/>
    <cellStyle name="Monétaire 2 4 2 4" xfId="1675" xr:uid="{00000000-0005-0000-0000-00009C0A0000}"/>
    <cellStyle name="Monétaire 2 4 2 4 2" xfId="3059" xr:uid="{00000000-0005-0000-0000-00009D0A0000}"/>
    <cellStyle name="Monétaire 2 4 2 5" xfId="1976" xr:uid="{00000000-0005-0000-0000-00009E0A0000}"/>
    <cellStyle name="Monétaire 2 4 2 5 2" xfId="3332" xr:uid="{00000000-0005-0000-0000-00009F0A0000}"/>
    <cellStyle name="Monétaire 2 4 2 6" xfId="2246" xr:uid="{00000000-0005-0000-0000-0000A00A0000}"/>
    <cellStyle name="Monétaire 2 4 3" xfId="1131" xr:uid="{00000000-0005-0000-0000-0000A10A0000}"/>
    <cellStyle name="Monétaire 2 4 3 2" xfId="2515" xr:uid="{00000000-0005-0000-0000-0000A20A0000}"/>
    <cellStyle name="Monétaire 2 4 4" xfId="1401" xr:uid="{00000000-0005-0000-0000-0000A30A0000}"/>
    <cellStyle name="Monétaire 2 4 4 2" xfId="2785" xr:uid="{00000000-0005-0000-0000-0000A40A0000}"/>
    <cellStyle name="Monétaire 2 4 5" xfId="1674" xr:uid="{00000000-0005-0000-0000-0000A50A0000}"/>
    <cellStyle name="Monétaire 2 4 5 2" xfId="3058" xr:uid="{00000000-0005-0000-0000-0000A60A0000}"/>
    <cellStyle name="Monétaire 2 4 6" xfId="1975" xr:uid="{00000000-0005-0000-0000-0000A70A0000}"/>
    <cellStyle name="Monétaire 2 4 6 2" xfId="3331" xr:uid="{00000000-0005-0000-0000-0000A80A0000}"/>
    <cellStyle name="Monétaire 2 4 7" xfId="2245" xr:uid="{00000000-0005-0000-0000-0000A90A0000}"/>
    <cellStyle name="Monétaire 2 5" xfId="693" xr:uid="{00000000-0005-0000-0000-0000AA0A0000}"/>
    <cellStyle name="Monétaire 2 5 2" xfId="694" xr:uid="{00000000-0005-0000-0000-0000AB0A0000}"/>
    <cellStyle name="Monétaire 2 5 2 2" xfId="1134" xr:uid="{00000000-0005-0000-0000-0000AC0A0000}"/>
    <cellStyle name="Monétaire 2 5 2 2 2" xfId="2518" xr:uid="{00000000-0005-0000-0000-0000AD0A0000}"/>
    <cellStyle name="Monétaire 2 5 2 3" xfId="1404" xr:uid="{00000000-0005-0000-0000-0000AE0A0000}"/>
    <cellStyle name="Monétaire 2 5 2 3 2" xfId="2788" xr:uid="{00000000-0005-0000-0000-0000AF0A0000}"/>
    <cellStyle name="Monétaire 2 5 2 4" xfId="1677" xr:uid="{00000000-0005-0000-0000-0000B00A0000}"/>
    <cellStyle name="Monétaire 2 5 2 4 2" xfId="3061" xr:uid="{00000000-0005-0000-0000-0000B10A0000}"/>
    <cellStyle name="Monétaire 2 5 2 5" xfId="1978" xr:uid="{00000000-0005-0000-0000-0000B20A0000}"/>
    <cellStyle name="Monétaire 2 5 2 5 2" xfId="3334" xr:uid="{00000000-0005-0000-0000-0000B30A0000}"/>
    <cellStyle name="Monétaire 2 5 2 6" xfId="2248" xr:uid="{00000000-0005-0000-0000-0000B40A0000}"/>
    <cellStyle name="Monétaire 2 5 3" xfId="1133" xr:uid="{00000000-0005-0000-0000-0000B50A0000}"/>
    <cellStyle name="Monétaire 2 5 3 2" xfId="2517" xr:uid="{00000000-0005-0000-0000-0000B60A0000}"/>
    <cellStyle name="Monétaire 2 5 4" xfId="1403" xr:uid="{00000000-0005-0000-0000-0000B70A0000}"/>
    <cellStyle name="Monétaire 2 5 4 2" xfId="2787" xr:uid="{00000000-0005-0000-0000-0000B80A0000}"/>
    <cellStyle name="Monétaire 2 5 5" xfId="1676" xr:uid="{00000000-0005-0000-0000-0000B90A0000}"/>
    <cellStyle name="Monétaire 2 5 5 2" xfId="3060" xr:uid="{00000000-0005-0000-0000-0000BA0A0000}"/>
    <cellStyle name="Monétaire 2 5 6" xfId="1977" xr:uid="{00000000-0005-0000-0000-0000BB0A0000}"/>
    <cellStyle name="Monétaire 2 5 6 2" xfId="3333" xr:uid="{00000000-0005-0000-0000-0000BC0A0000}"/>
    <cellStyle name="Monétaire 2 5 7" xfId="2247" xr:uid="{00000000-0005-0000-0000-0000BD0A0000}"/>
    <cellStyle name="Monétaire 2 6" xfId="695" xr:uid="{00000000-0005-0000-0000-0000BE0A0000}"/>
    <cellStyle name="Monétaire 2 6 2" xfId="1135" xr:uid="{00000000-0005-0000-0000-0000BF0A0000}"/>
    <cellStyle name="Monétaire 2 6 2 2" xfId="2519" xr:uid="{00000000-0005-0000-0000-0000C00A0000}"/>
    <cellStyle name="Monétaire 2 6 3" xfId="1405" xr:uid="{00000000-0005-0000-0000-0000C10A0000}"/>
    <cellStyle name="Monétaire 2 6 3 2" xfId="2789" xr:uid="{00000000-0005-0000-0000-0000C20A0000}"/>
    <cellStyle name="Monétaire 2 6 4" xfId="1678" xr:uid="{00000000-0005-0000-0000-0000C30A0000}"/>
    <cellStyle name="Monétaire 2 6 4 2" xfId="3062" xr:uid="{00000000-0005-0000-0000-0000C40A0000}"/>
    <cellStyle name="Monétaire 2 6 5" xfId="1979" xr:uid="{00000000-0005-0000-0000-0000C50A0000}"/>
    <cellStyle name="Monétaire 2 6 5 2" xfId="3335" xr:uid="{00000000-0005-0000-0000-0000C60A0000}"/>
    <cellStyle name="Monétaire 2 6 6" xfId="2249" xr:uid="{00000000-0005-0000-0000-0000C70A0000}"/>
    <cellStyle name="Monétaire 2 7" xfId="696" xr:uid="{00000000-0005-0000-0000-0000C80A0000}"/>
    <cellStyle name="Monétaire 2 7 2" xfId="1136" xr:uid="{00000000-0005-0000-0000-0000C90A0000}"/>
    <cellStyle name="Monétaire 2 7 2 2" xfId="2520" xr:uid="{00000000-0005-0000-0000-0000CA0A0000}"/>
    <cellStyle name="Monétaire 2 7 3" xfId="1406" xr:uid="{00000000-0005-0000-0000-0000CB0A0000}"/>
    <cellStyle name="Monétaire 2 7 3 2" xfId="2790" xr:uid="{00000000-0005-0000-0000-0000CC0A0000}"/>
    <cellStyle name="Monétaire 2 7 4" xfId="1679" xr:uid="{00000000-0005-0000-0000-0000CD0A0000}"/>
    <cellStyle name="Monétaire 2 7 4 2" xfId="3063" xr:uid="{00000000-0005-0000-0000-0000CE0A0000}"/>
    <cellStyle name="Monétaire 2 7 5" xfId="1980" xr:uid="{00000000-0005-0000-0000-0000CF0A0000}"/>
    <cellStyle name="Monétaire 2 7 5 2" xfId="3336" xr:uid="{00000000-0005-0000-0000-0000D00A0000}"/>
    <cellStyle name="Monétaire 2 7 6" xfId="2250" xr:uid="{00000000-0005-0000-0000-0000D10A0000}"/>
    <cellStyle name="Monétaire 2 8" xfId="697" xr:uid="{00000000-0005-0000-0000-0000D20A0000}"/>
    <cellStyle name="Monétaire 2 8 2" xfId="1137" xr:uid="{00000000-0005-0000-0000-0000D30A0000}"/>
    <cellStyle name="Monétaire 2 8 2 2" xfId="2521" xr:uid="{00000000-0005-0000-0000-0000D40A0000}"/>
    <cellStyle name="Monétaire 2 8 3" xfId="1407" xr:uid="{00000000-0005-0000-0000-0000D50A0000}"/>
    <cellStyle name="Monétaire 2 8 3 2" xfId="2791" xr:uid="{00000000-0005-0000-0000-0000D60A0000}"/>
    <cellStyle name="Monétaire 2 8 4" xfId="1680" xr:uid="{00000000-0005-0000-0000-0000D70A0000}"/>
    <cellStyle name="Monétaire 2 8 4 2" xfId="3064" xr:uid="{00000000-0005-0000-0000-0000D80A0000}"/>
    <cellStyle name="Monétaire 2 8 5" xfId="1981" xr:uid="{00000000-0005-0000-0000-0000D90A0000}"/>
    <cellStyle name="Monétaire 2 8 5 2" xfId="3337" xr:uid="{00000000-0005-0000-0000-0000DA0A0000}"/>
    <cellStyle name="Monétaire 2 8 6" xfId="2251" xr:uid="{00000000-0005-0000-0000-0000DB0A0000}"/>
    <cellStyle name="Monétaire 2 9" xfId="1120" xr:uid="{00000000-0005-0000-0000-0000DC0A0000}"/>
    <cellStyle name="Monétaire 2 9 2" xfId="2504" xr:uid="{00000000-0005-0000-0000-0000DD0A0000}"/>
    <cellStyle name="Monétaire 3" xfId="698" xr:uid="{00000000-0005-0000-0000-0000DE0A0000}"/>
    <cellStyle name="Monétaire 3 10" xfId="1982" xr:uid="{00000000-0005-0000-0000-0000DF0A0000}"/>
    <cellStyle name="Monétaire 3 10 2" xfId="3338" xr:uid="{00000000-0005-0000-0000-0000E00A0000}"/>
    <cellStyle name="Monétaire 3 11" xfId="2252" xr:uid="{00000000-0005-0000-0000-0000E10A0000}"/>
    <cellStyle name="Monétaire 3 2" xfId="699" xr:uid="{00000000-0005-0000-0000-0000E20A0000}"/>
    <cellStyle name="Monétaire 3 2 2" xfId="700" xr:uid="{00000000-0005-0000-0000-0000E30A0000}"/>
    <cellStyle name="Monétaire 3 2 2 2" xfId="701" xr:uid="{00000000-0005-0000-0000-0000E40A0000}"/>
    <cellStyle name="Monétaire 3 2 2 2 2" xfId="1141" xr:uid="{00000000-0005-0000-0000-0000E50A0000}"/>
    <cellStyle name="Monétaire 3 2 2 2 2 2" xfId="2525" xr:uid="{00000000-0005-0000-0000-0000E60A0000}"/>
    <cellStyle name="Monétaire 3 2 2 2 3" xfId="1411" xr:uid="{00000000-0005-0000-0000-0000E70A0000}"/>
    <cellStyle name="Monétaire 3 2 2 2 3 2" xfId="2795" xr:uid="{00000000-0005-0000-0000-0000E80A0000}"/>
    <cellStyle name="Monétaire 3 2 2 2 4" xfId="1684" xr:uid="{00000000-0005-0000-0000-0000E90A0000}"/>
    <cellStyle name="Monétaire 3 2 2 2 4 2" xfId="3068" xr:uid="{00000000-0005-0000-0000-0000EA0A0000}"/>
    <cellStyle name="Monétaire 3 2 2 2 5" xfId="1985" xr:uid="{00000000-0005-0000-0000-0000EB0A0000}"/>
    <cellStyle name="Monétaire 3 2 2 2 5 2" xfId="3341" xr:uid="{00000000-0005-0000-0000-0000EC0A0000}"/>
    <cellStyle name="Monétaire 3 2 2 2 6" xfId="2255" xr:uid="{00000000-0005-0000-0000-0000ED0A0000}"/>
    <cellStyle name="Monétaire 3 2 2 3" xfId="1140" xr:uid="{00000000-0005-0000-0000-0000EE0A0000}"/>
    <cellStyle name="Monétaire 3 2 2 3 2" xfId="2524" xr:uid="{00000000-0005-0000-0000-0000EF0A0000}"/>
    <cellStyle name="Monétaire 3 2 2 4" xfId="1410" xr:uid="{00000000-0005-0000-0000-0000F00A0000}"/>
    <cellStyle name="Monétaire 3 2 2 4 2" xfId="2794" xr:uid="{00000000-0005-0000-0000-0000F10A0000}"/>
    <cellStyle name="Monétaire 3 2 2 5" xfId="1683" xr:uid="{00000000-0005-0000-0000-0000F20A0000}"/>
    <cellStyle name="Monétaire 3 2 2 5 2" xfId="3067" xr:uid="{00000000-0005-0000-0000-0000F30A0000}"/>
    <cellStyle name="Monétaire 3 2 2 6" xfId="1984" xr:uid="{00000000-0005-0000-0000-0000F40A0000}"/>
    <cellStyle name="Monétaire 3 2 2 6 2" xfId="3340" xr:uid="{00000000-0005-0000-0000-0000F50A0000}"/>
    <cellStyle name="Monétaire 3 2 2 7" xfId="2254" xr:uid="{00000000-0005-0000-0000-0000F60A0000}"/>
    <cellStyle name="Monétaire 3 2 3" xfId="702" xr:uid="{00000000-0005-0000-0000-0000F70A0000}"/>
    <cellStyle name="Monétaire 3 2 3 2" xfId="703" xr:uid="{00000000-0005-0000-0000-0000F80A0000}"/>
    <cellStyle name="Monétaire 3 2 3 2 2" xfId="1143" xr:uid="{00000000-0005-0000-0000-0000F90A0000}"/>
    <cellStyle name="Monétaire 3 2 3 2 2 2" xfId="2527" xr:uid="{00000000-0005-0000-0000-0000FA0A0000}"/>
    <cellStyle name="Monétaire 3 2 3 2 3" xfId="1413" xr:uid="{00000000-0005-0000-0000-0000FB0A0000}"/>
    <cellStyle name="Monétaire 3 2 3 2 3 2" xfId="2797" xr:uid="{00000000-0005-0000-0000-0000FC0A0000}"/>
    <cellStyle name="Monétaire 3 2 3 2 4" xfId="1686" xr:uid="{00000000-0005-0000-0000-0000FD0A0000}"/>
    <cellStyle name="Monétaire 3 2 3 2 4 2" xfId="3070" xr:uid="{00000000-0005-0000-0000-0000FE0A0000}"/>
    <cellStyle name="Monétaire 3 2 3 2 5" xfId="1987" xr:uid="{00000000-0005-0000-0000-0000FF0A0000}"/>
    <cellStyle name="Monétaire 3 2 3 2 5 2" xfId="3343" xr:uid="{00000000-0005-0000-0000-0000000B0000}"/>
    <cellStyle name="Monétaire 3 2 3 2 6" xfId="2257" xr:uid="{00000000-0005-0000-0000-0000010B0000}"/>
    <cellStyle name="Monétaire 3 2 3 3" xfId="1142" xr:uid="{00000000-0005-0000-0000-0000020B0000}"/>
    <cellStyle name="Monétaire 3 2 3 3 2" xfId="2526" xr:uid="{00000000-0005-0000-0000-0000030B0000}"/>
    <cellStyle name="Monétaire 3 2 3 4" xfId="1412" xr:uid="{00000000-0005-0000-0000-0000040B0000}"/>
    <cellStyle name="Monétaire 3 2 3 4 2" xfId="2796" xr:uid="{00000000-0005-0000-0000-0000050B0000}"/>
    <cellStyle name="Monétaire 3 2 3 5" xfId="1685" xr:uid="{00000000-0005-0000-0000-0000060B0000}"/>
    <cellStyle name="Monétaire 3 2 3 5 2" xfId="3069" xr:uid="{00000000-0005-0000-0000-0000070B0000}"/>
    <cellStyle name="Monétaire 3 2 3 6" xfId="1986" xr:uid="{00000000-0005-0000-0000-0000080B0000}"/>
    <cellStyle name="Monétaire 3 2 3 6 2" xfId="3342" xr:uid="{00000000-0005-0000-0000-0000090B0000}"/>
    <cellStyle name="Monétaire 3 2 3 7" xfId="2256" xr:uid="{00000000-0005-0000-0000-00000A0B0000}"/>
    <cellStyle name="Monétaire 3 2 4" xfId="704" xr:uid="{00000000-0005-0000-0000-00000B0B0000}"/>
    <cellStyle name="Monétaire 3 2 4 2" xfId="1144" xr:uid="{00000000-0005-0000-0000-00000C0B0000}"/>
    <cellStyle name="Monétaire 3 2 4 2 2" xfId="2528" xr:uid="{00000000-0005-0000-0000-00000D0B0000}"/>
    <cellStyle name="Monétaire 3 2 4 3" xfId="1414" xr:uid="{00000000-0005-0000-0000-00000E0B0000}"/>
    <cellStyle name="Monétaire 3 2 4 3 2" xfId="2798" xr:uid="{00000000-0005-0000-0000-00000F0B0000}"/>
    <cellStyle name="Monétaire 3 2 4 4" xfId="1687" xr:uid="{00000000-0005-0000-0000-0000100B0000}"/>
    <cellStyle name="Monétaire 3 2 4 4 2" xfId="3071" xr:uid="{00000000-0005-0000-0000-0000110B0000}"/>
    <cellStyle name="Monétaire 3 2 4 5" xfId="1988" xr:uid="{00000000-0005-0000-0000-0000120B0000}"/>
    <cellStyle name="Monétaire 3 2 4 5 2" xfId="3344" xr:uid="{00000000-0005-0000-0000-0000130B0000}"/>
    <cellStyle name="Monétaire 3 2 4 6" xfId="2258" xr:uid="{00000000-0005-0000-0000-0000140B0000}"/>
    <cellStyle name="Monétaire 3 2 5" xfId="1139" xr:uid="{00000000-0005-0000-0000-0000150B0000}"/>
    <cellStyle name="Monétaire 3 2 5 2" xfId="2523" xr:uid="{00000000-0005-0000-0000-0000160B0000}"/>
    <cellStyle name="Monétaire 3 2 6" xfId="1409" xr:uid="{00000000-0005-0000-0000-0000170B0000}"/>
    <cellStyle name="Monétaire 3 2 6 2" xfId="2793" xr:uid="{00000000-0005-0000-0000-0000180B0000}"/>
    <cellStyle name="Monétaire 3 2 7" xfId="1682" xr:uid="{00000000-0005-0000-0000-0000190B0000}"/>
    <cellStyle name="Monétaire 3 2 7 2" xfId="3066" xr:uid="{00000000-0005-0000-0000-00001A0B0000}"/>
    <cellStyle name="Monétaire 3 2 8" xfId="1983" xr:uid="{00000000-0005-0000-0000-00001B0B0000}"/>
    <cellStyle name="Monétaire 3 2 8 2" xfId="3339" xr:uid="{00000000-0005-0000-0000-00001C0B0000}"/>
    <cellStyle name="Monétaire 3 2 9" xfId="2253" xr:uid="{00000000-0005-0000-0000-00001D0B0000}"/>
    <cellStyle name="Monétaire 3 3" xfId="705" xr:uid="{00000000-0005-0000-0000-00001E0B0000}"/>
    <cellStyle name="Monétaire 3 3 2" xfId="706" xr:uid="{00000000-0005-0000-0000-00001F0B0000}"/>
    <cellStyle name="Monétaire 3 3 2 2" xfId="707" xr:uid="{00000000-0005-0000-0000-0000200B0000}"/>
    <cellStyle name="Monétaire 3 3 2 2 2" xfId="1147" xr:uid="{00000000-0005-0000-0000-0000210B0000}"/>
    <cellStyle name="Monétaire 3 3 2 2 2 2" xfId="2531" xr:uid="{00000000-0005-0000-0000-0000220B0000}"/>
    <cellStyle name="Monétaire 3 3 2 2 3" xfId="1417" xr:uid="{00000000-0005-0000-0000-0000230B0000}"/>
    <cellStyle name="Monétaire 3 3 2 2 3 2" xfId="2801" xr:uid="{00000000-0005-0000-0000-0000240B0000}"/>
    <cellStyle name="Monétaire 3 3 2 2 4" xfId="1690" xr:uid="{00000000-0005-0000-0000-0000250B0000}"/>
    <cellStyle name="Monétaire 3 3 2 2 4 2" xfId="3074" xr:uid="{00000000-0005-0000-0000-0000260B0000}"/>
    <cellStyle name="Monétaire 3 3 2 2 5" xfId="1991" xr:uid="{00000000-0005-0000-0000-0000270B0000}"/>
    <cellStyle name="Monétaire 3 3 2 2 5 2" xfId="3347" xr:uid="{00000000-0005-0000-0000-0000280B0000}"/>
    <cellStyle name="Monétaire 3 3 2 2 6" xfId="2261" xr:uid="{00000000-0005-0000-0000-0000290B0000}"/>
    <cellStyle name="Monétaire 3 3 2 3" xfId="1146" xr:uid="{00000000-0005-0000-0000-00002A0B0000}"/>
    <cellStyle name="Monétaire 3 3 2 3 2" xfId="2530" xr:uid="{00000000-0005-0000-0000-00002B0B0000}"/>
    <cellStyle name="Monétaire 3 3 2 4" xfId="1416" xr:uid="{00000000-0005-0000-0000-00002C0B0000}"/>
    <cellStyle name="Monétaire 3 3 2 4 2" xfId="2800" xr:uid="{00000000-0005-0000-0000-00002D0B0000}"/>
    <cellStyle name="Monétaire 3 3 2 5" xfId="1689" xr:uid="{00000000-0005-0000-0000-00002E0B0000}"/>
    <cellStyle name="Monétaire 3 3 2 5 2" xfId="3073" xr:uid="{00000000-0005-0000-0000-00002F0B0000}"/>
    <cellStyle name="Monétaire 3 3 2 6" xfId="1990" xr:uid="{00000000-0005-0000-0000-0000300B0000}"/>
    <cellStyle name="Monétaire 3 3 2 6 2" xfId="3346" xr:uid="{00000000-0005-0000-0000-0000310B0000}"/>
    <cellStyle name="Monétaire 3 3 2 7" xfId="2260" xr:uid="{00000000-0005-0000-0000-0000320B0000}"/>
    <cellStyle name="Monétaire 3 3 3" xfId="708" xr:uid="{00000000-0005-0000-0000-0000330B0000}"/>
    <cellStyle name="Monétaire 3 3 3 2" xfId="1148" xr:uid="{00000000-0005-0000-0000-0000340B0000}"/>
    <cellStyle name="Monétaire 3 3 3 2 2" xfId="2532" xr:uid="{00000000-0005-0000-0000-0000350B0000}"/>
    <cellStyle name="Monétaire 3 3 3 3" xfId="1418" xr:uid="{00000000-0005-0000-0000-0000360B0000}"/>
    <cellStyle name="Monétaire 3 3 3 3 2" xfId="2802" xr:uid="{00000000-0005-0000-0000-0000370B0000}"/>
    <cellStyle name="Monétaire 3 3 3 4" xfId="1691" xr:uid="{00000000-0005-0000-0000-0000380B0000}"/>
    <cellStyle name="Monétaire 3 3 3 4 2" xfId="3075" xr:uid="{00000000-0005-0000-0000-0000390B0000}"/>
    <cellStyle name="Monétaire 3 3 3 5" xfId="1992" xr:uid="{00000000-0005-0000-0000-00003A0B0000}"/>
    <cellStyle name="Monétaire 3 3 3 5 2" xfId="3348" xr:uid="{00000000-0005-0000-0000-00003B0B0000}"/>
    <cellStyle name="Monétaire 3 3 3 6" xfId="2262" xr:uid="{00000000-0005-0000-0000-00003C0B0000}"/>
    <cellStyle name="Monétaire 3 3 4" xfId="1145" xr:uid="{00000000-0005-0000-0000-00003D0B0000}"/>
    <cellStyle name="Monétaire 3 3 4 2" xfId="2529" xr:uid="{00000000-0005-0000-0000-00003E0B0000}"/>
    <cellStyle name="Monétaire 3 3 5" xfId="1415" xr:uid="{00000000-0005-0000-0000-00003F0B0000}"/>
    <cellStyle name="Monétaire 3 3 5 2" xfId="2799" xr:uid="{00000000-0005-0000-0000-0000400B0000}"/>
    <cellStyle name="Monétaire 3 3 6" xfId="1688" xr:uid="{00000000-0005-0000-0000-0000410B0000}"/>
    <cellStyle name="Monétaire 3 3 6 2" xfId="3072" xr:uid="{00000000-0005-0000-0000-0000420B0000}"/>
    <cellStyle name="Monétaire 3 3 7" xfId="1989" xr:uid="{00000000-0005-0000-0000-0000430B0000}"/>
    <cellStyle name="Monétaire 3 3 7 2" xfId="3345" xr:uid="{00000000-0005-0000-0000-0000440B0000}"/>
    <cellStyle name="Monétaire 3 3 8" xfId="2259" xr:uid="{00000000-0005-0000-0000-0000450B0000}"/>
    <cellStyle name="Monétaire 3 4" xfId="709" xr:uid="{00000000-0005-0000-0000-0000460B0000}"/>
    <cellStyle name="Monétaire 3 4 2" xfId="710" xr:uid="{00000000-0005-0000-0000-0000470B0000}"/>
    <cellStyle name="Monétaire 3 4 2 2" xfId="1150" xr:uid="{00000000-0005-0000-0000-0000480B0000}"/>
    <cellStyle name="Monétaire 3 4 2 2 2" xfId="2534" xr:uid="{00000000-0005-0000-0000-0000490B0000}"/>
    <cellStyle name="Monétaire 3 4 2 3" xfId="1420" xr:uid="{00000000-0005-0000-0000-00004A0B0000}"/>
    <cellStyle name="Monétaire 3 4 2 3 2" xfId="2804" xr:uid="{00000000-0005-0000-0000-00004B0B0000}"/>
    <cellStyle name="Monétaire 3 4 2 4" xfId="1693" xr:uid="{00000000-0005-0000-0000-00004C0B0000}"/>
    <cellStyle name="Monétaire 3 4 2 4 2" xfId="3077" xr:uid="{00000000-0005-0000-0000-00004D0B0000}"/>
    <cellStyle name="Monétaire 3 4 2 5" xfId="1994" xr:uid="{00000000-0005-0000-0000-00004E0B0000}"/>
    <cellStyle name="Monétaire 3 4 2 5 2" xfId="3350" xr:uid="{00000000-0005-0000-0000-00004F0B0000}"/>
    <cellStyle name="Monétaire 3 4 2 6" xfId="2264" xr:uid="{00000000-0005-0000-0000-0000500B0000}"/>
    <cellStyle name="Monétaire 3 4 3" xfId="1149" xr:uid="{00000000-0005-0000-0000-0000510B0000}"/>
    <cellStyle name="Monétaire 3 4 3 2" xfId="2533" xr:uid="{00000000-0005-0000-0000-0000520B0000}"/>
    <cellStyle name="Monétaire 3 4 4" xfId="1419" xr:uid="{00000000-0005-0000-0000-0000530B0000}"/>
    <cellStyle name="Monétaire 3 4 4 2" xfId="2803" xr:uid="{00000000-0005-0000-0000-0000540B0000}"/>
    <cellStyle name="Monétaire 3 4 5" xfId="1692" xr:uid="{00000000-0005-0000-0000-0000550B0000}"/>
    <cellStyle name="Monétaire 3 4 5 2" xfId="3076" xr:uid="{00000000-0005-0000-0000-0000560B0000}"/>
    <cellStyle name="Monétaire 3 4 6" xfId="1993" xr:uid="{00000000-0005-0000-0000-0000570B0000}"/>
    <cellStyle name="Monétaire 3 4 6 2" xfId="3349" xr:uid="{00000000-0005-0000-0000-0000580B0000}"/>
    <cellStyle name="Monétaire 3 4 7" xfId="2263" xr:uid="{00000000-0005-0000-0000-0000590B0000}"/>
    <cellStyle name="Monétaire 3 5" xfId="711" xr:uid="{00000000-0005-0000-0000-00005A0B0000}"/>
    <cellStyle name="Monétaire 3 5 2" xfId="712" xr:uid="{00000000-0005-0000-0000-00005B0B0000}"/>
    <cellStyle name="Monétaire 3 5 2 2" xfId="1152" xr:uid="{00000000-0005-0000-0000-00005C0B0000}"/>
    <cellStyle name="Monétaire 3 5 2 2 2" xfId="2536" xr:uid="{00000000-0005-0000-0000-00005D0B0000}"/>
    <cellStyle name="Monétaire 3 5 2 3" xfId="1422" xr:uid="{00000000-0005-0000-0000-00005E0B0000}"/>
    <cellStyle name="Monétaire 3 5 2 3 2" xfId="2806" xr:uid="{00000000-0005-0000-0000-00005F0B0000}"/>
    <cellStyle name="Monétaire 3 5 2 4" xfId="1695" xr:uid="{00000000-0005-0000-0000-0000600B0000}"/>
    <cellStyle name="Monétaire 3 5 2 4 2" xfId="3079" xr:uid="{00000000-0005-0000-0000-0000610B0000}"/>
    <cellStyle name="Monétaire 3 5 2 5" xfId="1996" xr:uid="{00000000-0005-0000-0000-0000620B0000}"/>
    <cellStyle name="Monétaire 3 5 2 5 2" xfId="3352" xr:uid="{00000000-0005-0000-0000-0000630B0000}"/>
    <cellStyle name="Monétaire 3 5 2 6" xfId="2266" xr:uid="{00000000-0005-0000-0000-0000640B0000}"/>
    <cellStyle name="Monétaire 3 5 3" xfId="1151" xr:uid="{00000000-0005-0000-0000-0000650B0000}"/>
    <cellStyle name="Monétaire 3 5 3 2" xfId="2535" xr:uid="{00000000-0005-0000-0000-0000660B0000}"/>
    <cellStyle name="Monétaire 3 5 4" xfId="1421" xr:uid="{00000000-0005-0000-0000-0000670B0000}"/>
    <cellStyle name="Monétaire 3 5 4 2" xfId="2805" xr:uid="{00000000-0005-0000-0000-0000680B0000}"/>
    <cellStyle name="Monétaire 3 5 5" xfId="1694" xr:uid="{00000000-0005-0000-0000-0000690B0000}"/>
    <cellStyle name="Monétaire 3 5 5 2" xfId="3078" xr:uid="{00000000-0005-0000-0000-00006A0B0000}"/>
    <cellStyle name="Monétaire 3 5 6" xfId="1995" xr:uid="{00000000-0005-0000-0000-00006B0B0000}"/>
    <cellStyle name="Monétaire 3 5 6 2" xfId="3351" xr:uid="{00000000-0005-0000-0000-00006C0B0000}"/>
    <cellStyle name="Monétaire 3 5 7" xfId="2265" xr:uid="{00000000-0005-0000-0000-00006D0B0000}"/>
    <cellStyle name="Monétaire 3 6" xfId="713" xr:uid="{00000000-0005-0000-0000-00006E0B0000}"/>
    <cellStyle name="Monétaire 3 6 2" xfId="1153" xr:uid="{00000000-0005-0000-0000-00006F0B0000}"/>
    <cellStyle name="Monétaire 3 6 2 2" xfId="2537" xr:uid="{00000000-0005-0000-0000-0000700B0000}"/>
    <cellStyle name="Monétaire 3 6 3" xfId="1423" xr:uid="{00000000-0005-0000-0000-0000710B0000}"/>
    <cellStyle name="Monétaire 3 6 3 2" xfId="2807" xr:uid="{00000000-0005-0000-0000-0000720B0000}"/>
    <cellStyle name="Monétaire 3 6 4" xfId="1696" xr:uid="{00000000-0005-0000-0000-0000730B0000}"/>
    <cellStyle name="Monétaire 3 6 4 2" xfId="3080" xr:uid="{00000000-0005-0000-0000-0000740B0000}"/>
    <cellStyle name="Monétaire 3 6 5" xfId="1997" xr:uid="{00000000-0005-0000-0000-0000750B0000}"/>
    <cellStyle name="Monétaire 3 6 5 2" xfId="3353" xr:uid="{00000000-0005-0000-0000-0000760B0000}"/>
    <cellStyle name="Monétaire 3 6 6" xfId="2267" xr:uid="{00000000-0005-0000-0000-0000770B0000}"/>
    <cellStyle name="Monétaire 3 7" xfId="1138" xr:uid="{00000000-0005-0000-0000-0000780B0000}"/>
    <cellStyle name="Monétaire 3 7 2" xfId="2522" xr:uid="{00000000-0005-0000-0000-0000790B0000}"/>
    <cellStyle name="Monétaire 3 8" xfId="1408" xr:uid="{00000000-0005-0000-0000-00007A0B0000}"/>
    <cellStyle name="Monétaire 3 8 2" xfId="2792" xr:uid="{00000000-0005-0000-0000-00007B0B0000}"/>
    <cellStyle name="Monétaire 3 9" xfId="1681" xr:uid="{00000000-0005-0000-0000-00007C0B0000}"/>
    <cellStyle name="Monétaire 3 9 2" xfId="3065" xr:uid="{00000000-0005-0000-0000-00007D0B0000}"/>
    <cellStyle name="Monétaire 4" xfId="714" xr:uid="{00000000-0005-0000-0000-00007E0B0000}"/>
    <cellStyle name="Monétaire 4 10" xfId="1998" xr:uid="{00000000-0005-0000-0000-00007F0B0000}"/>
    <cellStyle name="Monétaire 4 10 2" xfId="3354" xr:uid="{00000000-0005-0000-0000-0000800B0000}"/>
    <cellStyle name="Monétaire 4 11" xfId="2268" xr:uid="{00000000-0005-0000-0000-0000810B0000}"/>
    <cellStyle name="Monétaire 4 2" xfId="715" xr:uid="{00000000-0005-0000-0000-0000820B0000}"/>
    <cellStyle name="Monétaire 4 2 2" xfId="716" xr:uid="{00000000-0005-0000-0000-0000830B0000}"/>
    <cellStyle name="Monétaire 4 2 2 2" xfId="717" xr:uid="{00000000-0005-0000-0000-0000840B0000}"/>
    <cellStyle name="Monétaire 4 2 2 2 2" xfId="1157" xr:uid="{00000000-0005-0000-0000-0000850B0000}"/>
    <cellStyle name="Monétaire 4 2 2 2 2 2" xfId="2541" xr:uid="{00000000-0005-0000-0000-0000860B0000}"/>
    <cellStyle name="Monétaire 4 2 2 2 3" xfId="1427" xr:uid="{00000000-0005-0000-0000-0000870B0000}"/>
    <cellStyle name="Monétaire 4 2 2 2 3 2" xfId="2811" xr:uid="{00000000-0005-0000-0000-0000880B0000}"/>
    <cellStyle name="Monétaire 4 2 2 2 4" xfId="1700" xr:uid="{00000000-0005-0000-0000-0000890B0000}"/>
    <cellStyle name="Monétaire 4 2 2 2 4 2" xfId="3084" xr:uid="{00000000-0005-0000-0000-00008A0B0000}"/>
    <cellStyle name="Monétaire 4 2 2 2 5" xfId="2001" xr:uid="{00000000-0005-0000-0000-00008B0B0000}"/>
    <cellStyle name="Monétaire 4 2 2 2 5 2" xfId="3357" xr:uid="{00000000-0005-0000-0000-00008C0B0000}"/>
    <cellStyle name="Monétaire 4 2 2 2 6" xfId="2271" xr:uid="{00000000-0005-0000-0000-00008D0B0000}"/>
    <cellStyle name="Monétaire 4 2 2 3" xfId="1156" xr:uid="{00000000-0005-0000-0000-00008E0B0000}"/>
    <cellStyle name="Monétaire 4 2 2 3 2" xfId="2540" xr:uid="{00000000-0005-0000-0000-00008F0B0000}"/>
    <cellStyle name="Monétaire 4 2 2 4" xfId="1426" xr:uid="{00000000-0005-0000-0000-0000900B0000}"/>
    <cellStyle name="Monétaire 4 2 2 4 2" xfId="2810" xr:uid="{00000000-0005-0000-0000-0000910B0000}"/>
    <cellStyle name="Monétaire 4 2 2 5" xfId="1699" xr:uid="{00000000-0005-0000-0000-0000920B0000}"/>
    <cellStyle name="Monétaire 4 2 2 5 2" xfId="3083" xr:uid="{00000000-0005-0000-0000-0000930B0000}"/>
    <cellStyle name="Monétaire 4 2 2 6" xfId="2000" xr:uid="{00000000-0005-0000-0000-0000940B0000}"/>
    <cellStyle name="Monétaire 4 2 2 6 2" xfId="3356" xr:uid="{00000000-0005-0000-0000-0000950B0000}"/>
    <cellStyle name="Monétaire 4 2 2 7" xfId="2270" xr:uid="{00000000-0005-0000-0000-0000960B0000}"/>
    <cellStyle name="Monétaire 4 2 3" xfId="718" xr:uid="{00000000-0005-0000-0000-0000970B0000}"/>
    <cellStyle name="Monétaire 4 2 3 2" xfId="719" xr:uid="{00000000-0005-0000-0000-0000980B0000}"/>
    <cellStyle name="Monétaire 4 2 3 2 2" xfId="1159" xr:uid="{00000000-0005-0000-0000-0000990B0000}"/>
    <cellStyle name="Monétaire 4 2 3 2 2 2" xfId="2543" xr:uid="{00000000-0005-0000-0000-00009A0B0000}"/>
    <cellStyle name="Monétaire 4 2 3 2 3" xfId="1429" xr:uid="{00000000-0005-0000-0000-00009B0B0000}"/>
    <cellStyle name="Monétaire 4 2 3 2 3 2" xfId="2813" xr:uid="{00000000-0005-0000-0000-00009C0B0000}"/>
    <cellStyle name="Monétaire 4 2 3 2 4" xfId="1702" xr:uid="{00000000-0005-0000-0000-00009D0B0000}"/>
    <cellStyle name="Monétaire 4 2 3 2 4 2" xfId="3086" xr:uid="{00000000-0005-0000-0000-00009E0B0000}"/>
    <cellStyle name="Monétaire 4 2 3 2 5" xfId="2003" xr:uid="{00000000-0005-0000-0000-00009F0B0000}"/>
    <cellStyle name="Monétaire 4 2 3 2 5 2" xfId="3359" xr:uid="{00000000-0005-0000-0000-0000A00B0000}"/>
    <cellStyle name="Monétaire 4 2 3 2 6" xfId="2273" xr:uid="{00000000-0005-0000-0000-0000A10B0000}"/>
    <cellStyle name="Monétaire 4 2 3 3" xfId="1158" xr:uid="{00000000-0005-0000-0000-0000A20B0000}"/>
    <cellStyle name="Monétaire 4 2 3 3 2" xfId="2542" xr:uid="{00000000-0005-0000-0000-0000A30B0000}"/>
    <cellStyle name="Monétaire 4 2 3 4" xfId="1428" xr:uid="{00000000-0005-0000-0000-0000A40B0000}"/>
    <cellStyle name="Monétaire 4 2 3 4 2" xfId="2812" xr:uid="{00000000-0005-0000-0000-0000A50B0000}"/>
    <cellStyle name="Monétaire 4 2 3 5" xfId="1701" xr:uid="{00000000-0005-0000-0000-0000A60B0000}"/>
    <cellStyle name="Monétaire 4 2 3 5 2" xfId="3085" xr:uid="{00000000-0005-0000-0000-0000A70B0000}"/>
    <cellStyle name="Monétaire 4 2 3 6" xfId="2002" xr:uid="{00000000-0005-0000-0000-0000A80B0000}"/>
    <cellStyle name="Monétaire 4 2 3 6 2" xfId="3358" xr:uid="{00000000-0005-0000-0000-0000A90B0000}"/>
    <cellStyle name="Monétaire 4 2 3 7" xfId="2272" xr:uid="{00000000-0005-0000-0000-0000AA0B0000}"/>
    <cellStyle name="Monétaire 4 2 4" xfId="720" xr:uid="{00000000-0005-0000-0000-0000AB0B0000}"/>
    <cellStyle name="Monétaire 4 2 4 2" xfId="1160" xr:uid="{00000000-0005-0000-0000-0000AC0B0000}"/>
    <cellStyle name="Monétaire 4 2 4 2 2" xfId="2544" xr:uid="{00000000-0005-0000-0000-0000AD0B0000}"/>
    <cellStyle name="Monétaire 4 2 4 3" xfId="1430" xr:uid="{00000000-0005-0000-0000-0000AE0B0000}"/>
    <cellStyle name="Monétaire 4 2 4 3 2" xfId="2814" xr:uid="{00000000-0005-0000-0000-0000AF0B0000}"/>
    <cellStyle name="Monétaire 4 2 4 4" xfId="1703" xr:uid="{00000000-0005-0000-0000-0000B00B0000}"/>
    <cellStyle name="Monétaire 4 2 4 4 2" xfId="3087" xr:uid="{00000000-0005-0000-0000-0000B10B0000}"/>
    <cellStyle name="Monétaire 4 2 4 5" xfId="2004" xr:uid="{00000000-0005-0000-0000-0000B20B0000}"/>
    <cellStyle name="Monétaire 4 2 4 5 2" xfId="3360" xr:uid="{00000000-0005-0000-0000-0000B30B0000}"/>
    <cellStyle name="Monétaire 4 2 4 6" xfId="2274" xr:uid="{00000000-0005-0000-0000-0000B40B0000}"/>
    <cellStyle name="Monétaire 4 2 5" xfId="1155" xr:uid="{00000000-0005-0000-0000-0000B50B0000}"/>
    <cellStyle name="Monétaire 4 2 5 2" xfId="2539" xr:uid="{00000000-0005-0000-0000-0000B60B0000}"/>
    <cellStyle name="Monétaire 4 2 6" xfId="1425" xr:uid="{00000000-0005-0000-0000-0000B70B0000}"/>
    <cellStyle name="Monétaire 4 2 6 2" xfId="2809" xr:uid="{00000000-0005-0000-0000-0000B80B0000}"/>
    <cellStyle name="Monétaire 4 2 7" xfId="1698" xr:uid="{00000000-0005-0000-0000-0000B90B0000}"/>
    <cellStyle name="Monétaire 4 2 7 2" xfId="3082" xr:uid="{00000000-0005-0000-0000-0000BA0B0000}"/>
    <cellStyle name="Monétaire 4 2 8" xfId="1999" xr:uid="{00000000-0005-0000-0000-0000BB0B0000}"/>
    <cellStyle name="Monétaire 4 2 8 2" xfId="3355" xr:uid="{00000000-0005-0000-0000-0000BC0B0000}"/>
    <cellStyle name="Monétaire 4 2 9" xfId="2269" xr:uid="{00000000-0005-0000-0000-0000BD0B0000}"/>
    <cellStyle name="Monétaire 4 3" xfId="721" xr:uid="{00000000-0005-0000-0000-0000BE0B0000}"/>
    <cellStyle name="Monétaire 4 3 2" xfId="722" xr:uid="{00000000-0005-0000-0000-0000BF0B0000}"/>
    <cellStyle name="Monétaire 4 3 2 2" xfId="723" xr:uid="{00000000-0005-0000-0000-0000C00B0000}"/>
    <cellStyle name="Monétaire 4 3 2 2 2" xfId="1163" xr:uid="{00000000-0005-0000-0000-0000C10B0000}"/>
    <cellStyle name="Monétaire 4 3 2 2 2 2" xfId="2547" xr:uid="{00000000-0005-0000-0000-0000C20B0000}"/>
    <cellStyle name="Monétaire 4 3 2 2 3" xfId="1433" xr:uid="{00000000-0005-0000-0000-0000C30B0000}"/>
    <cellStyle name="Monétaire 4 3 2 2 3 2" xfId="2817" xr:uid="{00000000-0005-0000-0000-0000C40B0000}"/>
    <cellStyle name="Monétaire 4 3 2 2 4" xfId="1706" xr:uid="{00000000-0005-0000-0000-0000C50B0000}"/>
    <cellStyle name="Monétaire 4 3 2 2 4 2" xfId="3090" xr:uid="{00000000-0005-0000-0000-0000C60B0000}"/>
    <cellStyle name="Monétaire 4 3 2 2 5" xfId="2007" xr:uid="{00000000-0005-0000-0000-0000C70B0000}"/>
    <cellStyle name="Monétaire 4 3 2 2 5 2" xfId="3363" xr:uid="{00000000-0005-0000-0000-0000C80B0000}"/>
    <cellStyle name="Monétaire 4 3 2 2 6" xfId="2277" xr:uid="{00000000-0005-0000-0000-0000C90B0000}"/>
    <cellStyle name="Monétaire 4 3 2 3" xfId="1162" xr:uid="{00000000-0005-0000-0000-0000CA0B0000}"/>
    <cellStyle name="Monétaire 4 3 2 3 2" xfId="2546" xr:uid="{00000000-0005-0000-0000-0000CB0B0000}"/>
    <cellStyle name="Monétaire 4 3 2 4" xfId="1432" xr:uid="{00000000-0005-0000-0000-0000CC0B0000}"/>
    <cellStyle name="Monétaire 4 3 2 4 2" xfId="2816" xr:uid="{00000000-0005-0000-0000-0000CD0B0000}"/>
    <cellStyle name="Monétaire 4 3 2 5" xfId="1705" xr:uid="{00000000-0005-0000-0000-0000CE0B0000}"/>
    <cellStyle name="Monétaire 4 3 2 5 2" xfId="3089" xr:uid="{00000000-0005-0000-0000-0000CF0B0000}"/>
    <cellStyle name="Monétaire 4 3 2 6" xfId="2006" xr:uid="{00000000-0005-0000-0000-0000D00B0000}"/>
    <cellStyle name="Monétaire 4 3 2 6 2" xfId="3362" xr:uid="{00000000-0005-0000-0000-0000D10B0000}"/>
    <cellStyle name="Monétaire 4 3 2 7" xfId="2276" xr:uid="{00000000-0005-0000-0000-0000D20B0000}"/>
    <cellStyle name="Monétaire 4 3 3" xfId="724" xr:uid="{00000000-0005-0000-0000-0000D30B0000}"/>
    <cellStyle name="Monétaire 4 3 3 2" xfId="1164" xr:uid="{00000000-0005-0000-0000-0000D40B0000}"/>
    <cellStyle name="Monétaire 4 3 3 2 2" xfId="2548" xr:uid="{00000000-0005-0000-0000-0000D50B0000}"/>
    <cellStyle name="Monétaire 4 3 3 3" xfId="1434" xr:uid="{00000000-0005-0000-0000-0000D60B0000}"/>
    <cellStyle name="Monétaire 4 3 3 3 2" xfId="2818" xr:uid="{00000000-0005-0000-0000-0000D70B0000}"/>
    <cellStyle name="Monétaire 4 3 3 4" xfId="1707" xr:uid="{00000000-0005-0000-0000-0000D80B0000}"/>
    <cellStyle name="Monétaire 4 3 3 4 2" xfId="3091" xr:uid="{00000000-0005-0000-0000-0000D90B0000}"/>
    <cellStyle name="Monétaire 4 3 3 5" xfId="2008" xr:uid="{00000000-0005-0000-0000-0000DA0B0000}"/>
    <cellStyle name="Monétaire 4 3 3 5 2" xfId="3364" xr:uid="{00000000-0005-0000-0000-0000DB0B0000}"/>
    <cellStyle name="Monétaire 4 3 3 6" xfId="2278" xr:uid="{00000000-0005-0000-0000-0000DC0B0000}"/>
    <cellStyle name="Monétaire 4 3 4" xfId="1161" xr:uid="{00000000-0005-0000-0000-0000DD0B0000}"/>
    <cellStyle name="Monétaire 4 3 4 2" xfId="2545" xr:uid="{00000000-0005-0000-0000-0000DE0B0000}"/>
    <cellStyle name="Monétaire 4 3 5" xfId="1431" xr:uid="{00000000-0005-0000-0000-0000DF0B0000}"/>
    <cellStyle name="Monétaire 4 3 5 2" xfId="2815" xr:uid="{00000000-0005-0000-0000-0000E00B0000}"/>
    <cellStyle name="Monétaire 4 3 6" xfId="1704" xr:uid="{00000000-0005-0000-0000-0000E10B0000}"/>
    <cellStyle name="Monétaire 4 3 6 2" xfId="3088" xr:uid="{00000000-0005-0000-0000-0000E20B0000}"/>
    <cellStyle name="Monétaire 4 3 7" xfId="2005" xr:uid="{00000000-0005-0000-0000-0000E30B0000}"/>
    <cellStyle name="Monétaire 4 3 7 2" xfId="3361" xr:uid="{00000000-0005-0000-0000-0000E40B0000}"/>
    <cellStyle name="Monétaire 4 3 8" xfId="2275" xr:uid="{00000000-0005-0000-0000-0000E50B0000}"/>
    <cellStyle name="Monétaire 4 4" xfId="725" xr:uid="{00000000-0005-0000-0000-0000E60B0000}"/>
    <cellStyle name="Monétaire 4 4 2" xfId="726" xr:uid="{00000000-0005-0000-0000-0000E70B0000}"/>
    <cellStyle name="Monétaire 4 4 2 2" xfId="1166" xr:uid="{00000000-0005-0000-0000-0000E80B0000}"/>
    <cellStyle name="Monétaire 4 4 2 2 2" xfId="2550" xr:uid="{00000000-0005-0000-0000-0000E90B0000}"/>
    <cellStyle name="Monétaire 4 4 2 3" xfId="1436" xr:uid="{00000000-0005-0000-0000-0000EA0B0000}"/>
    <cellStyle name="Monétaire 4 4 2 3 2" xfId="2820" xr:uid="{00000000-0005-0000-0000-0000EB0B0000}"/>
    <cellStyle name="Monétaire 4 4 2 4" xfId="1709" xr:uid="{00000000-0005-0000-0000-0000EC0B0000}"/>
    <cellStyle name="Monétaire 4 4 2 4 2" xfId="3093" xr:uid="{00000000-0005-0000-0000-0000ED0B0000}"/>
    <cellStyle name="Monétaire 4 4 2 5" xfId="2010" xr:uid="{00000000-0005-0000-0000-0000EE0B0000}"/>
    <cellStyle name="Monétaire 4 4 2 5 2" xfId="3366" xr:uid="{00000000-0005-0000-0000-0000EF0B0000}"/>
    <cellStyle name="Monétaire 4 4 2 6" xfId="2280" xr:uid="{00000000-0005-0000-0000-0000F00B0000}"/>
    <cellStyle name="Monétaire 4 4 3" xfId="1165" xr:uid="{00000000-0005-0000-0000-0000F10B0000}"/>
    <cellStyle name="Monétaire 4 4 3 2" xfId="2549" xr:uid="{00000000-0005-0000-0000-0000F20B0000}"/>
    <cellStyle name="Monétaire 4 4 4" xfId="1435" xr:uid="{00000000-0005-0000-0000-0000F30B0000}"/>
    <cellStyle name="Monétaire 4 4 4 2" xfId="2819" xr:uid="{00000000-0005-0000-0000-0000F40B0000}"/>
    <cellStyle name="Monétaire 4 4 5" xfId="1708" xr:uid="{00000000-0005-0000-0000-0000F50B0000}"/>
    <cellStyle name="Monétaire 4 4 5 2" xfId="3092" xr:uid="{00000000-0005-0000-0000-0000F60B0000}"/>
    <cellStyle name="Monétaire 4 4 6" xfId="2009" xr:uid="{00000000-0005-0000-0000-0000F70B0000}"/>
    <cellStyle name="Monétaire 4 4 6 2" xfId="3365" xr:uid="{00000000-0005-0000-0000-0000F80B0000}"/>
    <cellStyle name="Monétaire 4 4 7" xfId="2279" xr:uid="{00000000-0005-0000-0000-0000F90B0000}"/>
    <cellStyle name="Monétaire 4 5" xfId="727" xr:uid="{00000000-0005-0000-0000-0000FA0B0000}"/>
    <cellStyle name="Monétaire 4 5 2" xfId="728" xr:uid="{00000000-0005-0000-0000-0000FB0B0000}"/>
    <cellStyle name="Monétaire 4 5 2 2" xfId="1168" xr:uid="{00000000-0005-0000-0000-0000FC0B0000}"/>
    <cellStyle name="Monétaire 4 5 2 2 2" xfId="2552" xr:uid="{00000000-0005-0000-0000-0000FD0B0000}"/>
    <cellStyle name="Monétaire 4 5 2 3" xfId="1438" xr:uid="{00000000-0005-0000-0000-0000FE0B0000}"/>
    <cellStyle name="Monétaire 4 5 2 3 2" xfId="2822" xr:uid="{00000000-0005-0000-0000-0000FF0B0000}"/>
    <cellStyle name="Monétaire 4 5 2 4" xfId="1711" xr:uid="{00000000-0005-0000-0000-0000000C0000}"/>
    <cellStyle name="Monétaire 4 5 2 4 2" xfId="3095" xr:uid="{00000000-0005-0000-0000-0000010C0000}"/>
    <cellStyle name="Monétaire 4 5 2 5" xfId="2012" xr:uid="{00000000-0005-0000-0000-0000020C0000}"/>
    <cellStyle name="Monétaire 4 5 2 5 2" xfId="3368" xr:uid="{00000000-0005-0000-0000-0000030C0000}"/>
    <cellStyle name="Monétaire 4 5 2 6" xfId="2282" xr:uid="{00000000-0005-0000-0000-0000040C0000}"/>
    <cellStyle name="Monétaire 4 5 3" xfId="1167" xr:uid="{00000000-0005-0000-0000-0000050C0000}"/>
    <cellStyle name="Monétaire 4 5 3 2" xfId="2551" xr:uid="{00000000-0005-0000-0000-0000060C0000}"/>
    <cellStyle name="Monétaire 4 5 4" xfId="1437" xr:uid="{00000000-0005-0000-0000-0000070C0000}"/>
    <cellStyle name="Monétaire 4 5 4 2" xfId="2821" xr:uid="{00000000-0005-0000-0000-0000080C0000}"/>
    <cellStyle name="Monétaire 4 5 5" xfId="1710" xr:uid="{00000000-0005-0000-0000-0000090C0000}"/>
    <cellStyle name="Monétaire 4 5 5 2" xfId="3094" xr:uid="{00000000-0005-0000-0000-00000A0C0000}"/>
    <cellStyle name="Monétaire 4 5 6" xfId="2011" xr:uid="{00000000-0005-0000-0000-00000B0C0000}"/>
    <cellStyle name="Monétaire 4 5 6 2" xfId="3367" xr:uid="{00000000-0005-0000-0000-00000C0C0000}"/>
    <cellStyle name="Monétaire 4 5 7" xfId="2281" xr:uid="{00000000-0005-0000-0000-00000D0C0000}"/>
    <cellStyle name="Monétaire 4 6" xfId="729" xr:uid="{00000000-0005-0000-0000-00000E0C0000}"/>
    <cellStyle name="Monétaire 4 6 2" xfId="1169" xr:uid="{00000000-0005-0000-0000-00000F0C0000}"/>
    <cellStyle name="Monétaire 4 6 2 2" xfId="2553" xr:uid="{00000000-0005-0000-0000-0000100C0000}"/>
    <cellStyle name="Monétaire 4 6 3" xfId="1439" xr:uid="{00000000-0005-0000-0000-0000110C0000}"/>
    <cellStyle name="Monétaire 4 6 3 2" xfId="2823" xr:uid="{00000000-0005-0000-0000-0000120C0000}"/>
    <cellStyle name="Monétaire 4 6 4" xfId="1712" xr:uid="{00000000-0005-0000-0000-0000130C0000}"/>
    <cellStyle name="Monétaire 4 6 4 2" xfId="3096" xr:uid="{00000000-0005-0000-0000-0000140C0000}"/>
    <cellStyle name="Monétaire 4 6 5" xfId="2013" xr:uid="{00000000-0005-0000-0000-0000150C0000}"/>
    <cellStyle name="Monétaire 4 6 5 2" xfId="3369" xr:uid="{00000000-0005-0000-0000-0000160C0000}"/>
    <cellStyle name="Monétaire 4 6 6" xfId="2283" xr:uid="{00000000-0005-0000-0000-0000170C0000}"/>
    <cellStyle name="Monétaire 4 7" xfId="1154" xr:uid="{00000000-0005-0000-0000-0000180C0000}"/>
    <cellStyle name="Monétaire 4 7 2" xfId="2538" xr:uid="{00000000-0005-0000-0000-0000190C0000}"/>
    <cellStyle name="Monétaire 4 8" xfId="1424" xr:uid="{00000000-0005-0000-0000-00001A0C0000}"/>
    <cellStyle name="Monétaire 4 8 2" xfId="2808" xr:uid="{00000000-0005-0000-0000-00001B0C0000}"/>
    <cellStyle name="Monétaire 4 9" xfId="1697" xr:uid="{00000000-0005-0000-0000-00001C0C0000}"/>
    <cellStyle name="Monétaire 4 9 2" xfId="3081" xr:uid="{00000000-0005-0000-0000-00001D0C0000}"/>
    <cellStyle name="Monétaire 5" xfId="730" xr:uid="{00000000-0005-0000-0000-00001E0C0000}"/>
    <cellStyle name="Monétaire 5 2" xfId="731" xr:uid="{00000000-0005-0000-0000-00001F0C0000}"/>
    <cellStyle name="Monétaire 5 2 2" xfId="732" xr:uid="{00000000-0005-0000-0000-0000200C0000}"/>
    <cellStyle name="Monétaire 5 2 2 2" xfId="1172" xr:uid="{00000000-0005-0000-0000-0000210C0000}"/>
    <cellStyle name="Monétaire 5 2 2 2 2" xfId="2556" xr:uid="{00000000-0005-0000-0000-0000220C0000}"/>
    <cellStyle name="Monétaire 5 2 2 3" xfId="1442" xr:uid="{00000000-0005-0000-0000-0000230C0000}"/>
    <cellStyle name="Monétaire 5 2 2 3 2" xfId="2826" xr:uid="{00000000-0005-0000-0000-0000240C0000}"/>
    <cellStyle name="Monétaire 5 2 2 4" xfId="1715" xr:uid="{00000000-0005-0000-0000-0000250C0000}"/>
    <cellStyle name="Monétaire 5 2 2 4 2" xfId="3099" xr:uid="{00000000-0005-0000-0000-0000260C0000}"/>
    <cellStyle name="Monétaire 5 2 2 5" xfId="2016" xr:uid="{00000000-0005-0000-0000-0000270C0000}"/>
    <cellStyle name="Monétaire 5 2 2 5 2" xfId="3372" xr:uid="{00000000-0005-0000-0000-0000280C0000}"/>
    <cellStyle name="Monétaire 5 2 2 6" xfId="2286" xr:uid="{00000000-0005-0000-0000-0000290C0000}"/>
    <cellStyle name="Monétaire 5 2 3" xfId="1171" xr:uid="{00000000-0005-0000-0000-00002A0C0000}"/>
    <cellStyle name="Monétaire 5 2 3 2" xfId="2555" xr:uid="{00000000-0005-0000-0000-00002B0C0000}"/>
    <cellStyle name="Monétaire 5 2 4" xfId="1441" xr:uid="{00000000-0005-0000-0000-00002C0C0000}"/>
    <cellStyle name="Monétaire 5 2 4 2" xfId="2825" xr:uid="{00000000-0005-0000-0000-00002D0C0000}"/>
    <cellStyle name="Monétaire 5 2 5" xfId="1714" xr:uid="{00000000-0005-0000-0000-00002E0C0000}"/>
    <cellStyle name="Monétaire 5 2 5 2" xfId="3098" xr:uid="{00000000-0005-0000-0000-00002F0C0000}"/>
    <cellStyle name="Monétaire 5 2 6" xfId="2015" xr:uid="{00000000-0005-0000-0000-0000300C0000}"/>
    <cellStyle name="Monétaire 5 2 6 2" xfId="3371" xr:uid="{00000000-0005-0000-0000-0000310C0000}"/>
    <cellStyle name="Monétaire 5 2 7" xfId="2285" xr:uid="{00000000-0005-0000-0000-0000320C0000}"/>
    <cellStyle name="Monétaire 5 3" xfId="733" xr:uid="{00000000-0005-0000-0000-0000330C0000}"/>
    <cellStyle name="Monétaire 5 3 2" xfId="734" xr:uid="{00000000-0005-0000-0000-0000340C0000}"/>
    <cellStyle name="Monétaire 5 3 2 2" xfId="1174" xr:uid="{00000000-0005-0000-0000-0000350C0000}"/>
    <cellStyle name="Monétaire 5 3 2 2 2" xfId="2558" xr:uid="{00000000-0005-0000-0000-0000360C0000}"/>
    <cellStyle name="Monétaire 5 3 2 3" xfId="1444" xr:uid="{00000000-0005-0000-0000-0000370C0000}"/>
    <cellStyle name="Monétaire 5 3 2 3 2" xfId="2828" xr:uid="{00000000-0005-0000-0000-0000380C0000}"/>
    <cellStyle name="Monétaire 5 3 2 4" xfId="1717" xr:uid="{00000000-0005-0000-0000-0000390C0000}"/>
    <cellStyle name="Monétaire 5 3 2 4 2" xfId="3101" xr:uid="{00000000-0005-0000-0000-00003A0C0000}"/>
    <cellStyle name="Monétaire 5 3 2 5" xfId="2018" xr:uid="{00000000-0005-0000-0000-00003B0C0000}"/>
    <cellStyle name="Monétaire 5 3 2 5 2" xfId="3374" xr:uid="{00000000-0005-0000-0000-00003C0C0000}"/>
    <cellStyle name="Monétaire 5 3 2 6" xfId="2288" xr:uid="{00000000-0005-0000-0000-00003D0C0000}"/>
    <cellStyle name="Monétaire 5 3 3" xfId="1173" xr:uid="{00000000-0005-0000-0000-00003E0C0000}"/>
    <cellStyle name="Monétaire 5 3 3 2" xfId="2557" xr:uid="{00000000-0005-0000-0000-00003F0C0000}"/>
    <cellStyle name="Monétaire 5 3 4" xfId="1443" xr:uid="{00000000-0005-0000-0000-0000400C0000}"/>
    <cellStyle name="Monétaire 5 3 4 2" xfId="2827" xr:uid="{00000000-0005-0000-0000-0000410C0000}"/>
    <cellStyle name="Monétaire 5 3 5" xfId="1716" xr:uid="{00000000-0005-0000-0000-0000420C0000}"/>
    <cellStyle name="Monétaire 5 3 5 2" xfId="3100" xr:uid="{00000000-0005-0000-0000-0000430C0000}"/>
    <cellStyle name="Monétaire 5 3 6" xfId="2017" xr:uid="{00000000-0005-0000-0000-0000440C0000}"/>
    <cellStyle name="Monétaire 5 3 6 2" xfId="3373" xr:uid="{00000000-0005-0000-0000-0000450C0000}"/>
    <cellStyle name="Monétaire 5 3 7" xfId="2287" xr:uid="{00000000-0005-0000-0000-0000460C0000}"/>
    <cellStyle name="Monétaire 5 4" xfId="735" xr:uid="{00000000-0005-0000-0000-0000470C0000}"/>
    <cellStyle name="Monétaire 5 4 2" xfId="1175" xr:uid="{00000000-0005-0000-0000-0000480C0000}"/>
    <cellStyle name="Monétaire 5 4 2 2" xfId="2559" xr:uid="{00000000-0005-0000-0000-0000490C0000}"/>
    <cellStyle name="Monétaire 5 4 3" xfId="1445" xr:uid="{00000000-0005-0000-0000-00004A0C0000}"/>
    <cellStyle name="Monétaire 5 4 3 2" xfId="2829" xr:uid="{00000000-0005-0000-0000-00004B0C0000}"/>
    <cellStyle name="Monétaire 5 4 4" xfId="1718" xr:uid="{00000000-0005-0000-0000-00004C0C0000}"/>
    <cellStyle name="Monétaire 5 4 4 2" xfId="3102" xr:uid="{00000000-0005-0000-0000-00004D0C0000}"/>
    <cellStyle name="Monétaire 5 4 5" xfId="2019" xr:uid="{00000000-0005-0000-0000-00004E0C0000}"/>
    <cellStyle name="Monétaire 5 4 5 2" xfId="3375" xr:uid="{00000000-0005-0000-0000-00004F0C0000}"/>
    <cellStyle name="Monétaire 5 4 6" xfId="2289" xr:uid="{00000000-0005-0000-0000-0000500C0000}"/>
    <cellStyle name="Monétaire 5 5" xfId="1170" xr:uid="{00000000-0005-0000-0000-0000510C0000}"/>
    <cellStyle name="Monétaire 5 5 2" xfId="2554" xr:uid="{00000000-0005-0000-0000-0000520C0000}"/>
    <cellStyle name="Monétaire 5 6" xfId="1440" xr:uid="{00000000-0005-0000-0000-0000530C0000}"/>
    <cellStyle name="Monétaire 5 6 2" xfId="2824" xr:uid="{00000000-0005-0000-0000-0000540C0000}"/>
    <cellStyle name="Monétaire 5 7" xfId="1713" xr:uid="{00000000-0005-0000-0000-0000550C0000}"/>
    <cellStyle name="Monétaire 5 7 2" xfId="3097" xr:uid="{00000000-0005-0000-0000-0000560C0000}"/>
    <cellStyle name="Monétaire 5 8" xfId="2014" xr:uid="{00000000-0005-0000-0000-0000570C0000}"/>
    <cellStyle name="Monétaire 5 8 2" xfId="3370" xr:uid="{00000000-0005-0000-0000-0000580C0000}"/>
    <cellStyle name="Monétaire 5 9" xfId="2284" xr:uid="{00000000-0005-0000-0000-0000590C0000}"/>
    <cellStyle name="Monétaire 6" xfId="736" xr:uid="{00000000-0005-0000-0000-00005A0C0000}"/>
    <cellStyle name="Monétaire 6 2" xfId="1176" xr:uid="{00000000-0005-0000-0000-00005B0C0000}"/>
    <cellStyle name="Monétaire 6 2 2" xfId="2560" xr:uid="{00000000-0005-0000-0000-00005C0C0000}"/>
    <cellStyle name="Monétaire 6 3" xfId="1446" xr:uid="{00000000-0005-0000-0000-00005D0C0000}"/>
    <cellStyle name="Monétaire 6 3 2" xfId="2830" xr:uid="{00000000-0005-0000-0000-00005E0C0000}"/>
    <cellStyle name="Monétaire 6 4" xfId="1719" xr:uid="{00000000-0005-0000-0000-00005F0C0000}"/>
    <cellStyle name="Monétaire 6 4 2" xfId="3103" xr:uid="{00000000-0005-0000-0000-0000600C0000}"/>
    <cellStyle name="Monétaire 6 5" xfId="2020" xr:uid="{00000000-0005-0000-0000-0000610C0000}"/>
    <cellStyle name="Monétaire 6 5 2" xfId="3376" xr:uid="{00000000-0005-0000-0000-0000620C0000}"/>
    <cellStyle name="Monétaire 6 6" xfId="2290" xr:uid="{00000000-0005-0000-0000-0000630C0000}"/>
    <cellStyle name="Monétaire 7" xfId="737" xr:uid="{00000000-0005-0000-0000-0000640C0000}"/>
    <cellStyle name="Monétaire 7 2" xfId="1177" xr:uid="{00000000-0005-0000-0000-0000650C0000}"/>
    <cellStyle name="Monétaire 7 2 2" xfId="2561" xr:uid="{00000000-0005-0000-0000-0000660C0000}"/>
    <cellStyle name="Monétaire 7 3" xfId="1447" xr:uid="{00000000-0005-0000-0000-0000670C0000}"/>
    <cellStyle name="Monétaire 7 3 2" xfId="2831" xr:uid="{00000000-0005-0000-0000-0000680C0000}"/>
    <cellStyle name="Monétaire 7 4" xfId="1720" xr:uid="{00000000-0005-0000-0000-0000690C0000}"/>
    <cellStyle name="Monétaire 7 4 2" xfId="3104" xr:uid="{00000000-0005-0000-0000-00006A0C0000}"/>
    <cellStyle name="Monétaire 7 5" xfId="2021" xr:uid="{00000000-0005-0000-0000-00006B0C0000}"/>
    <cellStyle name="Monétaire 7 5 2" xfId="3377" xr:uid="{00000000-0005-0000-0000-00006C0C0000}"/>
    <cellStyle name="Monétaire 7 6" xfId="2291" xr:uid="{00000000-0005-0000-0000-00006D0C0000}"/>
    <cellStyle name="Monétaire0" xfId="738" xr:uid="{00000000-0005-0000-0000-00006E0C0000}"/>
    <cellStyle name="Monétaire0 2" xfId="904" xr:uid="{00000000-0005-0000-0000-00006F0C0000}"/>
    <cellStyle name="Monétaire0 3" xfId="1721" xr:uid="{00000000-0005-0000-0000-0000700C0000}"/>
    <cellStyle name="Monétaire0 3 2" xfId="3105" xr:uid="{00000000-0005-0000-0000-0000710C0000}"/>
    <cellStyle name="Neutral" xfId="739" xr:uid="{00000000-0005-0000-0000-0000720C0000}"/>
    <cellStyle name="Neutre 2" xfId="740" xr:uid="{00000000-0005-0000-0000-0000730C0000}"/>
    <cellStyle name="Normal" xfId="0" builtinId="0"/>
    <cellStyle name="Normal 10" xfId="3378" xr:uid="{00000000-0005-0000-0000-0000750C0000}"/>
    <cellStyle name="Normal 2" xfId="741" xr:uid="{00000000-0005-0000-0000-0000760C0000}"/>
    <cellStyle name="Normal 2 2" xfId="742" xr:uid="{00000000-0005-0000-0000-0000770C0000}"/>
    <cellStyle name="Normal 2 2 2" xfId="743" xr:uid="{00000000-0005-0000-0000-0000780C0000}"/>
    <cellStyle name="Normal 2 2 3" xfId="744" xr:uid="{00000000-0005-0000-0000-0000790C0000}"/>
    <cellStyle name="Normal 2 3" xfId="745" xr:uid="{00000000-0005-0000-0000-00007A0C0000}"/>
    <cellStyle name="Normal 2 4" xfId="746" xr:uid="{00000000-0005-0000-0000-00007B0C0000}"/>
    <cellStyle name="Normal 2 5" xfId="747" xr:uid="{00000000-0005-0000-0000-00007C0C0000}"/>
    <cellStyle name="Normal 2 6" xfId="748" xr:uid="{00000000-0005-0000-0000-00007D0C0000}"/>
    <cellStyle name="Normal 3" xfId="749" xr:uid="{00000000-0005-0000-0000-00007E0C0000}"/>
    <cellStyle name="Normal 3 2" xfId="750" xr:uid="{00000000-0005-0000-0000-00007F0C0000}"/>
    <cellStyle name="Normal 3 2 2" xfId="751" xr:uid="{00000000-0005-0000-0000-0000800C0000}"/>
    <cellStyle name="Normal 3 3" xfId="752" xr:uid="{00000000-0005-0000-0000-0000810C0000}"/>
    <cellStyle name="Normal 3 4" xfId="753" xr:uid="{00000000-0005-0000-0000-0000820C0000}"/>
    <cellStyle name="Normal 3 5" xfId="754" xr:uid="{00000000-0005-0000-0000-0000830C0000}"/>
    <cellStyle name="Normal 4" xfId="755" xr:uid="{00000000-0005-0000-0000-0000840C0000}"/>
    <cellStyle name="Normal 4 2" xfId="756" xr:uid="{00000000-0005-0000-0000-0000850C0000}"/>
    <cellStyle name="Normal 4 2 2" xfId="757" xr:uid="{00000000-0005-0000-0000-0000860C0000}"/>
    <cellStyle name="Normal 4 2 3" xfId="758" xr:uid="{00000000-0005-0000-0000-0000870C0000}"/>
    <cellStyle name="Normal 4 2 4" xfId="759" xr:uid="{00000000-0005-0000-0000-0000880C0000}"/>
    <cellStyle name="Normal 4 3" xfId="760" xr:uid="{00000000-0005-0000-0000-0000890C0000}"/>
    <cellStyle name="Normal 5" xfId="761" xr:uid="{00000000-0005-0000-0000-00008A0C0000}"/>
    <cellStyle name="Normal 5 2" xfId="762" xr:uid="{00000000-0005-0000-0000-00008B0C0000}"/>
    <cellStyle name="Normal 5 3" xfId="763" xr:uid="{00000000-0005-0000-0000-00008C0C0000}"/>
    <cellStyle name="Normal 5 4" xfId="764" xr:uid="{00000000-0005-0000-0000-00008D0C0000}"/>
    <cellStyle name="Normal 5 4 2" xfId="765" xr:uid="{00000000-0005-0000-0000-00008E0C0000}"/>
    <cellStyle name="Normal 5 5" xfId="766" xr:uid="{00000000-0005-0000-0000-00008F0C0000}"/>
    <cellStyle name="Normal 5 6" xfId="767" xr:uid="{00000000-0005-0000-0000-0000900C0000}"/>
    <cellStyle name="Normal 6" xfId="768" xr:uid="{00000000-0005-0000-0000-0000910C0000}"/>
    <cellStyle name="Normal 6 2" xfId="769" xr:uid="{00000000-0005-0000-0000-0000920C0000}"/>
    <cellStyle name="Normal 6 3" xfId="770" xr:uid="{00000000-0005-0000-0000-0000930C0000}"/>
    <cellStyle name="Normal 7" xfId="771" xr:uid="{00000000-0005-0000-0000-0000940C0000}"/>
    <cellStyle name="Normal 7 2" xfId="772" xr:uid="{00000000-0005-0000-0000-0000950C0000}"/>
    <cellStyle name="Normal 8" xfId="40" xr:uid="{00000000-0005-0000-0000-0000960C0000}"/>
    <cellStyle name="Normal 9" xfId="1751" xr:uid="{00000000-0005-0000-0000-0000970C0000}"/>
    <cellStyle name="Normal_Annexes S - Source" xfId="2" xr:uid="{00000000-0005-0000-0000-0000980C0000}"/>
    <cellStyle name="Normal_Tab A 11.2" xfId="3" xr:uid="{00000000-0005-0000-0000-0000990C0000}"/>
    <cellStyle name="notice_theme" xfId="773" xr:uid="{00000000-0005-0000-0000-00009A0C0000}"/>
    <cellStyle name="num_note" xfId="774" xr:uid="{00000000-0005-0000-0000-00009B0C0000}"/>
    <cellStyle name="Output" xfId="775" xr:uid="{00000000-0005-0000-0000-00009C0C0000}"/>
    <cellStyle name="Percent 2" xfId="776" xr:uid="{00000000-0005-0000-0000-00009D0C0000}"/>
    <cellStyle name="Pourcentage" xfId="3380" builtinId="5"/>
    <cellStyle name="Pourcentage 2" xfId="777" xr:uid="{00000000-0005-0000-0000-00009F0C0000}"/>
    <cellStyle name="Pourcentage 2 2" xfId="778" xr:uid="{00000000-0005-0000-0000-0000A00C0000}"/>
    <cellStyle name="Pourcentage 2 3" xfId="779" xr:uid="{00000000-0005-0000-0000-0000A10C0000}"/>
    <cellStyle name="Pourcentage 3" xfId="780" xr:uid="{00000000-0005-0000-0000-0000A20C0000}"/>
    <cellStyle name="Pourcentage 3 2" xfId="781" xr:uid="{00000000-0005-0000-0000-0000A30C0000}"/>
    <cellStyle name="Pourcentage 4" xfId="4" xr:uid="{00000000-0005-0000-0000-0000A40C0000}"/>
    <cellStyle name="Pourcentage 4 2" xfId="783" xr:uid="{00000000-0005-0000-0000-0000A50C0000}"/>
    <cellStyle name="Pourcentage 4 3" xfId="784" xr:uid="{00000000-0005-0000-0000-0000A60C0000}"/>
    <cellStyle name="Pourcentage 4 4" xfId="785" xr:uid="{00000000-0005-0000-0000-0000A70C0000}"/>
    <cellStyle name="Pourcentage 4 5" xfId="782" xr:uid="{00000000-0005-0000-0000-0000A80C0000}"/>
    <cellStyle name="Pourcentage 4 6" xfId="1727" xr:uid="{00000000-0005-0000-0000-0000A90C0000}"/>
    <cellStyle name="Pourcentage 5" xfId="786" xr:uid="{00000000-0005-0000-0000-0000AA0C0000}"/>
    <cellStyle name="Pourcentage 5 2" xfId="787" xr:uid="{00000000-0005-0000-0000-0000AB0C0000}"/>
    <cellStyle name="Pourcentage 6" xfId="1728" xr:uid="{00000000-0005-0000-0000-0000AC0C0000}"/>
    <cellStyle name="RATP tableau" xfId="788" xr:uid="{00000000-0005-0000-0000-0000AD0C0000}"/>
    <cellStyle name="RATP tableau 2" xfId="789" xr:uid="{00000000-0005-0000-0000-0000AE0C0000}"/>
    <cellStyle name="RATP tableau intitule 2" xfId="790" xr:uid="{00000000-0005-0000-0000-0000AF0C0000}"/>
    <cellStyle name="RATP tableau intitule 2 2" xfId="791" xr:uid="{00000000-0005-0000-0000-0000B00C0000}"/>
    <cellStyle name="RATP tableau intitule 2 3" xfId="792" xr:uid="{00000000-0005-0000-0000-0000B10C0000}"/>
    <cellStyle name="RATP tableau titre" xfId="793" xr:uid="{00000000-0005-0000-0000-0000B20C0000}"/>
    <cellStyle name="RATP tableau titre 2" xfId="794" xr:uid="{00000000-0005-0000-0000-0000B30C0000}"/>
    <cellStyle name="RATP tableau titre 3" xfId="795" xr:uid="{00000000-0005-0000-0000-0000B40C0000}"/>
    <cellStyle name="Satisfaisant" xfId="12" builtinId="26" customBuiltin="1"/>
    <cellStyle name="Sortie" xfId="15" builtinId="21" customBuiltin="1"/>
    <cellStyle name="source" xfId="796" xr:uid="{00000000-0005-0000-0000-0000B70C0000}"/>
    <cellStyle name="source 2" xfId="1739" xr:uid="{00000000-0005-0000-0000-0000B80C0000}"/>
    <cellStyle name="tableau | cellule | (normal) | decimal 1" xfId="797" xr:uid="{00000000-0005-0000-0000-0000B90C0000}"/>
    <cellStyle name="tableau | cellule | (normal) | decimal 2" xfId="798" xr:uid="{00000000-0005-0000-0000-0000BA0C0000}"/>
    <cellStyle name="tableau | cellule | (normal) | decimal 3" xfId="799" xr:uid="{00000000-0005-0000-0000-0000BB0C0000}"/>
    <cellStyle name="tableau | cellule | (normal) | decimal 4" xfId="800" xr:uid="{00000000-0005-0000-0000-0000BC0C0000}"/>
    <cellStyle name="tableau | cellule | (normal) | entier" xfId="801" xr:uid="{00000000-0005-0000-0000-0000BD0C0000}"/>
    <cellStyle name="tableau | cellule | (normal) | euro | decimal 1" xfId="802" xr:uid="{00000000-0005-0000-0000-0000BE0C0000}"/>
    <cellStyle name="tableau | cellule | (normal) | euro | decimal 2" xfId="803" xr:uid="{00000000-0005-0000-0000-0000BF0C0000}"/>
    <cellStyle name="tableau | cellule | (normal) | euro | entier" xfId="804" xr:uid="{00000000-0005-0000-0000-0000C00C0000}"/>
    <cellStyle name="tableau | cellule | (normal) | franc | decimal 1" xfId="805" xr:uid="{00000000-0005-0000-0000-0000C10C0000}"/>
    <cellStyle name="tableau | cellule | (normal) | franc | decimal 2" xfId="806" xr:uid="{00000000-0005-0000-0000-0000C20C0000}"/>
    <cellStyle name="tableau | cellule | (normal) | franc | entier" xfId="807" xr:uid="{00000000-0005-0000-0000-0000C30C0000}"/>
    <cellStyle name="tableau | cellule | (normal) | pourcentage | decimal 1" xfId="808" xr:uid="{00000000-0005-0000-0000-0000C40C0000}"/>
    <cellStyle name="tableau | cellule | (normal) | pourcentage | decimal 2" xfId="809" xr:uid="{00000000-0005-0000-0000-0000C50C0000}"/>
    <cellStyle name="tableau | cellule | (normal) | pourcentage | entier" xfId="810" xr:uid="{00000000-0005-0000-0000-0000C60C0000}"/>
    <cellStyle name="tableau | cellule | (normal) | standard" xfId="811" xr:uid="{00000000-0005-0000-0000-0000C70C0000}"/>
    <cellStyle name="tableau | cellule | (normal) | texte" xfId="812" xr:uid="{00000000-0005-0000-0000-0000C80C0000}"/>
    <cellStyle name="tableau | cellule | (total) | decimal 1" xfId="813" xr:uid="{00000000-0005-0000-0000-0000C90C0000}"/>
    <cellStyle name="tableau | cellule | (total) | decimal 2" xfId="814" xr:uid="{00000000-0005-0000-0000-0000CA0C0000}"/>
    <cellStyle name="tableau | cellule | (total) | decimal 3" xfId="815" xr:uid="{00000000-0005-0000-0000-0000CB0C0000}"/>
    <cellStyle name="tableau | cellule | (total) | decimal 4" xfId="816" xr:uid="{00000000-0005-0000-0000-0000CC0C0000}"/>
    <cellStyle name="tableau | cellule | (total) | entier" xfId="817" xr:uid="{00000000-0005-0000-0000-0000CD0C0000}"/>
    <cellStyle name="tableau | cellule | (total) | euro | decimal 1" xfId="818" xr:uid="{00000000-0005-0000-0000-0000CE0C0000}"/>
    <cellStyle name="tableau | cellule | (total) | euro | decimal 2" xfId="819" xr:uid="{00000000-0005-0000-0000-0000CF0C0000}"/>
    <cellStyle name="tableau | cellule | (total) | euro | entier" xfId="820" xr:uid="{00000000-0005-0000-0000-0000D00C0000}"/>
    <cellStyle name="tableau | cellule | (total) | franc | decimal 1" xfId="821" xr:uid="{00000000-0005-0000-0000-0000D10C0000}"/>
    <cellStyle name="tableau | cellule | (total) | franc | decimal 2" xfId="822" xr:uid="{00000000-0005-0000-0000-0000D20C0000}"/>
    <cellStyle name="tableau | cellule | (total) | franc | entier" xfId="823" xr:uid="{00000000-0005-0000-0000-0000D30C0000}"/>
    <cellStyle name="tableau | cellule | (total) | pourcentage | decimal 1" xfId="824" xr:uid="{00000000-0005-0000-0000-0000D40C0000}"/>
    <cellStyle name="tableau | cellule | (total) | pourcentage | decimal 2" xfId="825" xr:uid="{00000000-0005-0000-0000-0000D50C0000}"/>
    <cellStyle name="tableau | cellule | (total) | pourcentage | entier" xfId="826" xr:uid="{00000000-0005-0000-0000-0000D60C0000}"/>
    <cellStyle name="tableau | cellule | (total) | standard" xfId="827" xr:uid="{00000000-0005-0000-0000-0000D70C0000}"/>
    <cellStyle name="tableau | cellule | (total) | texte" xfId="828" xr:uid="{00000000-0005-0000-0000-0000D80C0000}"/>
    <cellStyle name="tableau | cellule | normal | decimal 1" xfId="5" xr:uid="{00000000-0005-0000-0000-0000D90C0000}"/>
    <cellStyle name="tableau | cellule | normal | decimal 1 2" xfId="830" xr:uid="{00000000-0005-0000-0000-0000DA0C0000}"/>
    <cellStyle name="tableau | cellule | normal | decimal 1 3" xfId="831" xr:uid="{00000000-0005-0000-0000-0000DB0C0000}"/>
    <cellStyle name="tableau | cellule | normal | decimal 1 4" xfId="829" xr:uid="{00000000-0005-0000-0000-0000DC0C0000}"/>
    <cellStyle name="tableau | cellule | normal | decimal 1 5" xfId="1726" xr:uid="{00000000-0005-0000-0000-0000DD0C0000}"/>
    <cellStyle name="tableau | cellule | normal | decimal 2" xfId="832" xr:uid="{00000000-0005-0000-0000-0000DE0C0000}"/>
    <cellStyle name="tableau | cellule | normal | decimal 3" xfId="833" xr:uid="{00000000-0005-0000-0000-0000DF0C0000}"/>
    <cellStyle name="tableau | cellule | normal | decimal 4" xfId="834" xr:uid="{00000000-0005-0000-0000-0000E00C0000}"/>
    <cellStyle name="tableau | cellule | normal | entier" xfId="835" xr:uid="{00000000-0005-0000-0000-0000E10C0000}"/>
    <cellStyle name="tableau | cellule | normal | euro | decimal 1" xfId="836" xr:uid="{00000000-0005-0000-0000-0000E20C0000}"/>
    <cellStyle name="tableau | cellule | normal | euro | decimal 2" xfId="837" xr:uid="{00000000-0005-0000-0000-0000E30C0000}"/>
    <cellStyle name="tableau | cellule | normal | euro | entier" xfId="838" xr:uid="{00000000-0005-0000-0000-0000E40C0000}"/>
    <cellStyle name="tableau | cellule | normal | franc | decimal 1" xfId="839" xr:uid="{00000000-0005-0000-0000-0000E50C0000}"/>
    <cellStyle name="tableau | cellule | normal | franc | decimal 2" xfId="840" xr:uid="{00000000-0005-0000-0000-0000E60C0000}"/>
    <cellStyle name="tableau | cellule | normal | franc | entier" xfId="841" xr:uid="{00000000-0005-0000-0000-0000E70C0000}"/>
    <cellStyle name="tableau | cellule | normal | pourcentage | decimal 1" xfId="842" xr:uid="{00000000-0005-0000-0000-0000E80C0000}"/>
    <cellStyle name="tableau | cellule | normal | pourcentage | decimal 2" xfId="843" xr:uid="{00000000-0005-0000-0000-0000E90C0000}"/>
    <cellStyle name="tableau | cellule | normal | pourcentage | entier" xfId="844" xr:uid="{00000000-0005-0000-0000-0000EA0C0000}"/>
    <cellStyle name="tableau | cellule | normal | standard" xfId="845" xr:uid="{00000000-0005-0000-0000-0000EB0C0000}"/>
    <cellStyle name="tableau | cellule | normal | texte" xfId="846" xr:uid="{00000000-0005-0000-0000-0000EC0C0000}"/>
    <cellStyle name="tableau | cellule | total | decimal 1" xfId="6" xr:uid="{00000000-0005-0000-0000-0000ED0C0000}"/>
    <cellStyle name="tableau | cellule | total | decimal 1 2" xfId="848" xr:uid="{00000000-0005-0000-0000-0000EE0C0000}"/>
    <cellStyle name="tableau | cellule | total | decimal 1 3" xfId="849" xr:uid="{00000000-0005-0000-0000-0000EF0C0000}"/>
    <cellStyle name="tableau | cellule | total | decimal 1 4" xfId="847" xr:uid="{00000000-0005-0000-0000-0000F00C0000}"/>
    <cellStyle name="tableau | cellule | total | decimal 1 5" xfId="1725" xr:uid="{00000000-0005-0000-0000-0000F10C0000}"/>
    <cellStyle name="tableau | cellule | total | decimal 2" xfId="850" xr:uid="{00000000-0005-0000-0000-0000F20C0000}"/>
    <cellStyle name="tableau | cellule | total | decimal 3" xfId="851" xr:uid="{00000000-0005-0000-0000-0000F30C0000}"/>
    <cellStyle name="tableau | cellule | total | decimal 4" xfId="852" xr:uid="{00000000-0005-0000-0000-0000F40C0000}"/>
    <cellStyle name="tableau | cellule | total | entier" xfId="853" xr:uid="{00000000-0005-0000-0000-0000F50C0000}"/>
    <cellStyle name="tableau | cellule | total | euro | decimal 1" xfId="854" xr:uid="{00000000-0005-0000-0000-0000F60C0000}"/>
    <cellStyle name="tableau | cellule | total | euro | decimal 2" xfId="855" xr:uid="{00000000-0005-0000-0000-0000F70C0000}"/>
    <cellStyle name="tableau | cellule | total | euro | entier" xfId="856" xr:uid="{00000000-0005-0000-0000-0000F80C0000}"/>
    <cellStyle name="tableau | cellule | total | franc | decimal 1" xfId="857" xr:uid="{00000000-0005-0000-0000-0000F90C0000}"/>
    <cellStyle name="tableau | cellule | total | franc | decimal 2" xfId="858" xr:uid="{00000000-0005-0000-0000-0000FA0C0000}"/>
    <cellStyle name="tableau | cellule | total | franc | entier" xfId="859" xr:uid="{00000000-0005-0000-0000-0000FB0C0000}"/>
    <cellStyle name="tableau | cellule | total | pourcentage | decimal 1" xfId="860" xr:uid="{00000000-0005-0000-0000-0000FC0C0000}"/>
    <cellStyle name="tableau | cellule | total | pourcentage | decimal 2" xfId="861" xr:uid="{00000000-0005-0000-0000-0000FD0C0000}"/>
    <cellStyle name="tableau | cellule | total | pourcentage | entier" xfId="862" xr:uid="{00000000-0005-0000-0000-0000FE0C0000}"/>
    <cellStyle name="tableau | cellule | total | standard" xfId="863" xr:uid="{00000000-0005-0000-0000-0000FF0C0000}"/>
    <cellStyle name="tableau | cellule | total | texte" xfId="864" xr:uid="{00000000-0005-0000-0000-0000000D0000}"/>
    <cellStyle name="tableau | coin superieur gauche" xfId="865" xr:uid="{00000000-0005-0000-0000-0000010D0000}"/>
    <cellStyle name="tableau | entete-colonne | series" xfId="7" xr:uid="{00000000-0005-0000-0000-0000020D0000}"/>
    <cellStyle name="tableau | entete-colonne | series 2" xfId="867" xr:uid="{00000000-0005-0000-0000-0000030D0000}"/>
    <cellStyle name="tableau | entete-colonne | series 3" xfId="868" xr:uid="{00000000-0005-0000-0000-0000040D0000}"/>
    <cellStyle name="tableau | entete-colonne | series 4" xfId="866" xr:uid="{00000000-0005-0000-0000-0000050D0000}"/>
    <cellStyle name="tableau | entete-colonne | series 5" xfId="1724" xr:uid="{00000000-0005-0000-0000-0000060D0000}"/>
    <cellStyle name="tableau | entete-colonne | structure | normal" xfId="869" xr:uid="{00000000-0005-0000-0000-0000070D0000}"/>
    <cellStyle name="tableau | entete-colonne | structure | total" xfId="870" xr:uid="{00000000-0005-0000-0000-0000080D0000}"/>
    <cellStyle name="tableau | entete-ligne | normal" xfId="871" xr:uid="{00000000-0005-0000-0000-0000090D0000}"/>
    <cellStyle name="tableau | entete-ligne | total" xfId="872" xr:uid="{00000000-0005-0000-0000-00000A0D0000}"/>
    <cellStyle name="tableau | indice | plage de cellules" xfId="873" xr:uid="{00000000-0005-0000-0000-00000B0D0000}"/>
    <cellStyle name="tableau | indice | texte" xfId="874" xr:uid="{00000000-0005-0000-0000-00000C0D0000}"/>
    <cellStyle name="tableau | ligne de cesure" xfId="875" xr:uid="{00000000-0005-0000-0000-00000D0D0000}"/>
    <cellStyle name="tableau | ligne de cesure 2" xfId="903" xr:uid="{00000000-0005-0000-0000-00000E0D0000}"/>
    <cellStyle name="tableau | ligne de cesure 3" xfId="1722" xr:uid="{00000000-0005-0000-0000-00000F0D0000}"/>
    <cellStyle name="tableau | ligne de cesure 3 2" xfId="3106" xr:uid="{00000000-0005-0000-0000-0000100D0000}"/>
    <cellStyle name="tableau | ligne-titre | niveau1" xfId="876" xr:uid="{00000000-0005-0000-0000-0000110D0000}"/>
    <cellStyle name="tableau | ligne-titre | niveau2" xfId="877" xr:uid="{00000000-0005-0000-0000-0000120D0000}"/>
    <cellStyle name="tableau | ligne-titre | niveau3" xfId="878" xr:uid="{00000000-0005-0000-0000-0000130D0000}"/>
    <cellStyle name="tableau | ligne-titre | niveau4" xfId="879" xr:uid="{00000000-0005-0000-0000-0000140D0000}"/>
    <cellStyle name="tableau | ligne-titre | niveau5" xfId="880" xr:uid="{00000000-0005-0000-0000-0000150D0000}"/>
    <cellStyle name="tableau | source | plage de cellules" xfId="881" xr:uid="{00000000-0005-0000-0000-0000160D0000}"/>
    <cellStyle name="tableau | source | texte" xfId="882" xr:uid="{00000000-0005-0000-0000-0000170D0000}"/>
    <cellStyle name="tableau | unite | plage de cellules" xfId="883" xr:uid="{00000000-0005-0000-0000-0000180D0000}"/>
    <cellStyle name="tableau | unite | texte" xfId="884" xr:uid="{00000000-0005-0000-0000-0000190D0000}"/>
    <cellStyle name="Texte explicatif" xfId="20" builtinId="53" customBuiltin="1"/>
    <cellStyle name="Title" xfId="885" xr:uid="{00000000-0005-0000-0000-00001B0D0000}"/>
    <cellStyle name="Titre 1" xfId="886" xr:uid="{00000000-0005-0000-0000-00001C0D0000}"/>
    <cellStyle name="Titre 2" xfId="887" xr:uid="{00000000-0005-0000-0000-00001D0D0000}"/>
    <cellStyle name="Titre colonnes" xfId="888" xr:uid="{00000000-0005-0000-0000-00001E0D0000}"/>
    <cellStyle name="Titre général" xfId="889" xr:uid="{00000000-0005-0000-0000-00001F0D0000}"/>
    <cellStyle name="Titre lignes" xfId="890" xr:uid="{00000000-0005-0000-0000-0000200D0000}"/>
    <cellStyle name="Titre page" xfId="891" xr:uid="{00000000-0005-0000-0000-0000210D0000}"/>
    <cellStyle name="Titre 1" xfId="8" builtinId="16" customBuiltin="1"/>
    <cellStyle name="Titre 2" xfId="9" builtinId="17" customBuiltin="1"/>
    <cellStyle name="Titre 3" xfId="10" builtinId="18" customBuiltin="1"/>
    <cellStyle name="Titre 4" xfId="11" builtinId="19" customBuiltin="1"/>
    <cellStyle name="Total" xfId="21" builtinId="25" customBuiltin="1"/>
    <cellStyle name="Vérification" xfId="18" builtinId="23" customBuiltin="1"/>
    <cellStyle name="Virgule fixe" xfId="892" xr:uid="{00000000-0005-0000-0000-0000280D0000}"/>
    <cellStyle name="Virgule fixe 2" xfId="902" xr:uid="{00000000-0005-0000-0000-0000290D0000}"/>
    <cellStyle name="Virgule fixe 3" xfId="1723" xr:uid="{00000000-0005-0000-0000-00002A0D0000}"/>
    <cellStyle name="Virgule fixe 3 2" xfId="3107" xr:uid="{00000000-0005-0000-0000-00002B0D0000}"/>
    <cellStyle name="Warning Text" xfId="893" xr:uid="{00000000-0005-0000-0000-00002C0D0000}"/>
    <cellStyle name="콤마 [0]_OFD" xfId="894" xr:uid="{00000000-0005-0000-0000-00002D0D0000}"/>
    <cellStyle name="콤마_AOS1" xfId="895" xr:uid="{00000000-0005-0000-0000-00002E0D0000}"/>
    <cellStyle name="표준_AOS" xfId="896" xr:uid="{00000000-0005-0000-0000-00002F0D0000}"/>
    <cellStyle name="桁区切り [0.00]_OFDFORM" xfId="897" xr:uid="{00000000-0005-0000-0000-0000300D0000}"/>
    <cellStyle name="桁区切り_OFDFORM" xfId="898" xr:uid="{00000000-0005-0000-0000-0000310D0000}"/>
    <cellStyle name="標準_OFDFORM" xfId="899" xr:uid="{00000000-0005-0000-0000-0000320D0000}"/>
    <cellStyle name="通貨 [0.00]_OFDFORM" xfId="900" xr:uid="{00000000-0005-0000-0000-0000330D0000}"/>
    <cellStyle name="通貨_OFDFORM" xfId="901" xr:uid="{00000000-0005-0000-0000-0000340D0000}"/>
  </cellStyles>
  <dxfs count="0"/>
  <tableStyles count="1" defaultTableStyle="TableStyleMedium2" defaultPivotStyle="PivotStyleLight16">
    <tableStyle name="Style de tableau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G17"/>
  <sheetViews>
    <sheetView showFormulas="1" showGridLines="0" tabSelected="1" workbookViewId="0">
      <selection activeCell="B1" sqref="B1"/>
    </sheetView>
  </sheetViews>
  <sheetFormatPr baseColWidth="10" defaultColWidth="11.42578125" defaultRowHeight="15"/>
  <cols>
    <col min="1" max="1" width="66" customWidth="1"/>
    <col min="2" max="2" width="11.42578125" customWidth="1"/>
    <col min="3" max="3" width="12.7109375" customWidth="1"/>
  </cols>
  <sheetData>
    <row r="1" spans="1:7" s="5" customFormat="1" ht="15.75">
      <c r="A1" s="202" t="s">
        <v>241</v>
      </c>
      <c r="D1" s="2"/>
    </row>
    <row r="2" spans="1:7">
      <c r="A2" s="203" t="s">
        <v>224</v>
      </c>
    </row>
    <row r="3" spans="1:7">
      <c r="A3" s="204"/>
    </row>
    <row r="4" spans="1:7" s="206" customFormat="1" ht="12.75">
      <c r="A4" s="205" t="s">
        <v>220</v>
      </c>
    </row>
    <row r="5" spans="1:7" s="206" customFormat="1" ht="12.75">
      <c r="A5" s="205" t="s">
        <v>227</v>
      </c>
      <c r="G5" s="207"/>
    </row>
    <row r="6" spans="1:7" s="206" customFormat="1" ht="12.75">
      <c r="A6" s="205" t="s">
        <v>226</v>
      </c>
      <c r="G6" s="207"/>
    </row>
    <row r="7" spans="1:7" s="208" customFormat="1" ht="12.75">
      <c r="A7" s="205" t="s">
        <v>222</v>
      </c>
      <c r="G7" s="209"/>
    </row>
    <row r="8" spans="1:7">
      <c r="A8" s="205" t="s">
        <v>230</v>
      </c>
    </row>
    <row r="9" spans="1:7">
      <c r="A9" s="205" t="s">
        <v>231</v>
      </c>
    </row>
    <row r="10" spans="1:7">
      <c r="A10" s="205" t="s">
        <v>232</v>
      </c>
    </row>
    <row r="11" spans="1:7">
      <c r="A11" s="205" t="s">
        <v>233</v>
      </c>
    </row>
    <row r="12" spans="1:7">
      <c r="A12" s="210" t="s">
        <v>238</v>
      </c>
    </row>
    <row r="13" spans="1:7">
      <c r="A13" s="205" t="s">
        <v>228</v>
      </c>
    </row>
    <row r="14" spans="1:7">
      <c r="A14" s="205" t="s">
        <v>236</v>
      </c>
    </row>
    <row r="15" spans="1:7">
      <c r="A15" s="205" t="s">
        <v>229</v>
      </c>
    </row>
    <row r="16" spans="1:7" s="208" customFormat="1" ht="12.75">
      <c r="A16" s="205" t="s">
        <v>237</v>
      </c>
    </row>
    <row r="17" spans="1:5">
      <c r="A17" s="205"/>
      <c r="B17" s="205"/>
      <c r="C17" s="1"/>
      <c r="D17" s="1"/>
      <c r="E17" s="1"/>
    </row>
  </sheetData>
  <hyperlinks>
    <hyperlink ref="A4" location="'F1'!A1" display="F1 Transport intérieur de voyageurs depuis 1990 selon le mode de transport" xr:uid="{00000000-0004-0000-0000-000000000000}"/>
    <hyperlink ref="A5" location="F2.a!A1" display="F2.a Transport collectif urbain (TCU) de voyageurs" xr:uid="{00000000-0004-0000-0000-000001000000}"/>
    <hyperlink ref="A8" location="F4.a!A1" display="F4.a Demande de transport aérien de voyageurs" xr:uid="{00000000-0004-0000-0000-000002000000}"/>
    <hyperlink ref="A12" location="F4.e!A1" display="F4.e Fréquentation des principaux aéroports français" xr:uid="{00000000-0004-0000-0000-000003000000}"/>
    <hyperlink ref="A9" location="F4.b!A1" display="F4.b Offre de transport aérien de voyageurs" xr:uid="{00000000-0004-0000-0000-000004000000}"/>
    <hyperlink ref="A10" location="F4.c!A1" display="F4.c Principaux partenaires du transport aérien depuis la métropole" xr:uid="{00000000-0004-0000-0000-000005000000}"/>
    <hyperlink ref="A11" location="F4.d!A1" display="F4.d Fréquentation des principales lignes intérieures métropolitaines depuis 2000" xr:uid="{00000000-0004-0000-0000-000006000000}"/>
    <hyperlink ref="A13" location="F5.a!A1" display="F5.a Les passagers trans-Manche passant par la France" xr:uid="{00000000-0004-0000-0000-000007000000}"/>
    <hyperlink ref="A14" location="F5.b!A1" display="F5.b Les passagers entre la Corse et le continent depuis 2000" xr:uid="{00000000-0004-0000-0000-000008000000}"/>
    <hyperlink ref="A15" location="F5.c!A1" display="F5.c Nombre total de passagers dans les principaux ports français" xr:uid="{00000000-0004-0000-0000-000009000000}"/>
    <hyperlink ref="A7" location="'F3'!A1" display="F3 Transport ferroviaire de voyageurs depuis 2000" xr:uid="{00000000-0004-0000-0000-00000A000000}"/>
    <hyperlink ref="A6" location="F2.b!A1" display="F2.b Voyages annuels sur les TCU en Ile-de-France" xr:uid="{00000000-0004-0000-0000-00000B000000}"/>
    <hyperlink ref="A16" location="F5.d!A1" display="F5.d Trafic voyageurs del'ensemble des ports français " xr:uid="{00000000-0004-0000-0000-00000C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Q61"/>
  <sheetViews>
    <sheetView showGridLines="0" workbookViewId="0">
      <pane xSplit="1" ySplit="3" topLeftCell="J4" activePane="bottomRight" state="frozen"/>
      <selection pane="topRight"/>
      <selection pane="bottomLeft"/>
      <selection pane="bottomRight"/>
    </sheetView>
  </sheetViews>
  <sheetFormatPr baseColWidth="10" defaultColWidth="11.42578125" defaultRowHeight="11.25"/>
  <cols>
    <col min="1" max="1" width="43" style="430" customWidth="1"/>
    <col min="2" max="10" width="6.28515625" style="114" customWidth="1"/>
    <col min="11" max="11" width="7.42578125" style="114" customWidth="1"/>
    <col min="12" max="43" width="6.28515625" style="114" customWidth="1"/>
    <col min="44" max="16384" width="11.42578125" style="114"/>
  </cols>
  <sheetData>
    <row r="1" spans="1:43" ht="12.75">
      <c r="A1" s="406" t="s">
        <v>314</v>
      </c>
      <c r="B1" s="407"/>
      <c r="C1" s="407"/>
      <c r="D1" s="407"/>
      <c r="E1" s="407"/>
      <c r="F1" s="407"/>
      <c r="G1" s="407"/>
      <c r="H1" s="407"/>
      <c r="I1" s="407"/>
      <c r="J1" s="407"/>
      <c r="K1" s="407"/>
      <c r="L1" s="407"/>
      <c r="M1" s="407"/>
      <c r="N1" s="407"/>
      <c r="O1" s="407"/>
      <c r="P1" s="407"/>
      <c r="Q1" s="407"/>
      <c r="R1" s="407"/>
      <c r="S1" s="407"/>
      <c r="T1" s="407"/>
      <c r="U1" s="407"/>
      <c r="V1" s="407"/>
      <c r="W1" s="407"/>
      <c r="X1" s="407"/>
      <c r="Y1" s="407"/>
      <c r="Z1" s="407"/>
      <c r="AA1" s="408"/>
      <c r="AB1" s="407"/>
      <c r="AC1" s="341"/>
      <c r="AD1" s="341"/>
      <c r="AE1" s="341"/>
      <c r="AF1" s="341"/>
      <c r="AG1" s="341"/>
      <c r="AH1" s="341"/>
      <c r="AI1" s="341"/>
      <c r="AJ1" s="341"/>
      <c r="AK1" s="341"/>
      <c r="AL1" s="341"/>
      <c r="AM1" s="341"/>
      <c r="AN1" s="341"/>
      <c r="AO1" s="341"/>
      <c r="AP1" s="341"/>
      <c r="AQ1" s="341"/>
    </row>
    <row r="2" spans="1:43">
      <c r="A2" s="409"/>
      <c r="B2" s="407"/>
      <c r="C2" s="407"/>
      <c r="D2" s="407"/>
      <c r="E2" s="407"/>
      <c r="F2" s="407"/>
      <c r="G2" s="407"/>
      <c r="H2" s="407"/>
      <c r="I2" s="407"/>
      <c r="J2" s="407"/>
      <c r="K2" s="407"/>
      <c r="L2" s="407"/>
      <c r="M2" s="407"/>
      <c r="N2" s="407"/>
      <c r="O2" s="407"/>
      <c r="P2" s="407"/>
      <c r="Q2" s="407"/>
      <c r="R2" s="407"/>
      <c r="S2" s="407"/>
      <c r="T2" s="407"/>
      <c r="U2" s="407"/>
      <c r="V2" s="407"/>
      <c r="W2" s="407"/>
      <c r="X2" s="407"/>
      <c r="Y2" s="407"/>
      <c r="Z2" s="407"/>
      <c r="AA2" s="408"/>
      <c r="AB2" s="407"/>
      <c r="AC2" s="341"/>
      <c r="AD2" s="341"/>
      <c r="AE2" s="341"/>
      <c r="AF2" s="341"/>
      <c r="AG2" s="341"/>
      <c r="AH2" s="341"/>
      <c r="AI2" s="341"/>
      <c r="AJ2" s="341"/>
      <c r="AK2" s="341"/>
      <c r="AL2" s="341"/>
      <c r="AM2" s="341"/>
      <c r="AN2" s="341"/>
      <c r="AQ2" s="410" t="s">
        <v>293</v>
      </c>
    </row>
    <row r="3" spans="1:43">
      <c r="A3" s="411" t="s">
        <v>139</v>
      </c>
      <c r="B3" s="412">
        <v>1980</v>
      </c>
      <c r="C3" s="413">
        <v>1981</v>
      </c>
      <c r="D3" s="413">
        <v>1982</v>
      </c>
      <c r="E3" s="413">
        <v>1983</v>
      </c>
      <c r="F3" s="413">
        <v>1984</v>
      </c>
      <c r="G3" s="413">
        <v>1985</v>
      </c>
      <c r="H3" s="413">
        <v>1986</v>
      </c>
      <c r="I3" s="413">
        <v>1987</v>
      </c>
      <c r="J3" s="413">
        <v>1988</v>
      </c>
      <c r="K3" s="414" t="s">
        <v>140</v>
      </c>
      <c r="L3" s="413">
        <v>1990</v>
      </c>
      <c r="M3" s="413">
        <v>1991</v>
      </c>
      <c r="N3" s="413">
        <v>1992</v>
      </c>
      <c r="O3" s="413">
        <v>1993</v>
      </c>
      <c r="P3" s="413">
        <v>1994</v>
      </c>
      <c r="Q3" s="413">
        <v>1995</v>
      </c>
      <c r="R3" s="413">
        <v>1996</v>
      </c>
      <c r="S3" s="413">
        <v>1997</v>
      </c>
      <c r="T3" s="413">
        <v>1998</v>
      </c>
      <c r="U3" s="413">
        <v>1999</v>
      </c>
      <c r="V3" s="413">
        <v>2000</v>
      </c>
      <c r="W3" s="413">
        <v>2001</v>
      </c>
      <c r="X3" s="413">
        <v>2002</v>
      </c>
      <c r="Y3" s="413">
        <v>2003</v>
      </c>
      <c r="Z3" s="413">
        <v>2004</v>
      </c>
      <c r="AA3" s="413">
        <v>2005</v>
      </c>
      <c r="AB3" s="413">
        <v>2006</v>
      </c>
      <c r="AC3" s="413">
        <v>2007</v>
      </c>
      <c r="AD3" s="413">
        <v>2008</v>
      </c>
      <c r="AE3" s="413">
        <v>2009</v>
      </c>
      <c r="AF3" s="413">
        <v>2010</v>
      </c>
      <c r="AG3" s="413">
        <v>2011</v>
      </c>
      <c r="AH3" s="413">
        <v>2012</v>
      </c>
      <c r="AI3" s="413">
        <v>2013</v>
      </c>
      <c r="AJ3" s="413">
        <v>2014</v>
      </c>
      <c r="AK3" s="413">
        <v>2015</v>
      </c>
      <c r="AL3" s="413">
        <v>2016</v>
      </c>
      <c r="AM3" s="413">
        <v>2017</v>
      </c>
      <c r="AN3" s="413">
        <v>2018</v>
      </c>
      <c r="AO3" s="413">
        <v>2019</v>
      </c>
      <c r="AP3" s="413">
        <v>2020</v>
      </c>
      <c r="AQ3" s="415">
        <v>2021</v>
      </c>
    </row>
    <row r="4" spans="1:43">
      <c r="A4" s="416" t="s">
        <v>308</v>
      </c>
      <c r="B4" s="417"/>
      <c r="C4" s="417"/>
      <c r="D4" s="417"/>
      <c r="E4" s="417"/>
      <c r="F4" s="417"/>
      <c r="G4" s="417"/>
      <c r="H4" s="417"/>
      <c r="I4" s="417"/>
      <c r="J4" s="417"/>
      <c r="K4" s="418"/>
      <c r="L4" s="417"/>
      <c r="M4" s="417"/>
      <c r="N4" s="417"/>
      <c r="O4" s="417"/>
      <c r="P4" s="417"/>
      <c r="Q4" s="417"/>
      <c r="R4" s="417"/>
      <c r="S4" s="417"/>
      <c r="T4" s="417"/>
      <c r="U4" s="417"/>
      <c r="V4" s="417"/>
      <c r="W4" s="417"/>
      <c r="X4" s="417"/>
      <c r="Y4" s="417"/>
      <c r="Z4" s="417"/>
      <c r="AA4" s="417"/>
      <c r="AB4" s="417"/>
      <c r="AC4" s="417"/>
      <c r="AD4" s="417"/>
      <c r="AE4" s="417"/>
      <c r="AF4" s="417"/>
      <c r="AG4" s="417"/>
      <c r="AH4" s="417"/>
      <c r="AI4" s="417"/>
      <c r="AJ4" s="417"/>
      <c r="AK4" s="417"/>
      <c r="AL4" s="417"/>
      <c r="AM4" s="417"/>
      <c r="AN4" s="417"/>
      <c r="AO4" s="417"/>
      <c r="AP4" s="417"/>
      <c r="AQ4" s="419"/>
    </row>
    <row r="5" spans="1:43">
      <c r="A5" s="431" t="s">
        <v>141</v>
      </c>
      <c r="B5" s="432">
        <v>10285</v>
      </c>
      <c r="C5" s="432" t="s">
        <v>135</v>
      </c>
      <c r="D5" s="432" t="s">
        <v>135</v>
      </c>
      <c r="E5" s="432" t="s">
        <v>135</v>
      </c>
      <c r="F5" s="432">
        <v>13625</v>
      </c>
      <c r="G5" s="432">
        <v>14644</v>
      </c>
      <c r="H5" s="432">
        <v>14430</v>
      </c>
      <c r="I5" s="432">
        <v>16042</v>
      </c>
      <c r="J5" s="432">
        <v>17832</v>
      </c>
      <c r="K5" s="433">
        <v>20275</v>
      </c>
      <c r="L5" s="432">
        <v>22106.530999999999</v>
      </c>
      <c r="M5" s="432">
        <v>21610.690999999999</v>
      </c>
      <c r="N5" s="432">
        <v>24765.780999999999</v>
      </c>
      <c r="O5" s="432">
        <v>25689.331999999999</v>
      </c>
      <c r="P5" s="432">
        <v>28343.927</v>
      </c>
      <c r="Q5" s="432">
        <v>27993.553</v>
      </c>
      <c r="R5" s="432">
        <v>31421.21</v>
      </c>
      <c r="S5" s="432">
        <v>35098.142</v>
      </c>
      <c r="T5" s="432">
        <v>38458.873</v>
      </c>
      <c r="U5" s="432">
        <v>43428.612999999998</v>
      </c>
      <c r="V5" s="432">
        <v>48133.756999999998</v>
      </c>
      <c r="W5" s="432">
        <v>47934.873</v>
      </c>
      <c r="X5" s="432">
        <v>48257.544999999998</v>
      </c>
      <c r="Y5" s="432">
        <v>48128.118999999999</v>
      </c>
      <c r="Z5" s="432">
        <v>50951.285000000003</v>
      </c>
      <c r="AA5" s="432">
        <v>53380.853000000003</v>
      </c>
      <c r="AB5" s="432">
        <v>56447.741000000002</v>
      </c>
      <c r="AC5" s="432">
        <v>59549.915000000001</v>
      </c>
      <c r="AD5" s="432">
        <v>60495.328000000001</v>
      </c>
      <c r="AE5" s="432">
        <v>57688.165999999997</v>
      </c>
      <c r="AF5" s="432">
        <v>57907.313000000002</v>
      </c>
      <c r="AG5" s="432">
        <v>60715.692000000003</v>
      </c>
      <c r="AH5" s="432">
        <v>61380.58</v>
      </c>
      <c r="AI5" s="432">
        <v>61908.27</v>
      </c>
      <c r="AJ5" s="432">
        <v>63600.644</v>
      </c>
      <c r="AK5" s="432">
        <v>65681.58</v>
      </c>
      <c r="AL5" s="432">
        <v>65860.744999999995</v>
      </c>
      <c r="AM5" s="432">
        <v>69419.005999999994</v>
      </c>
      <c r="AN5" s="432">
        <v>72196.759999999995</v>
      </c>
      <c r="AO5" s="432">
        <v>76137.784</v>
      </c>
      <c r="AP5" s="432">
        <v>22243.044000000002</v>
      </c>
      <c r="AQ5" s="434">
        <v>26188.544999999998</v>
      </c>
    </row>
    <row r="6" spans="1:43">
      <c r="A6" s="431" t="s">
        <v>142</v>
      </c>
      <c r="B6" s="432">
        <v>15866</v>
      </c>
      <c r="C6" s="432" t="s">
        <v>135</v>
      </c>
      <c r="D6" s="432" t="s">
        <v>135</v>
      </c>
      <c r="E6" s="432" t="s">
        <v>135</v>
      </c>
      <c r="F6" s="432">
        <v>17175</v>
      </c>
      <c r="G6" s="432">
        <v>17675</v>
      </c>
      <c r="H6" s="432">
        <v>18544</v>
      </c>
      <c r="I6" s="432">
        <v>20430</v>
      </c>
      <c r="J6" s="432">
        <v>22212</v>
      </c>
      <c r="K6" s="433">
        <v>24118</v>
      </c>
      <c r="L6" s="432">
        <v>24175.555</v>
      </c>
      <c r="M6" s="432">
        <v>23197.775000000001</v>
      </c>
      <c r="N6" s="432">
        <v>25003.419000000002</v>
      </c>
      <c r="O6" s="432">
        <v>25246.767</v>
      </c>
      <c r="P6" s="432">
        <v>26493.177</v>
      </c>
      <c r="Q6" s="432">
        <v>26574.888999999999</v>
      </c>
      <c r="R6" s="432">
        <v>27332.847000000002</v>
      </c>
      <c r="S6" s="432">
        <v>25026.064999999999</v>
      </c>
      <c r="T6" s="432">
        <v>24931.454000000002</v>
      </c>
      <c r="U6" s="432">
        <v>25331.198</v>
      </c>
      <c r="V6" s="432">
        <v>25380.431</v>
      </c>
      <c r="W6" s="432">
        <v>23010.7</v>
      </c>
      <c r="X6" s="432">
        <v>23143.521000000001</v>
      </c>
      <c r="Y6" s="432">
        <v>22448.598000000002</v>
      </c>
      <c r="Z6" s="432">
        <v>24049.345000000001</v>
      </c>
      <c r="AA6" s="432">
        <v>24850.074000000001</v>
      </c>
      <c r="AB6" s="432">
        <v>25603.981</v>
      </c>
      <c r="AC6" s="432">
        <v>26415.535</v>
      </c>
      <c r="AD6" s="432">
        <v>26187.535</v>
      </c>
      <c r="AE6" s="432">
        <v>25087.144</v>
      </c>
      <c r="AF6" s="432">
        <v>25143.598000000002</v>
      </c>
      <c r="AG6" s="432">
        <v>27099.105</v>
      </c>
      <c r="AH6" s="432">
        <v>27198.507000000001</v>
      </c>
      <c r="AI6" s="432">
        <v>28264.828000000001</v>
      </c>
      <c r="AJ6" s="432">
        <v>28858.072</v>
      </c>
      <c r="AK6" s="432">
        <v>29663.19</v>
      </c>
      <c r="AL6" s="432">
        <v>31235.738000000001</v>
      </c>
      <c r="AM6" s="432">
        <v>32039.57</v>
      </c>
      <c r="AN6" s="432">
        <v>33114.934999999998</v>
      </c>
      <c r="AO6" s="432">
        <v>31853.674999999999</v>
      </c>
      <c r="AP6" s="432">
        <v>10782.743</v>
      </c>
      <c r="AQ6" s="434">
        <v>15719.108</v>
      </c>
    </row>
    <row r="7" spans="1:43">
      <c r="A7" s="435" t="s">
        <v>143</v>
      </c>
      <c r="B7" s="436">
        <v>26151</v>
      </c>
      <c r="C7" s="436" t="s">
        <v>135</v>
      </c>
      <c r="D7" s="436" t="s">
        <v>135</v>
      </c>
      <c r="E7" s="436" t="s">
        <v>135</v>
      </c>
      <c r="F7" s="436">
        <v>30800</v>
      </c>
      <c r="G7" s="436">
        <v>32319</v>
      </c>
      <c r="H7" s="436">
        <v>32974</v>
      </c>
      <c r="I7" s="436">
        <v>36472</v>
      </c>
      <c r="J7" s="436">
        <v>40044</v>
      </c>
      <c r="K7" s="437">
        <v>44393</v>
      </c>
      <c r="L7" s="436">
        <v>46282.086000000003</v>
      </c>
      <c r="M7" s="436">
        <v>44808.466</v>
      </c>
      <c r="N7" s="436">
        <v>49769.2</v>
      </c>
      <c r="O7" s="436">
        <v>50936.099000000002</v>
      </c>
      <c r="P7" s="436">
        <v>54837.103999999999</v>
      </c>
      <c r="Q7" s="436">
        <v>54568.442000000003</v>
      </c>
      <c r="R7" s="436">
        <v>58754.057000000001</v>
      </c>
      <c r="S7" s="436">
        <v>60124.207000000002</v>
      </c>
      <c r="T7" s="436">
        <v>63390.326999999997</v>
      </c>
      <c r="U7" s="436">
        <v>68759.811000000002</v>
      </c>
      <c r="V7" s="436">
        <v>73514.187999999995</v>
      </c>
      <c r="W7" s="436">
        <v>70945.573000000004</v>
      </c>
      <c r="X7" s="436">
        <v>71401.066000000006</v>
      </c>
      <c r="Y7" s="436">
        <v>70576.717000000004</v>
      </c>
      <c r="Z7" s="436">
        <v>75000.63</v>
      </c>
      <c r="AA7" s="436">
        <v>78230.926999999996</v>
      </c>
      <c r="AB7" s="436">
        <v>82051.721999999994</v>
      </c>
      <c r="AC7" s="436">
        <v>85965.45</v>
      </c>
      <c r="AD7" s="436">
        <v>86682.862999999998</v>
      </c>
      <c r="AE7" s="436">
        <v>82775.31</v>
      </c>
      <c r="AF7" s="436">
        <v>83050.910999999993</v>
      </c>
      <c r="AG7" s="436">
        <v>87814.797000000006</v>
      </c>
      <c r="AH7" s="436">
        <v>88579.087</v>
      </c>
      <c r="AI7" s="436">
        <v>90173.097999999998</v>
      </c>
      <c r="AJ7" s="436">
        <v>92458.716</v>
      </c>
      <c r="AK7" s="436">
        <v>95344.77</v>
      </c>
      <c r="AL7" s="436">
        <v>97096.482999999993</v>
      </c>
      <c r="AM7" s="436">
        <v>101458.576</v>
      </c>
      <c r="AN7" s="436">
        <v>105311.69500000001</v>
      </c>
      <c r="AO7" s="436">
        <v>107991.459</v>
      </c>
      <c r="AP7" s="436">
        <v>33025.786999999997</v>
      </c>
      <c r="AQ7" s="438">
        <v>41907.652999999998</v>
      </c>
    </row>
    <row r="8" spans="1:43">
      <c r="A8" s="416" t="s">
        <v>309</v>
      </c>
      <c r="B8" s="417"/>
      <c r="C8" s="417"/>
      <c r="D8" s="417"/>
      <c r="E8" s="417"/>
      <c r="F8" s="417"/>
      <c r="G8" s="417"/>
      <c r="H8" s="417"/>
      <c r="I8" s="417"/>
      <c r="J8" s="417"/>
      <c r="K8" s="418"/>
      <c r="L8" s="417"/>
      <c r="M8" s="417"/>
      <c r="N8" s="417"/>
      <c r="O8" s="417"/>
      <c r="P8" s="417"/>
      <c r="Q8" s="417"/>
      <c r="R8" s="417"/>
      <c r="S8" s="417"/>
      <c r="T8" s="417"/>
      <c r="U8" s="417"/>
      <c r="V8" s="417"/>
      <c r="W8" s="417"/>
      <c r="X8" s="417"/>
      <c r="Y8" s="417"/>
      <c r="Z8" s="417"/>
      <c r="AA8" s="417"/>
      <c r="AB8" s="417"/>
      <c r="AC8" s="417"/>
      <c r="AD8" s="417"/>
      <c r="AE8" s="417"/>
      <c r="AF8" s="417"/>
      <c r="AG8" s="417"/>
      <c r="AH8" s="417"/>
      <c r="AI8" s="417"/>
      <c r="AJ8" s="417"/>
      <c r="AK8" s="417"/>
      <c r="AL8" s="417"/>
      <c r="AM8" s="417"/>
      <c r="AN8" s="417"/>
      <c r="AO8" s="417"/>
      <c r="AP8" s="417"/>
      <c r="AQ8" s="419"/>
    </row>
    <row r="9" spans="1:43">
      <c r="A9" s="431" t="s">
        <v>17</v>
      </c>
      <c r="B9" s="432">
        <v>604</v>
      </c>
      <c r="C9" s="432" t="s">
        <v>135</v>
      </c>
      <c r="D9" s="432" t="s">
        <v>135</v>
      </c>
      <c r="E9" s="432" t="s">
        <v>135</v>
      </c>
      <c r="F9" s="432">
        <v>621</v>
      </c>
      <c r="G9" s="432">
        <v>608</v>
      </c>
      <c r="H9" s="432">
        <v>677</v>
      </c>
      <c r="I9" s="432">
        <v>724</v>
      </c>
      <c r="J9" s="432">
        <v>692</v>
      </c>
      <c r="K9" s="433">
        <v>749</v>
      </c>
      <c r="L9" s="432">
        <v>813.65899999999999</v>
      </c>
      <c r="M9" s="432">
        <v>797.87</v>
      </c>
      <c r="N9" s="432">
        <v>831.29499999999996</v>
      </c>
      <c r="O9" s="432">
        <v>831.29300000000001</v>
      </c>
      <c r="P9" s="432">
        <v>858.76499999999999</v>
      </c>
      <c r="Q9" s="432">
        <v>815.98400000000004</v>
      </c>
      <c r="R9" s="432">
        <v>814.82399999999996</v>
      </c>
      <c r="S9" s="432">
        <v>828.15300000000002</v>
      </c>
      <c r="T9" s="432">
        <v>937.11099999999999</v>
      </c>
      <c r="U9" s="432">
        <v>1037.8900000000001</v>
      </c>
      <c r="V9" s="432">
        <v>1066.395</v>
      </c>
      <c r="W9" s="432">
        <v>1098.058</v>
      </c>
      <c r="X9" s="432">
        <v>1062.7950000000001</v>
      </c>
      <c r="Y9" s="432">
        <v>1061.383</v>
      </c>
      <c r="Z9" s="432">
        <v>975.03499999999997</v>
      </c>
      <c r="AA9" s="432">
        <v>976.74599999999998</v>
      </c>
      <c r="AB9" s="432">
        <v>984.13400000000001</v>
      </c>
      <c r="AC9" s="432">
        <v>1023.823</v>
      </c>
      <c r="AD9" s="432">
        <v>1069.6489999999999</v>
      </c>
      <c r="AE9" s="432">
        <v>1085.002</v>
      </c>
      <c r="AF9" s="432">
        <v>1109.8150000000001</v>
      </c>
      <c r="AG9" s="432">
        <v>1171.1980000000001</v>
      </c>
      <c r="AH9" s="432">
        <v>1214.3779999999999</v>
      </c>
      <c r="AI9" s="432">
        <v>1341.6079999999999</v>
      </c>
      <c r="AJ9" s="432">
        <v>1353.923</v>
      </c>
      <c r="AK9" s="432">
        <v>1356.069</v>
      </c>
      <c r="AL9" s="432">
        <v>1419.7560000000001</v>
      </c>
      <c r="AM9" s="432">
        <v>1567.3530000000001</v>
      </c>
      <c r="AN9" s="432">
        <v>1672.4459999999999</v>
      </c>
      <c r="AO9" s="432">
        <v>1617.556</v>
      </c>
      <c r="AP9" s="432">
        <v>939.44600000000003</v>
      </c>
      <c r="AQ9" s="434">
        <v>1409.22</v>
      </c>
    </row>
    <row r="10" spans="1:43">
      <c r="A10" s="431" t="s">
        <v>144</v>
      </c>
      <c r="B10" s="432">
        <v>907</v>
      </c>
      <c r="C10" s="432" t="s">
        <v>135</v>
      </c>
      <c r="D10" s="432" t="s">
        <v>135</v>
      </c>
      <c r="E10" s="432" t="s">
        <v>135</v>
      </c>
      <c r="F10" s="432">
        <v>971</v>
      </c>
      <c r="G10" s="432">
        <v>1022</v>
      </c>
      <c r="H10" s="432">
        <v>1145</v>
      </c>
      <c r="I10" s="432">
        <v>1189</v>
      </c>
      <c r="J10" s="432">
        <v>1308</v>
      </c>
      <c r="K10" s="433">
        <v>1540</v>
      </c>
      <c r="L10" s="432">
        <v>1816.221</v>
      </c>
      <c r="M10" s="432">
        <v>1828.0450000000001</v>
      </c>
      <c r="N10" s="432">
        <v>1964.691</v>
      </c>
      <c r="O10" s="432">
        <v>1998.117</v>
      </c>
      <c r="P10" s="432">
        <v>2087.877</v>
      </c>
      <c r="Q10" s="432">
        <v>2301.9879999999998</v>
      </c>
      <c r="R10" s="432">
        <v>2371.8629999999998</v>
      </c>
      <c r="S10" s="432">
        <v>2574.6979999999999</v>
      </c>
      <c r="T10" s="432">
        <v>2916.0929999999998</v>
      </c>
      <c r="U10" s="432">
        <v>3502.6909999999998</v>
      </c>
      <c r="V10" s="432">
        <v>3701.4690000000001</v>
      </c>
      <c r="W10" s="432">
        <v>3501.0279999999998</v>
      </c>
      <c r="X10" s="432">
        <v>2984.4839999999999</v>
      </c>
      <c r="Y10" s="432">
        <v>2406.9540000000002</v>
      </c>
      <c r="Z10" s="432">
        <v>2491.2550000000001</v>
      </c>
      <c r="AA10" s="432">
        <v>3264.3519999999999</v>
      </c>
      <c r="AB10" s="432">
        <v>3988.797</v>
      </c>
      <c r="AC10" s="432">
        <v>4233.027</v>
      </c>
      <c r="AD10" s="432">
        <v>4240.8590000000004</v>
      </c>
      <c r="AE10" s="432">
        <v>3820.7249999999999</v>
      </c>
      <c r="AF10" s="432">
        <v>4090.7530000000002</v>
      </c>
      <c r="AG10" s="432">
        <v>5024.7780000000002</v>
      </c>
      <c r="AH10" s="432">
        <v>5318.4059999999999</v>
      </c>
      <c r="AI10" s="432">
        <v>5840.9380000000001</v>
      </c>
      <c r="AJ10" s="432">
        <v>6494.1750000000002</v>
      </c>
      <c r="AK10" s="432">
        <v>7017.5010000000002</v>
      </c>
      <c r="AL10" s="432">
        <v>7284.9790000000003</v>
      </c>
      <c r="AM10" s="432">
        <v>7864.6869999999999</v>
      </c>
      <c r="AN10" s="432">
        <v>8555.7070000000003</v>
      </c>
      <c r="AO10" s="432">
        <v>9067.8590000000004</v>
      </c>
      <c r="AP10" s="432">
        <v>2587.5940000000001</v>
      </c>
      <c r="AQ10" s="434">
        <v>3611.7370000000001</v>
      </c>
    </row>
    <row r="11" spans="1:43">
      <c r="A11" s="431" t="s">
        <v>145</v>
      </c>
      <c r="B11" s="432">
        <v>593</v>
      </c>
      <c r="C11" s="432" t="s">
        <v>135</v>
      </c>
      <c r="D11" s="432" t="s">
        <v>135</v>
      </c>
      <c r="E11" s="432" t="s">
        <v>135</v>
      </c>
      <c r="F11" s="432">
        <v>583</v>
      </c>
      <c r="G11" s="432">
        <v>587</v>
      </c>
      <c r="H11" s="432">
        <v>617</v>
      </c>
      <c r="I11" s="432">
        <v>658</v>
      </c>
      <c r="J11" s="432">
        <v>699</v>
      </c>
      <c r="K11" s="433">
        <v>665</v>
      </c>
      <c r="L11" s="432">
        <v>722.798</v>
      </c>
      <c r="M11" s="432">
        <v>666.60400000000004</v>
      </c>
      <c r="N11" s="432">
        <v>727.47799999999995</v>
      </c>
      <c r="O11" s="432">
        <v>720.02300000000002</v>
      </c>
      <c r="P11" s="432">
        <v>727.01400000000001</v>
      </c>
      <c r="Q11" s="432">
        <v>707.10299999999995</v>
      </c>
      <c r="R11" s="432">
        <v>697.58399999999995</v>
      </c>
      <c r="S11" s="432">
        <v>739.12099999999998</v>
      </c>
      <c r="T11" s="432">
        <v>776.92899999999997</v>
      </c>
      <c r="U11" s="432">
        <v>809.71500000000003</v>
      </c>
      <c r="V11" s="432">
        <v>832.83399999999995</v>
      </c>
      <c r="W11" s="432">
        <v>868.01499999999999</v>
      </c>
      <c r="X11" s="432">
        <v>823.72199999999998</v>
      </c>
      <c r="Y11" s="432">
        <v>833.30200000000002</v>
      </c>
      <c r="Z11" s="432">
        <v>819.54399999999998</v>
      </c>
      <c r="AA11" s="432">
        <v>820.26400000000001</v>
      </c>
      <c r="AB11" s="432">
        <v>820.80399999999997</v>
      </c>
      <c r="AC11" s="432">
        <v>857.66300000000001</v>
      </c>
      <c r="AD11" s="432">
        <v>931.72400000000005</v>
      </c>
      <c r="AE11" s="432">
        <v>1009.509</v>
      </c>
      <c r="AF11" s="432">
        <v>1006.196</v>
      </c>
      <c r="AG11" s="432">
        <v>1023.564</v>
      </c>
      <c r="AH11" s="432">
        <v>1002.9</v>
      </c>
      <c r="AI11" s="432">
        <v>1120.6120000000001</v>
      </c>
      <c r="AJ11" s="432">
        <v>1161.1030000000001</v>
      </c>
      <c r="AK11" s="432">
        <v>1189.915</v>
      </c>
      <c r="AL11" s="432">
        <v>1284.644</v>
      </c>
      <c r="AM11" s="432">
        <v>1397.8240000000001</v>
      </c>
      <c r="AN11" s="432">
        <v>1522.095</v>
      </c>
      <c r="AO11" s="432">
        <v>1557.8150000000001</v>
      </c>
      <c r="AP11" s="432">
        <v>810.59100000000001</v>
      </c>
      <c r="AQ11" s="434">
        <v>1194.223</v>
      </c>
    </row>
    <row r="12" spans="1:43">
      <c r="A12" s="431" t="s">
        <v>15</v>
      </c>
      <c r="B12" s="432" t="s">
        <v>135</v>
      </c>
      <c r="C12" s="432" t="s">
        <v>135</v>
      </c>
      <c r="D12" s="432" t="s">
        <v>135</v>
      </c>
      <c r="E12" s="432" t="s">
        <v>135</v>
      </c>
      <c r="F12" s="432" t="s">
        <v>135</v>
      </c>
      <c r="G12" s="432" t="s">
        <v>135</v>
      </c>
      <c r="H12" s="432" t="s">
        <v>135</v>
      </c>
      <c r="I12" s="432" t="s">
        <v>135</v>
      </c>
      <c r="J12" s="432" t="s">
        <v>135</v>
      </c>
      <c r="K12" s="433" t="s">
        <v>135</v>
      </c>
      <c r="L12" s="432">
        <v>135.928</v>
      </c>
      <c r="M12" s="432">
        <v>102.337</v>
      </c>
      <c r="N12" s="432">
        <v>136.15</v>
      </c>
      <c r="O12" s="432">
        <v>86.923000000000002</v>
      </c>
      <c r="P12" s="432">
        <v>64.917000000000002</v>
      </c>
      <c r="Q12" s="432">
        <v>77.394000000000005</v>
      </c>
      <c r="R12" s="432">
        <v>61.823</v>
      </c>
      <c r="S12" s="432">
        <v>200.39099999999999</v>
      </c>
      <c r="T12" s="432">
        <v>256.81299999999999</v>
      </c>
      <c r="U12" s="432">
        <v>385.423</v>
      </c>
      <c r="V12" s="432">
        <v>381.34199999999998</v>
      </c>
      <c r="W12" s="432">
        <v>415.20400000000001</v>
      </c>
      <c r="X12" s="432">
        <v>675.37099999999998</v>
      </c>
      <c r="Y12" s="432">
        <v>968.66300000000001</v>
      </c>
      <c r="Z12" s="432">
        <v>1427.615</v>
      </c>
      <c r="AA12" s="432">
        <v>1849.625</v>
      </c>
      <c r="AB12" s="432">
        <v>1887.8579999999999</v>
      </c>
      <c r="AC12" s="432">
        <v>2154.547</v>
      </c>
      <c r="AD12" s="432">
        <v>2484.8609999999999</v>
      </c>
      <c r="AE12" s="432">
        <v>2591.915</v>
      </c>
      <c r="AF12" s="432">
        <v>2931.1030000000001</v>
      </c>
      <c r="AG12" s="432">
        <v>3677.2359999999999</v>
      </c>
      <c r="AH12" s="432">
        <v>3862.6909999999998</v>
      </c>
      <c r="AI12" s="432">
        <v>3952.0309999999999</v>
      </c>
      <c r="AJ12" s="432">
        <v>4023.3629999999998</v>
      </c>
      <c r="AK12" s="432">
        <v>4328.6909999999998</v>
      </c>
      <c r="AL12" s="432">
        <v>3997.4920000000002</v>
      </c>
      <c r="AM12" s="432">
        <v>3646.4</v>
      </c>
      <c r="AN12" s="432">
        <v>3785.4029999999998</v>
      </c>
      <c r="AO12" s="432">
        <v>3982.1379999999999</v>
      </c>
      <c r="AP12" s="432">
        <v>1257.96</v>
      </c>
      <c r="AQ12" s="434">
        <v>2063.1170000000002</v>
      </c>
    </row>
    <row r="13" spans="1:43">
      <c r="A13" s="431" t="s">
        <v>146</v>
      </c>
      <c r="B13" s="432" t="s">
        <v>135</v>
      </c>
      <c r="C13" s="432" t="s">
        <v>135</v>
      </c>
      <c r="D13" s="432" t="s">
        <v>135</v>
      </c>
      <c r="E13" s="432" t="s">
        <v>135</v>
      </c>
      <c r="F13" s="432" t="s">
        <v>135</v>
      </c>
      <c r="G13" s="432" t="s">
        <v>135</v>
      </c>
      <c r="H13" s="432" t="s">
        <v>135</v>
      </c>
      <c r="I13" s="432" t="s">
        <v>135</v>
      </c>
      <c r="J13" s="432" t="s">
        <v>135</v>
      </c>
      <c r="K13" s="433" t="s">
        <v>135</v>
      </c>
      <c r="L13" s="432">
        <v>33.15</v>
      </c>
      <c r="M13" s="432">
        <v>26.465</v>
      </c>
      <c r="N13" s="432">
        <v>24.937999999999999</v>
      </c>
      <c r="O13" s="432">
        <v>25.757000000000001</v>
      </c>
      <c r="P13" s="432">
        <v>23.954000000000001</v>
      </c>
      <c r="Q13" s="432">
        <v>21.658000000000001</v>
      </c>
      <c r="R13" s="432">
        <v>18.102</v>
      </c>
      <c r="S13" s="432">
        <v>15.929</v>
      </c>
      <c r="T13" s="432">
        <v>16.125</v>
      </c>
      <c r="U13" s="432">
        <v>17.733000000000001</v>
      </c>
      <c r="V13" s="432">
        <v>16.887</v>
      </c>
      <c r="W13" s="432">
        <v>16.34</v>
      </c>
      <c r="X13" s="432">
        <v>62.441000000000003</v>
      </c>
      <c r="Y13" s="432">
        <v>115.871</v>
      </c>
      <c r="Z13" s="432">
        <v>204.02699999999999</v>
      </c>
      <c r="AA13" s="432">
        <v>233.548</v>
      </c>
      <c r="AB13" s="432">
        <v>269.62</v>
      </c>
      <c r="AC13" s="432">
        <v>253.375</v>
      </c>
      <c r="AD13" s="432">
        <v>294.43900000000002</v>
      </c>
      <c r="AE13" s="432">
        <v>274.495</v>
      </c>
      <c r="AF13" s="432">
        <v>259.48200000000003</v>
      </c>
      <c r="AG13" s="432">
        <v>290.01299999999998</v>
      </c>
      <c r="AH13" s="432">
        <v>248.089</v>
      </c>
      <c r="AI13" s="432">
        <v>286.22199999999998</v>
      </c>
      <c r="AJ13" s="432">
        <v>277.06200000000001</v>
      </c>
      <c r="AK13" s="432">
        <v>280.404</v>
      </c>
      <c r="AL13" s="432">
        <v>303.87400000000002</v>
      </c>
      <c r="AM13" s="432">
        <v>314.33699999999999</v>
      </c>
      <c r="AN13" s="432">
        <v>285.56099999999998</v>
      </c>
      <c r="AO13" s="432">
        <v>283.76</v>
      </c>
      <c r="AP13" s="432">
        <v>54.177999999999997</v>
      </c>
      <c r="AQ13" s="434">
        <v>68.364999999999995</v>
      </c>
    </row>
    <row r="14" spans="1:43">
      <c r="A14" s="431" t="s">
        <v>147</v>
      </c>
      <c r="B14" s="432" t="s">
        <v>135</v>
      </c>
      <c r="C14" s="432" t="s">
        <v>135</v>
      </c>
      <c r="D14" s="432" t="s">
        <v>135</v>
      </c>
      <c r="E14" s="432" t="s">
        <v>135</v>
      </c>
      <c r="F14" s="432" t="s">
        <v>135</v>
      </c>
      <c r="G14" s="432" t="s">
        <v>135</v>
      </c>
      <c r="H14" s="432" t="s">
        <v>135</v>
      </c>
      <c r="I14" s="432" t="s">
        <v>135</v>
      </c>
      <c r="J14" s="432" t="s">
        <v>135</v>
      </c>
      <c r="K14" s="433" t="s">
        <v>135</v>
      </c>
      <c r="L14" s="432">
        <v>550.98800000000006</v>
      </c>
      <c r="M14" s="432">
        <v>525.98599999999999</v>
      </c>
      <c r="N14" s="432">
        <v>534.43799999999999</v>
      </c>
      <c r="O14" s="432">
        <v>528.76300000000003</v>
      </c>
      <c r="P14" s="432">
        <v>533.81700000000001</v>
      </c>
      <c r="Q14" s="432">
        <v>528.92700000000002</v>
      </c>
      <c r="R14" s="432">
        <v>552.13199999999995</v>
      </c>
      <c r="S14" s="432">
        <v>593.59199999999998</v>
      </c>
      <c r="T14" s="432">
        <v>663.18200000000002</v>
      </c>
      <c r="U14" s="432">
        <v>754.65</v>
      </c>
      <c r="V14" s="432">
        <v>777.55499999999995</v>
      </c>
      <c r="W14" s="432">
        <v>789.41099999999994</v>
      </c>
      <c r="X14" s="432">
        <v>777.96299999999997</v>
      </c>
      <c r="Y14" s="432">
        <v>799.47400000000005</v>
      </c>
      <c r="Z14" s="432">
        <v>785.87599999999998</v>
      </c>
      <c r="AA14" s="432">
        <v>816.38300000000004</v>
      </c>
      <c r="AB14" s="432">
        <v>864.56</v>
      </c>
      <c r="AC14" s="432">
        <v>925.88499999999999</v>
      </c>
      <c r="AD14" s="432">
        <v>1023.627</v>
      </c>
      <c r="AE14" s="432">
        <v>999.399</v>
      </c>
      <c r="AF14" s="432">
        <v>989.23</v>
      </c>
      <c r="AG14" s="432">
        <v>1031.4739999999999</v>
      </c>
      <c r="AH14" s="432">
        <v>1083.7170000000001</v>
      </c>
      <c r="AI14" s="432">
        <v>1097.3889999999999</v>
      </c>
      <c r="AJ14" s="432">
        <v>1063.597</v>
      </c>
      <c r="AK14" s="432">
        <v>1039.729</v>
      </c>
      <c r="AL14" s="432">
        <v>1134.8340000000001</v>
      </c>
      <c r="AM14" s="432">
        <v>1190.587</v>
      </c>
      <c r="AN14" s="432">
        <v>1183.1980000000001</v>
      </c>
      <c r="AO14" s="432">
        <v>1065.7909999999999</v>
      </c>
      <c r="AP14" s="432">
        <v>382.95100000000002</v>
      </c>
      <c r="AQ14" s="434">
        <v>607.87199999999996</v>
      </c>
    </row>
    <row r="15" spans="1:43">
      <c r="A15" s="431" t="s">
        <v>148</v>
      </c>
      <c r="B15" s="432">
        <v>781</v>
      </c>
      <c r="C15" s="432" t="s">
        <v>135</v>
      </c>
      <c r="D15" s="432" t="s">
        <v>135</v>
      </c>
      <c r="E15" s="432" t="s">
        <v>135</v>
      </c>
      <c r="F15" s="432">
        <v>1446</v>
      </c>
      <c r="G15" s="432">
        <v>1538</v>
      </c>
      <c r="H15" s="432">
        <v>1670</v>
      </c>
      <c r="I15" s="432">
        <v>1840</v>
      </c>
      <c r="J15" s="432">
        <v>2023</v>
      </c>
      <c r="K15" s="433">
        <v>2342</v>
      </c>
      <c r="L15" s="432">
        <v>2440.5949999999998</v>
      </c>
      <c r="M15" s="432">
        <v>2110.6030000000001</v>
      </c>
      <c r="N15" s="432">
        <v>2204.6990000000001</v>
      </c>
      <c r="O15" s="432">
        <v>2228.9850000000001</v>
      </c>
      <c r="P15" s="432">
        <v>2297.3760000000002</v>
      </c>
      <c r="Q15" s="432">
        <v>2418.9670000000001</v>
      </c>
      <c r="R15" s="432">
        <v>2591.9690000000001</v>
      </c>
      <c r="S15" s="432">
        <v>2531.2049999999999</v>
      </c>
      <c r="T15" s="432">
        <v>2731.0949999999998</v>
      </c>
      <c r="U15" s="432">
        <v>2873.72</v>
      </c>
      <c r="V15" s="432">
        <v>3007.509</v>
      </c>
      <c r="W15" s="432">
        <v>3039.1909999999998</v>
      </c>
      <c r="X15" s="432">
        <v>2904.7249999999999</v>
      </c>
      <c r="Y15" s="432">
        <v>2802.1129999999998</v>
      </c>
      <c r="Z15" s="432">
        <v>2896.48</v>
      </c>
      <c r="AA15" s="432">
        <v>3062.029</v>
      </c>
      <c r="AB15" s="432">
        <v>3225.355</v>
      </c>
      <c r="AC15" s="432">
        <v>3407.509</v>
      </c>
      <c r="AD15" s="432">
        <v>3501.701</v>
      </c>
      <c r="AE15" s="432">
        <v>3268.4380000000001</v>
      </c>
      <c r="AF15" s="432">
        <v>3601.36</v>
      </c>
      <c r="AG15" s="432">
        <v>4020.9859999999999</v>
      </c>
      <c r="AH15" s="432">
        <v>4367.05</v>
      </c>
      <c r="AI15" s="432">
        <v>4564.91</v>
      </c>
      <c r="AJ15" s="432">
        <v>4906.1030000000001</v>
      </c>
      <c r="AK15" s="432">
        <v>5283.8630000000003</v>
      </c>
      <c r="AL15" s="432">
        <v>5733.1239999999998</v>
      </c>
      <c r="AM15" s="432">
        <v>6176.01</v>
      </c>
      <c r="AN15" s="432">
        <v>6752.375</v>
      </c>
      <c r="AO15" s="432">
        <v>7662.5590000000002</v>
      </c>
      <c r="AP15" s="432">
        <v>2250.692</v>
      </c>
      <c r="AQ15" s="434">
        <v>3041.23</v>
      </c>
    </row>
    <row r="16" spans="1:43">
      <c r="A16" s="431" t="s">
        <v>149</v>
      </c>
      <c r="B16" s="432" t="s">
        <v>135</v>
      </c>
      <c r="C16" s="432" t="s">
        <v>135</v>
      </c>
      <c r="D16" s="432" t="s">
        <v>135</v>
      </c>
      <c r="E16" s="432" t="s">
        <v>135</v>
      </c>
      <c r="F16" s="432" t="s">
        <v>135</v>
      </c>
      <c r="G16" s="432" t="s">
        <v>135</v>
      </c>
      <c r="H16" s="432" t="s">
        <v>135</v>
      </c>
      <c r="I16" s="432" t="s">
        <v>135</v>
      </c>
      <c r="J16" s="432" t="s">
        <v>135</v>
      </c>
      <c r="K16" s="433" t="s">
        <v>135</v>
      </c>
      <c r="L16" s="432">
        <v>497.04500000000002</v>
      </c>
      <c r="M16" s="432">
        <v>462.92500000000001</v>
      </c>
      <c r="N16" s="432">
        <v>480.48700000000002</v>
      </c>
      <c r="O16" s="432">
        <v>486.57900000000001</v>
      </c>
      <c r="P16" s="432">
        <v>526.56500000000005</v>
      </c>
      <c r="Q16" s="432">
        <v>524.49400000000003</v>
      </c>
      <c r="R16" s="432">
        <v>588.80700000000002</v>
      </c>
      <c r="S16" s="432">
        <v>601.20100000000002</v>
      </c>
      <c r="T16" s="432">
        <v>650.73800000000006</v>
      </c>
      <c r="U16" s="432">
        <v>708.10299999999995</v>
      </c>
      <c r="V16" s="432">
        <v>740.846</v>
      </c>
      <c r="W16" s="432">
        <v>712.51199999999994</v>
      </c>
      <c r="X16" s="432">
        <v>729.38099999999997</v>
      </c>
      <c r="Y16" s="432">
        <v>690.86900000000003</v>
      </c>
      <c r="Z16" s="432">
        <v>674.62599999999998</v>
      </c>
      <c r="AA16" s="432">
        <v>753.36</v>
      </c>
      <c r="AB16" s="432">
        <v>795.19500000000005</v>
      </c>
      <c r="AC16" s="432">
        <v>839.8</v>
      </c>
      <c r="AD16" s="432">
        <v>858.69100000000003</v>
      </c>
      <c r="AE16" s="432">
        <v>866.51499999999999</v>
      </c>
      <c r="AF16" s="432">
        <v>894.28200000000004</v>
      </c>
      <c r="AG16" s="432">
        <v>972.57500000000005</v>
      </c>
      <c r="AH16" s="432">
        <v>1047.777</v>
      </c>
      <c r="AI16" s="432">
        <v>985.06700000000001</v>
      </c>
      <c r="AJ16" s="432">
        <v>985.01400000000001</v>
      </c>
      <c r="AK16" s="432">
        <v>986.23099999999999</v>
      </c>
      <c r="AL16" s="432">
        <v>995.20600000000002</v>
      </c>
      <c r="AM16" s="432">
        <v>1019.417</v>
      </c>
      <c r="AN16" s="432">
        <v>1077.287</v>
      </c>
      <c r="AO16" s="432">
        <v>1205.9549999999999</v>
      </c>
      <c r="AP16" s="432">
        <v>459.36700000000002</v>
      </c>
      <c r="AQ16" s="434">
        <v>647.54</v>
      </c>
    </row>
    <row r="17" spans="1:43">
      <c r="A17" s="431" t="s">
        <v>150</v>
      </c>
      <c r="B17" s="432" t="s">
        <v>135</v>
      </c>
      <c r="C17" s="432" t="s">
        <v>135</v>
      </c>
      <c r="D17" s="432" t="s">
        <v>135</v>
      </c>
      <c r="E17" s="432" t="s">
        <v>135</v>
      </c>
      <c r="F17" s="432" t="s">
        <v>135</v>
      </c>
      <c r="G17" s="432" t="s">
        <v>135</v>
      </c>
      <c r="H17" s="432" t="s">
        <v>135</v>
      </c>
      <c r="I17" s="432" t="s">
        <v>135</v>
      </c>
      <c r="J17" s="432" t="s">
        <v>135</v>
      </c>
      <c r="K17" s="433" t="s">
        <v>135</v>
      </c>
      <c r="L17" s="432">
        <v>223.636</v>
      </c>
      <c r="M17" s="432">
        <v>220.85900000000001</v>
      </c>
      <c r="N17" s="432">
        <v>246.827</v>
      </c>
      <c r="O17" s="432">
        <v>229.672</v>
      </c>
      <c r="P17" s="432">
        <v>240.78200000000001</v>
      </c>
      <c r="Q17" s="432">
        <v>238.95</v>
      </c>
      <c r="R17" s="432">
        <v>211.75700000000001</v>
      </c>
      <c r="S17" s="432">
        <v>203.27699999999999</v>
      </c>
      <c r="T17" s="432">
        <v>232.99600000000001</v>
      </c>
      <c r="U17" s="432">
        <v>258.27499999999998</v>
      </c>
      <c r="V17" s="432">
        <v>254.77799999999999</v>
      </c>
      <c r="W17" s="432">
        <v>260.74799999999999</v>
      </c>
      <c r="X17" s="432">
        <v>261.495</v>
      </c>
      <c r="Y17" s="432">
        <v>252.642</v>
      </c>
      <c r="Z17" s="432">
        <v>224.78800000000001</v>
      </c>
      <c r="AA17" s="432">
        <v>243.93100000000001</v>
      </c>
      <c r="AB17" s="432">
        <v>267.60500000000002</v>
      </c>
      <c r="AC17" s="432">
        <v>271.90300000000002</v>
      </c>
      <c r="AD17" s="432">
        <v>275.822</v>
      </c>
      <c r="AE17" s="432">
        <v>285.86399999999998</v>
      </c>
      <c r="AF17" s="432">
        <v>273.46699999999998</v>
      </c>
      <c r="AG17" s="432">
        <v>294.34399999999999</v>
      </c>
      <c r="AH17" s="432">
        <v>313.02800000000002</v>
      </c>
      <c r="AI17" s="432">
        <v>301.83699999999999</v>
      </c>
      <c r="AJ17" s="432">
        <v>325.98700000000002</v>
      </c>
      <c r="AK17" s="432">
        <v>316.63499999999999</v>
      </c>
      <c r="AL17" s="432">
        <v>321.12099999999998</v>
      </c>
      <c r="AM17" s="432">
        <v>325.19600000000003</v>
      </c>
      <c r="AN17" s="432">
        <v>335.048</v>
      </c>
      <c r="AO17" s="432">
        <v>335.61099999999999</v>
      </c>
      <c r="AP17" s="432">
        <v>178.93700000000001</v>
      </c>
      <c r="AQ17" s="434">
        <v>287.00900000000001</v>
      </c>
    </row>
    <row r="18" spans="1:43">
      <c r="A18" s="431" t="s">
        <v>151</v>
      </c>
      <c r="B18" s="432" t="s">
        <v>135</v>
      </c>
      <c r="C18" s="432" t="s">
        <v>135</v>
      </c>
      <c r="D18" s="432" t="s">
        <v>135</v>
      </c>
      <c r="E18" s="432" t="s">
        <v>135</v>
      </c>
      <c r="F18" s="432" t="s">
        <v>135</v>
      </c>
      <c r="G18" s="432" t="s">
        <v>135</v>
      </c>
      <c r="H18" s="432" t="s">
        <v>135</v>
      </c>
      <c r="I18" s="432" t="s">
        <v>135</v>
      </c>
      <c r="J18" s="432" t="s">
        <v>135</v>
      </c>
      <c r="K18" s="433" t="s">
        <v>135</v>
      </c>
      <c r="L18" s="432">
        <v>1.2390000000000001</v>
      </c>
      <c r="M18" s="432">
        <v>7.4550000000000001</v>
      </c>
      <c r="N18" s="432">
        <v>19.466999999999999</v>
      </c>
      <c r="O18" s="432">
        <v>24.003</v>
      </c>
      <c r="P18" s="432">
        <v>22.128</v>
      </c>
      <c r="Q18" s="432">
        <v>15.055999999999999</v>
      </c>
      <c r="R18" s="432">
        <v>0.73</v>
      </c>
      <c r="S18" s="432">
        <v>12.002000000000001</v>
      </c>
      <c r="T18" s="432">
        <v>67.376999999999995</v>
      </c>
      <c r="U18" s="432">
        <v>117.366</v>
      </c>
      <c r="V18" s="432">
        <v>134.495</v>
      </c>
      <c r="W18" s="432">
        <v>211.893</v>
      </c>
      <c r="X18" s="432">
        <v>187.81700000000001</v>
      </c>
      <c r="Y18" s="432">
        <v>252.06</v>
      </c>
      <c r="Z18" s="432">
        <v>273.64299999999997</v>
      </c>
      <c r="AA18" s="432">
        <v>341.17599999999999</v>
      </c>
      <c r="AB18" s="432">
        <v>427.54700000000003</v>
      </c>
      <c r="AC18" s="432">
        <v>471.31799999999998</v>
      </c>
      <c r="AD18" s="432">
        <v>445.63299999999998</v>
      </c>
      <c r="AE18" s="432">
        <v>452.40699999999998</v>
      </c>
      <c r="AF18" s="432">
        <v>392.93700000000001</v>
      </c>
      <c r="AG18" s="432">
        <v>368.00299999999999</v>
      </c>
      <c r="AH18" s="432">
        <v>393.214</v>
      </c>
      <c r="AI18" s="432">
        <v>430.73899999999998</v>
      </c>
      <c r="AJ18" s="432">
        <v>412.46899999999999</v>
      </c>
      <c r="AK18" s="432">
        <v>390.26799999999997</v>
      </c>
      <c r="AL18" s="432">
        <v>391.98700000000002</v>
      </c>
      <c r="AM18" s="432">
        <v>398.94</v>
      </c>
      <c r="AN18" s="432">
        <v>375.279</v>
      </c>
      <c r="AO18" s="432">
        <v>351.911</v>
      </c>
      <c r="AP18" s="432">
        <v>75.575000000000003</v>
      </c>
      <c r="AQ18" s="434">
        <v>86.852999999999994</v>
      </c>
    </row>
    <row r="19" spans="1:43">
      <c r="A19" s="431" t="s">
        <v>152</v>
      </c>
      <c r="B19" s="432" t="s">
        <v>135</v>
      </c>
      <c r="C19" s="432" t="s">
        <v>135</v>
      </c>
      <c r="D19" s="432" t="s">
        <v>135</v>
      </c>
      <c r="E19" s="432" t="s">
        <v>135</v>
      </c>
      <c r="F19" s="432" t="s">
        <v>135</v>
      </c>
      <c r="G19" s="432" t="s">
        <v>135</v>
      </c>
      <c r="H19" s="432" t="s">
        <v>135</v>
      </c>
      <c r="I19" s="432" t="s">
        <v>135</v>
      </c>
      <c r="J19" s="432" t="s">
        <v>135</v>
      </c>
      <c r="K19" s="433" t="s">
        <v>135</v>
      </c>
      <c r="L19" s="432">
        <v>265.065</v>
      </c>
      <c r="M19" s="432">
        <v>246.95599999999999</v>
      </c>
      <c r="N19" s="432">
        <v>250.214</v>
      </c>
      <c r="O19" s="432">
        <v>277.64100000000002</v>
      </c>
      <c r="P19" s="432">
        <v>299.64100000000002</v>
      </c>
      <c r="Q19" s="432">
        <v>348.26400000000001</v>
      </c>
      <c r="R19" s="432">
        <v>428.68200000000002</v>
      </c>
      <c r="S19" s="432">
        <v>560.74599999999998</v>
      </c>
      <c r="T19" s="432">
        <v>683.64800000000002</v>
      </c>
      <c r="U19" s="432">
        <v>837.52700000000004</v>
      </c>
      <c r="V19" s="432">
        <v>901.67399999999998</v>
      </c>
      <c r="W19" s="432">
        <v>829.00599999999997</v>
      </c>
      <c r="X19" s="432">
        <v>1060.702</v>
      </c>
      <c r="Y19" s="432">
        <v>919.26599999999996</v>
      </c>
      <c r="Z19" s="432">
        <v>621.02599999999995</v>
      </c>
      <c r="AA19" s="432">
        <v>564.59199999999998</v>
      </c>
      <c r="AB19" s="432">
        <v>552.149</v>
      </c>
      <c r="AC19" s="432">
        <v>541.63900000000001</v>
      </c>
      <c r="AD19" s="432">
        <v>512.38199999999995</v>
      </c>
      <c r="AE19" s="432">
        <v>390.33699999999999</v>
      </c>
      <c r="AF19" s="432">
        <v>365.54399999999998</v>
      </c>
      <c r="AG19" s="432">
        <v>388.89499999999998</v>
      </c>
      <c r="AH19" s="432">
        <v>375.36799999999999</v>
      </c>
      <c r="AI19" s="432">
        <v>416.012</v>
      </c>
      <c r="AJ19" s="432">
        <v>416.45100000000002</v>
      </c>
      <c r="AK19" s="432">
        <v>393.28100000000001</v>
      </c>
      <c r="AL19" s="432">
        <v>396.19099999999997</v>
      </c>
      <c r="AM19" s="432">
        <v>383.62200000000001</v>
      </c>
      <c r="AN19" s="432">
        <v>421.34</v>
      </c>
      <c r="AO19" s="432">
        <v>426.70699999999999</v>
      </c>
      <c r="AP19" s="432">
        <v>114.392</v>
      </c>
      <c r="AQ19" s="434">
        <v>91.676000000000002</v>
      </c>
    </row>
    <row r="20" spans="1:43">
      <c r="A20" s="431" t="s">
        <v>153</v>
      </c>
      <c r="B20" s="432" t="s">
        <v>135</v>
      </c>
      <c r="C20" s="432" t="s">
        <v>135</v>
      </c>
      <c r="D20" s="432" t="s">
        <v>135</v>
      </c>
      <c r="E20" s="432" t="s">
        <v>135</v>
      </c>
      <c r="F20" s="432" t="s">
        <v>135</v>
      </c>
      <c r="G20" s="432" t="s">
        <v>135</v>
      </c>
      <c r="H20" s="432" t="s">
        <v>135</v>
      </c>
      <c r="I20" s="432" t="s">
        <v>135</v>
      </c>
      <c r="J20" s="432" t="s">
        <v>135</v>
      </c>
      <c r="K20" s="433" t="s">
        <v>135</v>
      </c>
      <c r="L20" s="432">
        <v>165.232</v>
      </c>
      <c r="M20" s="432">
        <v>186.01599999999999</v>
      </c>
      <c r="N20" s="432">
        <v>216.749</v>
      </c>
      <c r="O20" s="432">
        <v>226.78100000000001</v>
      </c>
      <c r="P20" s="432">
        <v>224.494</v>
      </c>
      <c r="Q20" s="432">
        <v>224.86199999999999</v>
      </c>
      <c r="R20" s="432">
        <v>209.715</v>
      </c>
      <c r="S20" s="432">
        <v>221.25700000000001</v>
      </c>
      <c r="T20" s="432">
        <v>260.81799999999998</v>
      </c>
      <c r="U20" s="432">
        <v>289.3</v>
      </c>
      <c r="V20" s="432">
        <v>301.75099999999998</v>
      </c>
      <c r="W20" s="432">
        <v>256.71699999999998</v>
      </c>
      <c r="X20" s="432">
        <v>304.12</v>
      </c>
      <c r="Y20" s="432">
        <v>305.12200000000001</v>
      </c>
      <c r="Z20" s="432">
        <v>261.779</v>
      </c>
      <c r="AA20" s="432">
        <v>275.7</v>
      </c>
      <c r="AB20" s="432">
        <v>312.798</v>
      </c>
      <c r="AC20" s="432">
        <v>343.61599999999999</v>
      </c>
      <c r="AD20" s="432">
        <v>372.35300000000001</v>
      </c>
      <c r="AE20" s="432">
        <v>400.25700000000001</v>
      </c>
      <c r="AF20" s="432">
        <v>437.024</v>
      </c>
      <c r="AG20" s="432">
        <v>445.13299999999998</v>
      </c>
      <c r="AH20" s="432">
        <v>458.29599999999999</v>
      </c>
      <c r="AI20" s="432">
        <v>447.036</v>
      </c>
      <c r="AJ20" s="432">
        <v>497.98099999999999</v>
      </c>
      <c r="AK20" s="432">
        <v>577.89800000000002</v>
      </c>
      <c r="AL20" s="432">
        <v>631.06299999999999</v>
      </c>
      <c r="AM20" s="432">
        <v>720.17</v>
      </c>
      <c r="AN20" s="432">
        <v>744.154</v>
      </c>
      <c r="AO20" s="432">
        <v>737.63599999999997</v>
      </c>
      <c r="AP20" s="432">
        <v>462.96300000000002</v>
      </c>
      <c r="AQ20" s="434">
        <v>774.40499999999997</v>
      </c>
    </row>
    <row r="21" spans="1:43">
      <c r="A21" s="431" t="s">
        <v>154</v>
      </c>
      <c r="B21" s="432" t="s">
        <v>135</v>
      </c>
      <c r="C21" s="432" t="s">
        <v>135</v>
      </c>
      <c r="D21" s="432" t="s">
        <v>135</v>
      </c>
      <c r="E21" s="432" t="s">
        <v>135</v>
      </c>
      <c r="F21" s="432" t="s">
        <v>135</v>
      </c>
      <c r="G21" s="432" t="s">
        <v>135</v>
      </c>
      <c r="H21" s="432" t="s">
        <v>135</v>
      </c>
      <c r="I21" s="432" t="s">
        <v>135</v>
      </c>
      <c r="J21" s="432" t="s">
        <v>135</v>
      </c>
      <c r="K21" s="433" t="s">
        <v>135</v>
      </c>
      <c r="L21" s="432">
        <v>378.24299999999999</v>
      </c>
      <c r="M21" s="432">
        <v>366.43799999999999</v>
      </c>
      <c r="N21" s="432">
        <v>328.78</v>
      </c>
      <c r="O21" s="432">
        <v>323.42899999999997</v>
      </c>
      <c r="P21" s="432">
        <v>293.18900000000002</v>
      </c>
      <c r="Q21" s="432">
        <v>273.69</v>
      </c>
      <c r="R21" s="432">
        <v>280.92399999999998</v>
      </c>
      <c r="S21" s="432">
        <v>271.79500000000002</v>
      </c>
      <c r="T21" s="432">
        <v>294.26</v>
      </c>
      <c r="U21" s="432">
        <v>256.12799999999999</v>
      </c>
      <c r="V21" s="432">
        <v>258.21600000000001</v>
      </c>
      <c r="W21" s="432">
        <v>223.858</v>
      </c>
      <c r="X21" s="432">
        <v>264.44</v>
      </c>
      <c r="Y21" s="432">
        <v>178.048</v>
      </c>
      <c r="Z21" s="432">
        <v>203.524</v>
      </c>
      <c r="AA21" s="432">
        <v>270.96800000000002</v>
      </c>
      <c r="AB21" s="432">
        <v>430.40899999999999</v>
      </c>
      <c r="AC21" s="432">
        <v>468.54399999999998</v>
      </c>
      <c r="AD21" s="432">
        <v>467.42200000000003</v>
      </c>
      <c r="AE21" s="432">
        <v>455.08199999999999</v>
      </c>
      <c r="AF21" s="432">
        <v>353.149</v>
      </c>
      <c r="AG21" s="432">
        <v>335.077</v>
      </c>
      <c r="AH21" s="432">
        <v>313.202</v>
      </c>
      <c r="AI21" s="432">
        <v>336.90600000000001</v>
      </c>
      <c r="AJ21" s="432">
        <v>320.11900000000003</v>
      </c>
      <c r="AK21" s="432">
        <v>295.5</v>
      </c>
      <c r="AL21" s="432">
        <v>303.94099999999997</v>
      </c>
      <c r="AM21" s="432">
        <v>344.72399999999999</v>
      </c>
      <c r="AN21" s="432">
        <v>354.63400000000001</v>
      </c>
      <c r="AO21" s="432">
        <v>307.85500000000002</v>
      </c>
      <c r="AP21" s="432">
        <v>207.232</v>
      </c>
      <c r="AQ21" s="434">
        <v>15.558</v>
      </c>
    </row>
    <row r="22" spans="1:43">
      <c r="A22" s="431" t="s">
        <v>155</v>
      </c>
      <c r="B22" s="432">
        <v>427</v>
      </c>
      <c r="C22" s="432" t="s">
        <v>135</v>
      </c>
      <c r="D22" s="432" t="s">
        <v>135</v>
      </c>
      <c r="E22" s="432" t="s">
        <v>135</v>
      </c>
      <c r="F22" s="432">
        <v>463</v>
      </c>
      <c r="G22" s="432">
        <v>447</v>
      </c>
      <c r="H22" s="432">
        <v>575</v>
      </c>
      <c r="I22" s="432">
        <v>597</v>
      </c>
      <c r="J22" s="432">
        <v>595</v>
      </c>
      <c r="K22" s="433">
        <v>739</v>
      </c>
      <c r="L22" s="432">
        <v>783.572</v>
      </c>
      <c r="M22" s="432">
        <v>744.86400000000003</v>
      </c>
      <c r="N22" s="432">
        <v>784.49400000000003</v>
      </c>
      <c r="O22" s="432">
        <v>825.572</v>
      </c>
      <c r="P22" s="432">
        <v>790.72699999999998</v>
      </c>
      <c r="Q22" s="432">
        <v>776.73299999999995</v>
      </c>
      <c r="R22" s="432">
        <v>849.52099999999996</v>
      </c>
      <c r="S22" s="432">
        <v>817.15599999999995</v>
      </c>
      <c r="T22" s="432">
        <v>856.68100000000004</v>
      </c>
      <c r="U22" s="432">
        <v>970.76599999999996</v>
      </c>
      <c r="V22" s="432">
        <v>988.45699999999999</v>
      </c>
      <c r="W22" s="432">
        <v>968.2</v>
      </c>
      <c r="X22" s="432">
        <v>917.58100000000002</v>
      </c>
      <c r="Y22" s="432">
        <v>869.55200000000002</v>
      </c>
      <c r="Z22" s="432">
        <v>836.43899999999996</v>
      </c>
      <c r="AA22" s="432">
        <v>834.524</v>
      </c>
      <c r="AB22" s="432">
        <v>925.48199999999997</v>
      </c>
      <c r="AC22" s="432">
        <v>1037.3489999999999</v>
      </c>
      <c r="AD22" s="432">
        <v>1007.525</v>
      </c>
      <c r="AE22" s="432">
        <v>1133.6320000000001</v>
      </c>
      <c r="AF22" s="432">
        <v>1148.8389999999999</v>
      </c>
      <c r="AG22" s="432">
        <v>1143.3240000000001</v>
      </c>
      <c r="AH22" s="432">
        <v>1366.154</v>
      </c>
      <c r="AI22" s="432">
        <v>1645.779</v>
      </c>
      <c r="AJ22" s="432">
        <v>1571.778</v>
      </c>
      <c r="AK22" s="432">
        <v>1520.068</v>
      </c>
      <c r="AL22" s="432">
        <v>1772.21</v>
      </c>
      <c r="AM22" s="432">
        <v>1898.5329999999999</v>
      </c>
      <c r="AN22" s="432">
        <v>2063.67</v>
      </c>
      <c r="AO22" s="432">
        <v>2181.8380000000002</v>
      </c>
      <c r="AP22" s="432">
        <v>733.78599999999994</v>
      </c>
      <c r="AQ22" s="434">
        <v>1161.7249999999999</v>
      </c>
    </row>
    <row r="23" spans="1:43">
      <c r="A23" s="431" t="s">
        <v>156</v>
      </c>
      <c r="B23" s="432" t="s">
        <v>135</v>
      </c>
      <c r="C23" s="432" t="s">
        <v>135</v>
      </c>
      <c r="D23" s="432" t="s">
        <v>135</v>
      </c>
      <c r="E23" s="432" t="s">
        <v>135</v>
      </c>
      <c r="F23" s="432" t="s">
        <v>135</v>
      </c>
      <c r="G23" s="432" t="s">
        <v>135</v>
      </c>
      <c r="H23" s="432" t="s">
        <v>135</v>
      </c>
      <c r="I23" s="432" t="s">
        <v>135</v>
      </c>
      <c r="J23" s="432" t="s">
        <v>135</v>
      </c>
      <c r="K23" s="433" t="s">
        <v>135</v>
      </c>
      <c r="L23" s="432">
        <v>117.254</v>
      </c>
      <c r="M23" s="432">
        <v>111.193</v>
      </c>
      <c r="N23" s="432">
        <v>114.822</v>
      </c>
      <c r="O23" s="432">
        <v>116.026</v>
      </c>
      <c r="P23" s="432">
        <v>118.983</v>
      </c>
      <c r="Q23" s="432">
        <v>117.572</v>
      </c>
      <c r="R23" s="432">
        <v>112.405</v>
      </c>
      <c r="S23" s="432">
        <v>118.717</v>
      </c>
      <c r="T23" s="432">
        <v>125.23099999999999</v>
      </c>
      <c r="U23" s="432">
        <v>133.45599999999999</v>
      </c>
      <c r="V23" s="432">
        <v>133.465</v>
      </c>
      <c r="W23" s="432">
        <v>135.82900000000001</v>
      </c>
      <c r="X23" s="432">
        <v>163.98400000000001</v>
      </c>
      <c r="Y23" s="432">
        <v>191.36</v>
      </c>
      <c r="Z23" s="432">
        <v>226.84399999999999</v>
      </c>
      <c r="AA23" s="432">
        <v>283.99299999999999</v>
      </c>
      <c r="AB23" s="432">
        <v>375.22300000000001</v>
      </c>
      <c r="AC23" s="432">
        <v>390.21699999999998</v>
      </c>
      <c r="AD23" s="432">
        <v>378.53300000000002</v>
      </c>
      <c r="AE23" s="432">
        <v>348.93799999999999</v>
      </c>
      <c r="AF23" s="432">
        <v>333.01299999999998</v>
      </c>
      <c r="AG23" s="432">
        <v>335.11099999999999</v>
      </c>
      <c r="AH23" s="432">
        <v>305.327</v>
      </c>
      <c r="AI23" s="432">
        <v>298.19099999999997</v>
      </c>
      <c r="AJ23" s="432">
        <v>290.98700000000002</v>
      </c>
      <c r="AK23" s="432">
        <v>292.42399999999998</v>
      </c>
      <c r="AL23" s="432">
        <v>290.32499999999999</v>
      </c>
      <c r="AM23" s="432">
        <v>308.68099999999998</v>
      </c>
      <c r="AN23" s="432">
        <v>301.15100000000001</v>
      </c>
      <c r="AO23" s="432">
        <v>299.68200000000002</v>
      </c>
      <c r="AP23" s="432">
        <v>62.962000000000003</v>
      </c>
      <c r="AQ23" s="434">
        <v>68.838999999999999</v>
      </c>
    </row>
    <row r="24" spans="1:43">
      <c r="A24" s="431" t="s">
        <v>157</v>
      </c>
      <c r="B24" s="432">
        <v>2687</v>
      </c>
      <c r="C24" s="432" t="s">
        <v>135</v>
      </c>
      <c r="D24" s="432" t="s">
        <v>135</v>
      </c>
      <c r="E24" s="432" t="s">
        <v>135</v>
      </c>
      <c r="F24" s="432">
        <v>2519</v>
      </c>
      <c r="G24" s="432">
        <v>2597</v>
      </c>
      <c r="H24" s="432">
        <v>2718</v>
      </c>
      <c r="I24" s="432">
        <v>2842</v>
      </c>
      <c r="J24" s="432">
        <v>3131</v>
      </c>
      <c r="K24" s="433">
        <v>3630</v>
      </c>
      <c r="L24" s="432">
        <v>3732.8049999999998</v>
      </c>
      <c r="M24" s="432">
        <v>3471.2739999999999</v>
      </c>
      <c r="N24" s="432">
        <v>3793.66</v>
      </c>
      <c r="O24" s="432">
        <v>3908.576</v>
      </c>
      <c r="P24" s="432">
        <v>4106.0029999999997</v>
      </c>
      <c r="Q24" s="432">
        <v>4289.5410000000002</v>
      </c>
      <c r="R24" s="432">
        <v>4812.6760000000004</v>
      </c>
      <c r="S24" s="432">
        <v>4818.2820000000002</v>
      </c>
      <c r="T24" s="432">
        <v>5095.027</v>
      </c>
      <c r="U24" s="432">
        <v>5416.2650000000003</v>
      </c>
      <c r="V24" s="432">
        <v>5933.0810000000001</v>
      </c>
      <c r="W24" s="432">
        <v>6058.4250000000002</v>
      </c>
      <c r="X24" s="432">
        <v>5724.2550000000001</v>
      </c>
      <c r="Y24" s="432">
        <v>5857.99</v>
      </c>
      <c r="Z24" s="432">
        <v>6124.7740000000003</v>
      </c>
      <c r="AA24" s="432">
        <v>6462.3149999999996</v>
      </c>
      <c r="AB24" s="432">
        <v>6661.1819999999998</v>
      </c>
      <c r="AC24" s="432">
        <v>7192.5860000000002</v>
      </c>
      <c r="AD24" s="432">
        <v>7796.7079999999996</v>
      </c>
      <c r="AE24" s="432">
        <v>7572.5739999999996</v>
      </c>
      <c r="AF24" s="432">
        <v>7791.3969999999999</v>
      </c>
      <c r="AG24" s="432">
        <v>8317.5730000000003</v>
      </c>
      <c r="AH24" s="432">
        <v>8365.5759999999991</v>
      </c>
      <c r="AI24" s="432">
        <v>8500.1029999999992</v>
      </c>
      <c r="AJ24" s="432">
        <v>8390.7279999999992</v>
      </c>
      <c r="AK24" s="432">
        <v>8635.1049999999996</v>
      </c>
      <c r="AL24" s="432">
        <v>9504.5059999999994</v>
      </c>
      <c r="AM24" s="432">
        <v>10229.723</v>
      </c>
      <c r="AN24" s="432">
        <v>10975.438</v>
      </c>
      <c r="AO24" s="432">
        <v>11689.901</v>
      </c>
      <c r="AP24" s="432">
        <v>3539.768</v>
      </c>
      <c r="AQ24" s="434">
        <v>4504.3050000000003</v>
      </c>
    </row>
    <row r="25" spans="1:43">
      <c r="A25" s="431" t="s">
        <v>13</v>
      </c>
      <c r="B25" s="432">
        <v>3747</v>
      </c>
      <c r="C25" s="432" t="s">
        <v>135</v>
      </c>
      <c r="D25" s="432" t="s">
        <v>135</v>
      </c>
      <c r="E25" s="432" t="s">
        <v>135</v>
      </c>
      <c r="F25" s="432">
        <v>3936</v>
      </c>
      <c r="G25" s="432">
        <v>4134</v>
      </c>
      <c r="H25" s="432">
        <v>4010</v>
      </c>
      <c r="I25" s="432">
        <v>4062</v>
      </c>
      <c r="J25" s="432">
        <v>4296</v>
      </c>
      <c r="K25" s="433">
        <v>4608</v>
      </c>
      <c r="L25" s="432">
        <v>4674.152</v>
      </c>
      <c r="M25" s="432">
        <v>4190.5200000000004</v>
      </c>
      <c r="N25" s="432">
        <v>4421.201</v>
      </c>
      <c r="O25" s="432">
        <v>4538.3249999999998</v>
      </c>
      <c r="P25" s="432">
        <v>4583.1670000000004</v>
      </c>
      <c r="Q25" s="432">
        <v>4873.9840000000004</v>
      </c>
      <c r="R25" s="432">
        <v>5197.6289999999999</v>
      </c>
      <c r="S25" s="432">
        <v>5335.8220000000001</v>
      </c>
      <c r="T25" s="432">
        <v>5526.3819999999996</v>
      </c>
      <c r="U25" s="432">
        <v>5912.4179999999997</v>
      </c>
      <c r="V25" s="432">
        <v>6342.8850000000002</v>
      </c>
      <c r="W25" s="432">
        <v>5842.3459999999995</v>
      </c>
      <c r="X25" s="432">
        <v>5359.9880000000003</v>
      </c>
      <c r="Y25" s="432">
        <v>5234.0990000000002</v>
      </c>
      <c r="Z25" s="432">
        <v>5604.9440000000004</v>
      </c>
      <c r="AA25" s="432">
        <v>5699.86</v>
      </c>
      <c r="AB25" s="432">
        <v>5958.0940000000001</v>
      </c>
      <c r="AC25" s="432">
        <v>6803.915</v>
      </c>
      <c r="AD25" s="432">
        <v>6809.8580000000002</v>
      </c>
      <c r="AE25" s="432">
        <v>7134.8140000000003</v>
      </c>
      <c r="AF25" s="432">
        <v>7336.0050000000001</v>
      </c>
      <c r="AG25" s="432">
        <v>7223.5379999999996</v>
      </c>
      <c r="AH25" s="432">
        <v>8172.0290000000005</v>
      </c>
      <c r="AI25" s="432">
        <v>8212.36</v>
      </c>
      <c r="AJ25" s="432">
        <v>8126.26</v>
      </c>
      <c r="AK25" s="432">
        <v>8190.3649999999998</v>
      </c>
      <c r="AL25" s="432">
        <v>8395.0159999999996</v>
      </c>
      <c r="AM25" s="432">
        <v>8919.6779999999999</v>
      </c>
      <c r="AN25" s="432">
        <v>9327.6579999999994</v>
      </c>
      <c r="AO25" s="432">
        <v>10117.022999999999</v>
      </c>
      <c r="AP25" s="432">
        <v>3336.942</v>
      </c>
      <c r="AQ25" s="434">
        <v>4636.3119999999999</v>
      </c>
    </row>
    <row r="26" spans="1:43">
      <c r="A26" s="431" t="s">
        <v>16</v>
      </c>
      <c r="B26" s="432">
        <v>356</v>
      </c>
      <c r="C26" s="432" t="s">
        <v>135</v>
      </c>
      <c r="D26" s="432" t="s">
        <v>135</v>
      </c>
      <c r="E26" s="432" t="s">
        <v>135</v>
      </c>
      <c r="F26" s="432">
        <v>567</v>
      </c>
      <c r="G26" s="432">
        <v>639</v>
      </c>
      <c r="H26" s="432">
        <v>689</v>
      </c>
      <c r="I26" s="432">
        <v>788</v>
      </c>
      <c r="J26" s="432">
        <v>848</v>
      </c>
      <c r="K26" s="433">
        <v>1016</v>
      </c>
      <c r="L26" s="432">
        <v>1091.127</v>
      </c>
      <c r="M26" s="432">
        <v>1089.079</v>
      </c>
      <c r="N26" s="432">
        <v>1156.7149999999999</v>
      </c>
      <c r="O26" s="432">
        <v>1167.222</v>
      </c>
      <c r="P26" s="432">
        <v>1206.7429999999999</v>
      </c>
      <c r="Q26" s="432">
        <v>1234.625</v>
      </c>
      <c r="R26" s="432">
        <v>1471.2159999999999</v>
      </c>
      <c r="S26" s="432">
        <v>1397.673</v>
      </c>
      <c r="T26" s="432">
        <v>1516.434</v>
      </c>
      <c r="U26" s="432">
        <v>1622.4</v>
      </c>
      <c r="V26" s="432">
        <v>1733.617</v>
      </c>
      <c r="W26" s="432">
        <v>1542.57</v>
      </c>
      <c r="X26" s="432">
        <v>1560.021</v>
      </c>
      <c r="Y26" s="432">
        <v>1565.2270000000001</v>
      </c>
      <c r="Z26" s="432">
        <v>1325.761</v>
      </c>
      <c r="AA26" s="432">
        <v>1303.93</v>
      </c>
      <c r="AB26" s="432">
        <v>1322.9659999999999</v>
      </c>
      <c r="AC26" s="432">
        <v>1284.7539999999999</v>
      </c>
      <c r="AD26" s="432">
        <v>1254.691</v>
      </c>
      <c r="AE26" s="432">
        <v>1221.596</v>
      </c>
      <c r="AF26" s="432">
        <v>1178.317</v>
      </c>
      <c r="AG26" s="432">
        <v>1308.0630000000001</v>
      </c>
      <c r="AH26" s="432">
        <v>1283.2840000000001</v>
      </c>
      <c r="AI26" s="432">
        <v>1420.818</v>
      </c>
      <c r="AJ26" s="432">
        <v>1444.2560000000001</v>
      </c>
      <c r="AK26" s="432">
        <v>1508.06</v>
      </c>
      <c r="AL26" s="432">
        <v>1669.402</v>
      </c>
      <c r="AM26" s="432">
        <v>1847.2919999999999</v>
      </c>
      <c r="AN26" s="432">
        <v>1878.0119999999999</v>
      </c>
      <c r="AO26" s="432">
        <v>1934.8309999999999</v>
      </c>
      <c r="AP26" s="432">
        <v>805.12599999999998</v>
      </c>
      <c r="AQ26" s="434">
        <v>1099.4639999999999</v>
      </c>
    </row>
    <row r="27" spans="1:43">
      <c r="A27" s="431" t="s">
        <v>158</v>
      </c>
      <c r="B27" s="432">
        <v>469</v>
      </c>
      <c r="C27" s="432" t="s">
        <v>135</v>
      </c>
      <c r="D27" s="432" t="s">
        <v>135</v>
      </c>
      <c r="E27" s="432" t="s">
        <v>135</v>
      </c>
      <c r="F27" s="432">
        <v>666</v>
      </c>
      <c r="G27" s="432">
        <v>729</v>
      </c>
      <c r="H27" s="432">
        <v>949</v>
      </c>
      <c r="I27" s="432">
        <v>996</v>
      </c>
      <c r="J27" s="432">
        <v>1018</v>
      </c>
      <c r="K27" s="433">
        <v>1121</v>
      </c>
      <c r="L27" s="432">
        <v>1035.492</v>
      </c>
      <c r="M27" s="432">
        <v>912.46699999999998</v>
      </c>
      <c r="N27" s="432">
        <v>938.98099999999999</v>
      </c>
      <c r="O27" s="432">
        <v>987.596</v>
      </c>
      <c r="P27" s="432">
        <v>1045.5709999999999</v>
      </c>
      <c r="Q27" s="432">
        <v>1134.19</v>
      </c>
      <c r="R27" s="432">
        <v>1292.615</v>
      </c>
      <c r="S27" s="432">
        <v>1354.2909999999999</v>
      </c>
      <c r="T27" s="432">
        <v>1568.5519999999999</v>
      </c>
      <c r="U27" s="432">
        <v>1757.2860000000001</v>
      </c>
      <c r="V27" s="432">
        <v>1878.704</v>
      </c>
      <c r="W27" s="432">
        <v>1919.3689999999999</v>
      </c>
      <c r="X27" s="432">
        <v>1803.7360000000001</v>
      </c>
      <c r="Y27" s="432">
        <v>1806.886</v>
      </c>
      <c r="Z27" s="432">
        <v>1864.114</v>
      </c>
      <c r="AA27" s="432">
        <v>2071.8519999999999</v>
      </c>
      <c r="AB27" s="432">
        <v>2332.0309999999999</v>
      </c>
      <c r="AC27" s="432">
        <v>2518.4189999999999</v>
      </c>
      <c r="AD27" s="432">
        <v>2661.819</v>
      </c>
      <c r="AE27" s="432">
        <v>2560.348</v>
      </c>
      <c r="AF27" s="432">
        <v>2953.6680000000001</v>
      </c>
      <c r="AG27" s="432">
        <v>3158.4169999999999</v>
      </c>
      <c r="AH27" s="432">
        <v>3545.43</v>
      </c>
      <c r="AI27" s="432">
        <v>3834.904</v>
      </c>
      <c r="AJ27" s="432">
        <v>4081.13</v>
      </c>
      <c r="AK27" s="432">
        <v>4308.3280000000004</v>
      </c>
      <c r="AL27" s="432">
        <v>4712.143</v>
      </c>
      <c r="AM27" s="432">
        <v>5427.4139999999998</v>
      </c>
      <c r="AN27" s="432">
        <v>6136.5969999999998</v>
      </c>
      <c r="AO27" s="432">
        <v>7189.0680000000002</v>
      </c>
      <c r="AP27" s="432">
        <v>2317.797</v>
      </c>
      <c r="AQ27" s="434">
        <v>3279.7249999999999</v>
      </c>
    </row>
    <row r="28" spans="1:43">
      <c r="A28" s="431" t="s">
        <v>159</v>
      </c>
      <c r="B28" s="432">
        <v>3139</v>
      </c>
      <c r="C28" s="432" t="s">
        <v>135</v>
      </c>
      <c r="D28" s="432" t="s">
        <v>135</v>
      </c>
      <c r="E28" s="432" t="s">
        <v>135</v>
      </c>
      <c r="F28" s="432">
        <v>3802</v>
      </c>
      <c r="G28" s="432">
        <v>3984</v>
      </c>
      <c r="H28" s="432">
        <v>4146</v>
      </c>
      <c r="I28" s="432">
        <v>4552</v>
      </c>
      <c r="J28" s="432">
        <v>4916</v>
      </c>
      <c r="K28" s="433">
        <v>5436</v>
      </c>
      <c r="L28" s="432">
        <v>5599.5990000000002</v>
      </c>
      <c r="M28" s="432">
        <v>5448.7979999999998</v>
      </c>
      <c r="N28" s="432">
        <v>5797.19</v>
      </c>
      <c r="O28" s="432">
        <v>5857.4120000000003</v>
      </c>
      <c r="P28" s="432">
        <v>6103.607</v>
      </c>
      <c r="Q28" s="432">
        <v>6076.9870000000001</v>
      </c>
      <c r="R28" s="432">
        <v>6541.326</v>
      </c>
      <c r="S28" s="432">
        <v>7302.6989999999996</v>
      </c>
      <c r="T28" s="432">
        <v>8005.0159999999996</v>
      </c>
      <c r="U28" s="432">
        <v>8591.1710000000003</v>
      </c>
      <c r="V28" s="432">
        <v>9360.1389999999992</v>
      </c>
      <c r="W28" s="432">
        <v>8971.5040000000008</v>
      </c>
      <c r="X28" s="432">
        <v>9181.2540000000008</v>
      </c>
      <c r="Y28" s="432">
        <v>9122.9359999999997</v>
      </c>
      <c r="Z28" s="432">
        <v>9325.6939999999995</v>
      </c>
      <c r="AA28" s="432">
        <v>9739.0120000000006</v>
      </c>
      <c r="AB28" s="432">
        <v>9925.0650000000005</v>
      </c>
      <c r="AC28" s="432">
        <v>10379.569</v>
      </c>
      <c r="AD28" s="432">
        <v>10364.275</v>
      </c>
      <c r="AE28" s="432">
        <v>9812.8389999999999</v>
      </c>
      <c r="AF28" s="432">
        <v>9584.4989999999998</v>
      </c>
      <c r="AG28" s="432">
        <v>10404.905000000001</v>
      </c>
      <c r="AH28" s="432">
        <v>11177.454</v>
      </c>
      <c r="AI28" s="432">
        <v>11540.630999999999</v>
      </c>
      <c r="AJ28" s="432">
        <v>11656.043</v>
      </c>
      <c r="AK28" s="432">
        <v>12012.546</v>
      </c>
      <c r="AL28" s="432">
        <v>12419.656000000001</v>
      </c>
      <c r="AM28" s="432">
        <v>13300.246999999999</v>
      </c>
      <c r="AN28" s="432">
        <v>13835.361000000001</v>
      </c>
      <c r="AO28" s="432">
        <v>14466.828</v>
      </c>
      <c r="AP28" s="432">
        <v>4574.0389999999998</v>
      </c>
      <c r="AQ28" s="434">
        <v>6529.0209999999997</v>
      </c>
    </row>
    <row r="29" spans="1:43">
      <c r="A29" s="431" t="s">
        <v>160</v>
      </c>
      <c r="B29" s="432" t="s">
        <v>135</v>
      </c>
      <c r="C29" s="432" t="s">
        <v>135</v>
      </c>
      <c r="D29" s="432" t="s">
        <v>135</v>
      </c>
      <c r="E29" s="432" t="s">
        <v>135</v>
      </c>
      <c r="F29" s="432" t="s">
        <v>135</v>
      </c>
      <c r="G29" s="432" t="s">
        <v>135</v>
      </c>
      <c r="H29" s="432" t="s">
        <v>135</v>
      </c>
      <c r="I29" s="432" t="s">
        <v>135</v>
      </c>
      <c r="J29" s="432" t="s">
        <v>135</v>
      </c>
      <c r="K29" s="433" t="s">
        <v>135</v>
      </c>
      <c r="L29" s="432">
        <v>528.73500000000001</v>
      </c>
      <c r="M29" s="432">
        <v>532.66</v>
      </c>
      <c r="N29" s="432">
        <v>530.15499999999997</v>
      </c>
      <c r="O29" s="432">
        <v>520.75199999999995</v>
      </c>
      <c r="P29" s="432">
        <v>525.64700000000005</v>
      </c>
      <c r="Q29" s="432">
        <v>512.91600000000005</v>
      </c>
      <c r="R29" s="432">
        <v>537.33600000000001</v>
      </c>
      <c r="S29" s="432">
        <v>564.64200000000005</v>
      </c>
      <c r="T29" s="432">
        <v>595.66499999999996</v>
      </c>
      <c r="U29" s="432">
        <v>611.32600000000002</v>
      </c>
      <c r="V29" s="432">
        <v>611.44000000000005</v>
      </c>
      <c r="W29" s="432">
        <v>598.88300000000004</v>
      </c>
      <c r="X29" s="432">
        <v>584.93799999999999</v>
      </c>
      <c r="Y29" s="432">
        <v>682.00900000000001</v>
      </c>
      <c r="Z29" s="432">
        <v>720.42200000000003</v>
      </c>
      <c r="AA29" s="432">
        <v>728.83399999999995</v>
      </c>
      <c r="AB29" s="432">
        <v>762.87400000000002</v>
      </c>
      <c r="AC29" s="432">
        <v>761.34</v>
      </c>
      <c r="AD29" s="432">
        <v>816.20799999999997</v>
      </c>
      <c r="AE29" s="432">
        <v>690.26400000000001</v>
      </c>
      <c r="AF29" s="432">
        <v>671.18100000000004</v>
      </c>
      <c r="AG29" s="432">
        <v>639.02</v>
      </c>
      <c r="AH29" s="432">
        <v>608.39</v>
      </c>
      <c r="AI29" s="432">
        <v>644.06600000000003</v>
      </c>
      <c r="AJ29" s="432">
        <v>617.87300000000005</v>
      </c>
      <c r="AK29" s="432">
        <v>630.404</v>
      </c>
      <c r="AL29" s="432">
        <v>604.947</v>
      </c>
      <c r="AM29" s="432">
        <v>596.69799999999998</v>
      </c>
      <c r="AN29" s="432">
        <v>609.43600000000004</v>
      </c>
      <c r="AO29" s="432">
        <v>602.25099999999998</v>
      </c>
      <c r="AP29" s="432">
        <v>183.82300000000001</v>
      </c>
      <c r="AQ29" s="434">
        <v>242.61500000000001</v>
      </c>
    </row>
    <row r="30" spans="1:43">
      <c r="A30" s="431" t="s">
        <v>161</v>
      </c>
      <c r="B30" s="432" t="s">
        <v>135</v>
      </c>
      <c r="C30" s="432" t="s">
        <v>135</v>
      </c>
      <c r="D30" s="432" t="s">
        <v>135</v>
      </c>
      <c r="E30" s="432" t="s">
        <v>135</v>
      </c>
      <c r="F30" s="432" t="s">
        <v>135</v>
      </c>
      <c r="G30" s="432" t="s">
        <v>135</v>
      </c>
      <c r="H30" s="432" t="s">
        <v>135</v>
      </c>
      <c r="I30" s="432" t="s">
        <v>135</v>
      </c>
      <c r="J30" s="432" t="s">
        <v>135</v>
      </c>
      <c r="K30" s="433" t="s">
        <v>135</v>
      </c>
      <c r="L30" s="432">
        <v>531.50099999999998</v>
      </c>
      <c r="M30" s="432">
        <v>478.54399999999998</v>
      </c>
      <c r="N30" s="432">
        <v>499.28399999999999</v>
      </c>
      <c r="O30" s="432">
        <v>486.12</v>
      </c>
      <c r="P30" s="432">
        <v>493.101</v>
      </c>
      <c r="Q30" s="432">
        <v>455.64499999999998</v>
      </c>
      <c r="R30" s="432">
        <v>476.31599999999997</v>
      </c>
      <c r="S30" s="432">
        <v>425.62599999999998</v>
      </c>
      <c r="T30" s="432">
        <v>468.46100000000001</v>
      </c>
      <c r="U30" s="432">
        <v>490.35700000000003</v>
      </c>
      <c r="V30" s="432">
        <v>523.33399999999995</v>
      </c>
      <c r="W30" s="432">
        <v>430.12900000000002</v>
      </c>
      <c r="X30" s="432">
        <v>645.29100000000005</v>
      </c>
      <c r="Y30" s="432">
        <v>468.87599999999998</v>
      </c>
      <c r="Z30" s="432">
        <v>445.29500000000002</v>
      </c>
      <c r="AA30" s="432">
        <v>426.82900000000001</v>
      </c>
      <c r="AB30" s="432">
        <v>447.20299999999997</v>
      </c>
      <c r="AC30" s="432">
        <v>422.69400000000002</v>
      </c>
      <c r="AD30" s="432">
        <v>457.88499999999999</v>
      </c>
      <c r="AE30" s="432">
        <v>425.00799999999998</v>
      </c>
      <c r="AF30" s="432">
        <v>362.07400000000001</v>
      </c>
      <c r="AG30" s="432">
        <v>367.71699999999998</v>
      </c>
      <c r="AH30" s="432">
        <v>347.096</v>
      </c>
      <c r="AI30" s="432">
        <v>364.983</v>
      </c>
      <c r="AJ30" s="432">
        <v>354.399</v>
      </c>
      <c r="AK30" s="432">
        <v>368.80900000000003</v>
      </c>
      <c r="AL30" s="432">
        <v>376.60300000000001</v>
      </c>
      <c r="AM30" s="432">
        <v>410.267</v>
      </c>
      <c r="AN30" s="432">
        <v>464.24400000000003</v>
      </c>
      <c r="AO30" s="432">
        <v>447.8</v>
      </c>
      <c r="AP30" s="432">
        <v>188.53700000000001</v>
      </c>
      <c r="AQ30" s="434">
        <v>254.61699999999999</v>
      </c>
    </row>
    <row r="31" spans="1:43">
      <c r="A31" s="431" t="s">
        <v>162</v>
      </c>
      <c r="B31" s="432" t="s">
        <v>135</v>
      </c>
      <c r="C31" s="432" t="s">
        <v>135</v>
      </c>
      <c r="D31" s="432" t="s">
        <v>135</v>
      </c>
      <c r="E31" s="432" t="s">
        <v>135</v>
      </c>
      <c r="F31" s="432" t="s">
        <v>135</v>
      </c>
      <c r="G31" s="432" t="s">
        <v>135</v>
      </c>
      <c r="H31" s="432" t="s">
        <v>135</v>
      </c>
      <c r="I31" s="432" t="s">
        <v>135</v>
      </c>
      <c r="J31" s="432" t="s">
        <v>135</v>
      </c>
      <c r="K31" s="433" t="s">
        <v>135</v>
      </c>
      <c r="L31" s="432">
        <v>179.30199999999999</v>
      </c>
      <c r="M31" s="432">
        <v>192.041</v>
      </c>
      <c r="N31" s="432">
        <v>208.70599999999999</v>
      </c>
      <c r="O31" s="432">
        <v>207.553</v>
      </c>
      <c r="P31" s="432">
        <v>223.81700000000001</v>
      </c>
      <c r="Q31" s="432">
        <v>231.60499999999999</v>
      </c>
      <c r="R31" s="432">
        <v>252.20099999999999</v>
      </c>
      <c r="S31" s="432">
        <v>293.53300000000002</v>
      </c>
      <c r="T31" s="432">
        <v>329.87200000000001</v>
      </c>
      <c r="U31" s="432">
        <v>375.661</v>
      </c>
      <c r="V31" s="432">
        <v>420.49299999999999</v>
      </c>
      <c r="W31" s="432">
        <v>396.50400000000002</v>
      </c>
      <c r="X31" s="432">
        <v>373.65</v>
      </c>
      <c r="Y31" s="432">
        <v>375.72300000000001</v>
      </c>
      <c r="Z31" s="432">
        <v>375.56400000000002</v>
      </c>
      <c r="AA31" s="432">
        <v>404.09800000000001</v>
      </c>
      <c r="AB31" s="432">
        <v>460.233</v>
      </c>
      <c r="AC31" s="432">
        <v>523.94399999999996</v>
      </c>
      <c r="AD31" s="432">
        <v>486.15699999999998</v>
      </c>
      <c r="AE31" s="432">
        <v>424.96199999999999</v>
      </c>
      <c r="AF31" s="432">
        <v>404.29300000000001</v>
      </c>
      <c r="AG31" s="432">
        <v>431.33499999999998</v>
      </c>
      <c r="AH31" s="432">
        <v>448.52699999999999</v>
      </c>
      <c r="AI31" s="432">
        <v>476.00299999999999</v>
      </c>
      <c r="AJ31" s="432">
        <v>502.13499999999999</v>
      </c>
      <c r="AK31" s="432">
        <v>537.75900000000001</v>
      </c>
      <c r="AL31" s="432">
        <v>640.09100000000001</v>
      </c>
      <c r="AM31" s="432">
        <v>718.49199999999996</v>
      </c>
      <c r="AN31" s="432">
        <v>847.04700000000003</v>
      </c>
      <c r="AO31" s="432">
        <v>848.24199999999996</v>
      </c>
      <c r="AP31" s="432">
        <v>256.10899999999998</v>
      </c>
      <c r="AQ31" s="434">
        <v>390.26</v>
      </c>
    </row>
    <row r="32" spans="1:43">
      <c r="A32" s="431" t="s">
        <v>19</v>
      </c>
      <c r="B32" s="432">
        <v>519</v>
      </c>
      <c r="C32" s="432" t="s">
        <v>135</v>
      </c>
      <c r="D32" s="432" t="s">
        <v>135</v>
      </c>
      <c r="E32" s="432" t="s">
        <v>135</v>
      </c>
      <c r="F32" s="432">
        <v>804</v>
      </c>
      <c r="G32" s="432">
        <v>868</v>
      </c>
      <c r="H32" s="432">
        <v>964</v>
      </c>
      <c r="I32" s="432">
        <v>1130</v>
      </c>
      <c r="J32" s="432">
        <v>1232</v>
      </c>
      <c r="K32" s="433">
        <v>1408</v>
      </c>
      <c r="L32" s="432">
        <v>1518.5440000000001</v>
      </c>
      <c r="M32" s="432">
        <v>1365.1320000000001</v>
      </c>
      <c r="N32" s="432">
        <v>1546.925</v>
      </c>
      <c r="O32" s="432">
        <v>1597.354</v>
      </c>
      <c r="P32" s="432">
        <v>1660.8320000000001</v>
      </c>
      <c r="Q32" s="432">
        <v>1767.701</v>
      </c>
      <c r="R32" s="432">
        <v>2012.6980000000001</v>
      </c>
      <c r="S32" s="432">
        <v>2071.348</v>
      </c>
      <c r="T32" s="432">
        <v>2120.2530000000002</v>
      </c>
      <c r="U32" s="432">
        <v>2226.1320000000001</v>
      </c>
      <c r="V32" s="432">
        <v>2011.566</v>
      </c>
      <c r="W32" s="432">
        <v>2090.0729999999999</v>
      </c>
      <c r="X32" s="432">
        <v>1993.739</v>
      </c>
      <c r="Y32" s="432">
        <v>2037.5509999999999</v>
      </c>
      <c r="Z32" s="432">
        <v>1918.9749999999999</v>
      </c>
      <c r="AA32" s="432">
        <v>1922.712</v>
      </c>
      <c r="AB32" s="432">
        <v>2001.395</v>
      </c>
      <c r="AC32" s="432">
        <v>1700.3430000000001</v>
      </c>
      <c r="AD32" s="432">
        <v>1292.5640000000001</v>
      </c>
      <c r="AE32" s="432">
        <v>1074.252</v>
      </c>
      <c r="AF32" s="432">
        <v>1033.624</v>
      </c>
      <c r="AG32" s="432">
        <v>1065.2750000000001</v>
      </c>
      <c r="AH32" s="432">
        <v>1152.019</v>
      </c>
      <c r="AI32" s="432">
        <v>1168.8879999999999</v>
      </c>
      <c r="AJ32" s="432">
        <v>1157.3910000000001</v>
      </c>
      <c r="AK32" s="432">
        <v>1181.143</v>
      </c>
      <c r="AL32" s="432">
        <v>1059.2270000000001</v>
      </c>
      <c r="AM32" s="432">
        <v>1187.075</v>
      </c>
      <c r="AN32" s="432">
        <v>1271.9349999999999</v>
      </c>
      <c r="AO32" s="432">
        <v>1276.508</v>
      </c>
      <c r="AP32" s="432">
        <v>511.96600000000001</v>
      </c>
      <c r="AQ32" s="434">
        <v>628.22900000000004</v>
      </c>
    </row>
    <row r="33" spans="1:43">
      <c r="A33" s="431" t="s">
        <v>163</v>
      </c>
      <c r="B33" s="432" t="s">
        <v>135</v>
      </c>
      <c r="C33" s="432" t="s">
        <v>135</v>
      </c>
      <c r="D33" s="432" t="s">
        <v>135</v>
      </c>
      <c r="E33" s="432" t="s">
        <v>135</v>
      </c>
      <c r="F33" s="432" t="s">
        <v>135</v>
      </c>
      <c r="G33" s="432" t="s">
        <v>135</v>
      </c>
      <c r="H33" s="432" t="s">
        <v>135</v>
      </c>
      <c r="I33" s="432" t="s">
        <v>135</v>
      </c>
      <c r="J33" s="432" t="s">
        <v>135</v>
      </c>
      <c r="K33" s="433" t="s">
        <v>135</v>
      </c>
      <c r="L33" s="432">
        <v>441.77</v>
      </c>
      <c r="M33" s="432">
        <v>422.02199999999999</v>
      </c>
      <c r="N33" s="432">
        <v>479.90800000000002</v>
      </c>
      <c r="O33" s="432">
        <v>495.375</v>
      </c>
      <c r="P33" s="432">
        <v>518.10400000000004</v>
      </c>
      <c r="Q33" s="432">
        <v>488.21</v>
      </c>
      <c r="R33" s="432">
        <v>514.00400000000002</v>
      </c>
      <c r="S33" s="432">
        <v>524.35</v>
      </c>
      <c r="T33" s="432">
        <v>500.363</v>
      </c>
      <c r="U33" s="432">
        <v>460.47500000000002</v>
      </c>
      <c r="V33" s="432">
        <v>433.28500000000003</v>
      </c>
      <c r="W33" s="432">
        <v>415.185</v>
      </c>
      <c r="X33" s="432">
        <v>440.149</v>
      </c>
      <c r="Y33" s="432">
        <v>375.89</v>
      </c>
      <c r="Z33" s="432">
        <v>408.25299999999999</v>
      </c>
      <c r="AA33" s="432">
        <v>460.94600000000003</v>
      </c>
      <c r="AB33" s="432">
        <v>448.93299999999999</v>
      </c>
      <c r="AC33" s="432">
        <v>441.05900000000003</v>
      </c>
      <c r="AD33" s="432">
        <v>676.346</v>
      </c>
      <c r="AE33" s="432">
        <v>478.39800000000002</v>
      </c>
      <c r="AF33" s="432">
        <v>431.714</v>
      </c>
      <c r="AG33" s="432">
        <v>445.86099999999999</v>
      </c>
      <c r="AH33" s="432">
        <v>408.36</v>
      </c>
      <c r="AI33" s="432">
        <v>380.875</v>
      </c>
      <c r="AJ33" s="432">
        <v>387.79300000000001</v>
      </c>
      <c r="AK33" s="432">
        <v>370.745</v>
      </c>
      <c r="AL33" s="432">
        <v>380.34100000000001</v>
      </c>
      <c r="AM33" s="432">
        <v>433.13</v>
      </c>
      <c r="AN33" s="432">
        <v>458.04899999999998</v>
      </c>
      <c r="AO33" s="432">
        <v>465.01100000000002</v>
      </c>
      <c r="AP33" s="432">
        <v>77.182000000000002</v>
      </c>
      <c r="AQ33" s="434">
        <v>121.971</v>
      </c>
    </row>
    <row r="34" spans="1:43">
      <c r="A34" s="431" t="s">
        <v>164</v>
      </c>
      <c r="B34" s="432" t="s">
        <v>135</v>
      </c>
      <c r="C34" s="432" t="s">
        <v>135</v>
      </c>
      <c r="D34" s="432" t="s">
        <v>135</v>
      </c>
      <c r="E34" s="432" t="s">
        <v>135</v>
      </c>
      <c r="F34" s="432" t="s">
        <v>135</v>
      </c>
      <c r="G34" s="432" t="s">
        <v>135</v>
      </c>
      <c r="H34" s="432" t="s">
        <v>135</v>
      </c>
      <c r="I34" s="432" t="s">
        <v>135</v>
      </c>
      <c r="J34" s="432" t="s">
        <v>135</v>
      </c>
      <c r="K34" s="433" t="s">
        <v>135</v>
      </c>
      <c r="L34" s="432">
        <v>701.87400000000002</v>
      </c>
      <c r="M34" s="432">
        <v>667.43799999999999</v>
      </c>
      <c r="N34" s="432">
        <v>701.71400000000006</v>
      </c>
      <c r="O34" s="432">
        <v>727.53</v>
      </c>
      <c r="P34" s="432">
        <v>732.04600000000005</v>
      </c>
      <c r="Q34" s="432">
        <v>675.07</v>
      </c>
      <c r="R34" s="432">
        <v>776.08500000000004</v>
      </c>
      <c r="S34" s="432">
        <v>636.18499999999995</v>
      </c>
      <c r="T34" s="432">
        <v>696.92100000000005</v>
      </c>
      <c r="U34" s="432">
        <v>730.95600000000002</v>
      </c>
      <c r="V34" s="432">
        <v>701.47900000000004</v>
      </c>
      <c r="W34" s="432">
        <v>551.71600000000001</v>
      </c>
      <c r="X34" s="432">
        <v>736.79100000000005</v>
      </c>
      <c r="Y34" s="432">
        <v>550.90599999999995</v>
      </c>
      <c r="Z34" s="432">
        <v>524.79999999999995</v>
      </c>
      <c r="AA34" s="432">
        <v>533.83699999999999</v>
      </c>
      <c r="AB34" s="432">
        <v>635.48599999999999</v>
      </c>
      <c r="AC34" s="432">
        <v>640.89700000000005</v>
      </c>
      <c r="AD34" s="432">
        <v>626.779</v>
      </c>
      <c r="AE34" s="432">
        <v>572.72199999999998</v>
      </c>
      <c r="AF34" s="432">
        <v>500.41699999999997</v>
      </c>
      <c r="AG34" s="432">
        <v>574.05700000000002</v>
      </c>
      <c r="AH34" s="432">
        <v>575.32000000000005</v>
      </c>
      <c r="AI34" s="432">
        <v>578.18200000000002</v>
      </c>
      <c r="AJ34" s="432">
        <v>548.10900000000004</v>
      </c>
      <c r="AK34" s="432">
        <v>507.21699999999998</v>
      </c>
      <c r="AL34" s="432">
        <v>497.94200000000001</v>
      </c>
      <c r="AM34" s="432">
        <v>502.65300000000002</v>
      </c>
      <c r="AN34" s="432">
        <v>567.09500000000003</v>
      </c>
      <c r="AO34" s="432">
        <v>505.95800000000003</v>
      </c>
      <c r="AP34" s="432">
        <v>205.55799999999999</v>
      </c>
      <c r="AQ34" s="434">
        <v>345.66800000000001</v>
      </c>
    </row>
    <row r="35" spans="1:43">
      <c r="A35" s="431" t="s">
        <v>14</v>
      </c>
      <c r="B35" s="432">
        <v>1265</v>
      </c>
      <c r="C35" s="432" t="s">
        <v>135</v>
      </c>
      <c r="D35" s="432" t="s">
        <v>135</v>
      </c>
      <c r="E35" s="432" t="s">
        <v>135</v>
      </c>
      <c r="F35" s="432">
        <v>1854</v>
      </c>
      <c r="G35" s="432">
        <v>1946</v>
      </c>
      <c r="H35" s="432">
        <v>2072</v>
      </c>
      <c r="I35" s="432">
        <v>2343</v>
      </c>
      <c r="J35" s="432">
        <v>2552</v>
      </c>
      <c r="K35" s="433">
        <v>2852</v>
      </c>
      <c r="L35" s="432">
        <v>3097.7570000000001</v>
      </c>
      <c r="M35" s="432">
        <v>2940.9520000000002</v>
      </c>
      <c r="N35" s="432">
        <v>3064.1849999999999</v>
      </c>
      <c r="O35" s="432">
        <v>3117.183</v>
      </c>
      <c r="P35" s="432">
        <v>3266.9749999999999</v>
      </c>
      <c r="Q35" s="432">
        <v>3658.9659999999999</v>
      </c>
      <c r="R35" s="432">
        <v>4075.5039999999999</v>
      </c>
      <c r="S35" s="432">
        <v>4287.2870000000003</v>
      </c>
      <c r="T35" s="432">
        <v>4605.9480000000003</v>
      </c>
      <c r="U35" s="432">
        <v>4973.9129999999996</v>
      </c>
      <c r="V35" s="432">
        <v>5247.3140000000003</v>
      </c>
      <c r="W35" s="432">
        <v>5186.8580000000002</v>
      </c>
      <c r="X35" s="432">
        <v>5288.4369999999999</v>
      </c>
      <c r="Y35" s="432">
        <v>5257.8230000000003</v>
      </c>
      <c r="Z35" s="432">
        <v>5563.027</v>
      </c>
      <c r="AA35" s="432">
        <v>5747.3410000000003</v>
      </c>
      <c r="AB35" s="432">
        <v>5898.9440000000004</v>
      </c>
      <c r="AC35" s="432">
        <v>6110.9660000000003</v>
      </c>
      <c r="AD35" s="432">
        <v>6293.5119999999997</v>
      </c>
      <c r="AE35" s="432">
        <v>6227.5010000000002</v>
      </c>
      <c r="AF35" s="432">
        <v>6343.9769999999999</v>
      </c>
      <c r="AG35" s="432">
        <v>6938.5020000000004</v>
      </c>
      <c r="AH35" s="432">
        <v>7515.424</v>
      </c>
      <c r="AI35" s="432">
        <v>7532.5450000000001</v>
      </c>
      <c r="AJ35" s="432">
        <v>7493.3249999999998</v>
      </c>
      <c r="AK35" s="432">
        <v>7650.0479999999998</v>
      </c>
      <c r="AL35" s="432">
        <v>8070.7539999999999</v>
      </c>
      <c r="AM35" s="432">
        <v>9236.2549999999992</v>
      </c>
      <c r="AN35" s="432">
        <v>9583.6409999999996</v>
      </c>
      <c r="AO35" s="432">
        <v>9608.5010000000002</v>
      </c>
      <c r="AP35" s="432">
        <v>3127.9160000000002</v>
      </c>
      <c r="AQ35" s="434">
        <v>3816.5659999999998</v>
      </c>
    </row>
    <row r="36" spans="1:43">
      <c r="A36" s="431" t="s">
        <v>165</v>
      </c>
      <c r="B36" s="432">
        <v>4049</v>
      </c>
      <c r="C36" s="432" t="s">
        <v>135</v>
      </c>
      <c r="D36" s="432" t="s">
        <v>135</v>
      </c>
      <c r="E36" s="432" t="s">
        <v>135</v>
      </c>
      <c r="F36" s="432">
        <v>4521</v>
      </c>
      <c r="G36" s="432">
        <v>4538</v>
      </c>
      <c r="H36" s="432">
        <v>4932</v>
      </c>
      <c r="I36" s="432">
        <v>5660</v>
      </c>
      <c r="J36" s="432">
        <v>6061</v>
      </c>
      <c r="K36" s="433">
        <v>6566</v>
      </c>
      <c r="L36" s="432">
        <v>2168</v>
      </c>
      <c r="M36" s="432">
        <v>2229.1060000000002</v>
      </c>
      <c r="N36" s="432">
        <v>2156.7840000000001</v>
      </c>
      <c r="O36" s="432">
        <v>2206.0320000000002</v>
      </c>
      <c r="P36" s="432">
        <v>2178.38</v>
      </c>
      <c r="Q36" s="432">
        <v>2111.0619999999999</v>
      </c>
      <c r="R36" s="432">
        <v>2109.61</v>
      </c>
      <c r="S36" s="432">
        <v>2031.23</v>
      </c>
      <c r="T36" s="432">
        <v>2252.4459999999999</v>
      </c>
      <c r="U36" s="432">
        <v>2447.1950000000002</v>
      </c>
      <c r="V36" s="432">
        <v>2489.15</v>
      </c>
      <c r="W36" s="432">
        <v>2322.7370000000001</v>
      </c>
      <c r="X36" s="432">
        <v>2289.5909999999999</v>
      </c>
      <c r="Y36" s="432">
        <v>2215.732</v>
      </c>
      <c r="Z36" s="432">
        <v>2287.4659999999999</v>
      </c>
      <c r="AA36" s="432">
        <v>2575.0070000000001</v>
      </c>
      <c r="AB36" s="432">
        <v>2589.4839999999999</v>
      </c>
      <c r="AC36" s="432">
        <v>2607.5050000000001</v>
      </c>
      <c r="AD36" s="432">
        <v>2617.864</v>
      </c>
      <c r="AE36" s="432">
        <v>2334.8389999999999</v>
      </c>
      <c r="AF36" s="432">
        <v>2510.56</v>
      </c>
      <c r="AG36" s="432">
        <v>2817.096</v>
      </c>
      <c r="AH36" s="432">
        <v>2949.058</v>
      </c>
      <c r="AI36" s="432">
        <v>2917.04</v>
      </c>
      <c r="AJ36" s="432">
        <v>2914.0540000000001</v>
      </c>
      <c r="AK36" s="432">
        <v>2961.24</v>
      </c>
      <c r="AL36" s="432">
        <v>2915.1680000000001</v>
      </c>
      <c r="AM36" s="432">
        <v>2883.971</v>
      </c>
      <c r="AN36" s="432">
        <v>2821.3240000000001</v>
      </c>
      <c r="AO36" s="432">
        <v>2740.9459999999999</v>
      </c>
      <c r="AP36" s="432">
        <v>846.52800000000002</v>
      </c>
      <c r="AQ36" s="434">
        <v>1002.03</v>
      </c>
    </row>
    <row r="37" spans="1:43">
      <c r="A37" s="435" t="s">
        <v>166</v>
      </c>
      <c r="B37" s="436">
        <v>19543</v>
      </c>
      <c r="C37" s="436" t="s">
        <v>135</v>
      </c>
      <c r="D37" s="436" t="s">
        <v>135</v>
      </c>
      <c r="E37" s="436" t="s">
        <v>135</v>
      </c>
      <c r="F37" s="436">
        <v>22753</v>
      </c>
      <c r="G37" s="436">
        <v>23637</v>
      </c>
      <c r="H37" s="436">
        <v>25164</v>
      </c>
      <c r="I37" s="436">
        <v>27381</v>
      </c>
      <c r="J37" s="436">
        <v>29371</v>
      </c>
      <c r="K37" s="437">
        <v>32672</v>
      </c>
      <c r="L37" s="436">
        <v>34245.283000000003</v>
      </c>
      <c r="M37" s="436">
        <v>32344.649000000001</v>
      </c>
      <c r="N37" s="436">
        <v>34160.936999999998</v>
      </c>
      <c r="O37" s="436">
        <v>34746.593999999997</v>
      </c>
      <c r="P37" s="436">
        <v>35754.222000000002</v>
      </c>
      <c r="Q37" s="436">
        <v>36902.144</v>
      </c>
      <c r="R37" s="436">
        <v>39860.053999999996</v>
      </c>
      <c r="S37" s="436">
        <v>41332.207999999999</v>
      </c>
      <c r="T37" s="436">
        <v>44750.436999999998</v>
      </c>
      <c r="U37" s="436">
        <v>48568.298000000003</v>
      </c>
      <c r="V37" s="436">
        <v>51184.160000000003</v>
      </c>
      <c r="W37" s="436">
        <v>49652.309000000001</v>
      </c>
      <c r="X37" s="436">
        <v>49162.860999999997</v>
      </c>
      <c r="Y37" s="436">
        <v>48198.326999999997</v>
      </c>
      <c r="Z37" s="436">
        <v>49411.59</v>
      </c>
      <c r="AA37" s="436">
        <v>52667.764000000003</v>
      </c>
      <c r="AB37" s="436">
        <v>55571.425999999999</v>
      </c>
      <c r="AC37" s="436">
        <v>58608.205999999998</v>
      </c>
      <c r="AD37" s="436">
        <v>60019.887000000002</v>
      </c>
      <c r="AE37" s="436">
        <v>57912.631999999998</v>
      </c>
      <c r="AF37" s="436">
        <v>59287.92</v>
      </c>
      <c r="AG37" s="436">
        <v>64213.07</v>
      </c>
      <c r="AH37" s="436">
        <v>68217.563999999998</v>
      </c>
      <c r="AI37" s="436">
        <v>70636.675000000003</v>
      </c>
      <c r="AJ37" s="436">
        <v>71773.607999999993</v>
      </c>
      <c r="AK37" s="436">
        <v>74130.245999999999</v>
      </c>
      <c r="AL37" s="436">
        <v>77506.543000000005</v>
      </c>
      <c r="AM37" s="436">
        <v>83249.376000000004</v>
      </c>
      <c r="AN37" s="436">
        <v>88205.184999999998</v>
      </c>
      <c r="AO37" s="436">
        <v>92977.540999999997</v>
      </c>
      <c r="AP37" s="436">
        <v>30549.917000000001</v>
      </c>
      <c r="AQ37" s="438">
        <v>41980.152000000002</v>
      </c>
    </row>
    <row r="38" spans="1:43">
      <c r="A38" s="420" t="s">
        <v>167</v>
      </c>
      <c r="B38" s="421">
        <v>45694</v>
      </c>
      <c r="C38" s="421" t="s">
        <v>135</v>
      </c>
      <c r="D38" s="421" t="s">
        <v>135</v>
      </c>
      <c r="E38" s="421" t="s">
        <v>135</v>
      </c>
      <c r="F38" s="421">
        <v>53553</v>
      </c>
      <c r="G38" s="421">
        <v>55956</v>
      </c>
      <c r="H38" s="421">
        <v>58138</v>
      </c>
      <c r="I38" s="421">
        <v>63853</v>
      </c>
      <c r="J38" s="421">
        <v>69415</v>
      </c>
      <c r="K38" s="422">
        <v>77065</v>
      </c>
      <c r="L38" s="421">
        <v>80527.369000000006</v>
      </c>
      <c r="M38" s="421">
        <v>77153.115000000005</v>
      </c>
      <c r="N38" s="421">
        <v>83930.137000000002</v>
      </c>
      <c r="O38" s="421">
        <v>85682.692999999999</v>
      </c>
      <c r="P38" s="421">
        <v>90591.326000000001</v>
      </c>
      <c r="Q38" s="421">
        <v>91470.585999999996</v>
      </c>
      <c r="R38" s="421">
        <v>98614.111000000004</v>
      </c>
      <c r="S38" s="421">
        <v>101456.41499999999</v>
      </c>
      <c r="T38" s="421">
        <v>108140.764</v>
      </c>
      <c r="U38" s="421">
        <v>117328.109</v>
      </c>
      <c r="V38" s="421">
        <v>124698.348</v>
      </c>
      <c r="W38" s="421">
        <v>120597.882</v>
      </c>
      <c r="X38" s="421">
        <v>120563.927</v>
      </c>
      <c r="Y38" s="421">
        <v>118775.04399999999</v>
      </c>
      <c r="Z38" s="421">
        <v>124412.22</v>
      </c>
      <c r="AA38" s="421">
        <v>130898.69100000001</v>
      </c>
      <c r="AB38" s="421">
        <v>137623.14799999999</v>
      </c>
      <c r="AC38" s="421">
        <v>144573.65599999999</v>
      </c>
      <c r="AD38" s="421">
        <v>146702.75</v>
      </c>
      <c r="AE38" s="421">
        <v>140687.94200000001</v>
      </c>
      <c r="AF38" s="421">
        <v>142338.83100000001</v>
      </c>
      <c r="AG38" s="421">
        <v>152027.867</v>
      </c>
      <c r="AH38" s="421">
        <v>156796.65100000001</v>
      </c>
      <c r="AI38" s="421">
        <v>160809.77299999999</v>
      </c>
      <c r="AJ38" s="421">
        <v>164232.32399999999</v>
      </c>
      <c r="AK38" s="421">
        <v>169475.016</v>
      </c>
      <c r="AL38" s="421">
        <v>174603.02600000001</v>
      </c>
      <c r="AM38" s="421">
        <v>184707.95199999999</v>
      </c>
      <c r="AN38" s="421">
        <v>193516.88</v>
      </c>
      <c r="AO38" s="421">
        <v>200969</v>
      </c>
      <c r="AP38" s="421">
        <v>63575.703999999998</v>
      </c>
      <c r="AQ38" s="423">
        <v>83887.804999999993</v>
      </c>
    </row>
    <row r="39" spans="1:43">
      <c r="A39" s="416" t="s">
        <v>310</v>
      </c>
      <c r="B39" s="417"/>
      <c r="C39" s="417"/>
      <c r="D39" s="417"/>
      <c r="E39" s="417"/>
      <c r="F39" s="417"/>
      <c r="G39" s="417"/>
      <c r="H39" s="417"/>
      <c r="I39" s="417"/>
      <c r="J39" s="417"/>
      <c r="K39" s="418"/>
      <c r="L39" s="417"/>
      <c r="M39" s="417"/>
      <c r="N39" s="417"/>
      <c r="O39" s="417"/>
      <c r="P39" s="417"/>
      <c r="Q39" s="417"/>
      <c r="R39" s="417"/>
      <c r="S39" s="417"/>
      <c r="T39" s="417"/>
      <c r="U39" s="417"/>
      <c r="V39" s="417"/>
      <c r="W39" s="417"/>
      <c r="X39" s="417"/>
      <c r="Y39" s="417"/>
      <c r="Z39" s="417"/>
      <c r="AA39" s="417"/>
      <c r="AB39" s="417"/>
      <c r="AC39" s="417"/>
      <c r="AD39" s="417"/>
      <c r="AE39" s="417"/>
      <c r="AF39" s="417"/>
      <c r="AG39" s="417"/>
      <c r="AH39" s="417"/>
      <c r="AI39" s="417"/>
      <c r="AJ39" s="417"/>
      <c r="AK39" s="417"/>
      <c r="AL39" s="417"/>
      <c r="AM39" s="417"/>
      <c r="AN39" s="417"/>
      <c r="AO39" s="417"/>
      <c r="AP39" s="417"/>
      <c r="AQ39" s="419"/>
    </row>
    <row r="40" spans="1:43">
      <c r="A40" s="431" t="s">
        <v>168</v>
      </c>
      <c r="B40" s="432">
        <v>121</v>
      </c>
      <c r="C40" s="432" t="s">
        <v>135</v>
      </c>
      <c r="D40" s="432" t="s">
        <v>135</v>
      </c>
      <c r="E40" s="432" t="s">
        <v>135</v>
      </c>
      <c r="F40" s="432">
        <v>135</v>
      </c>
      <c r="G40" s="432">
        <v>151</v>
      </c>
      <c r="H40" s="432">
        <v>154</v>
      </c>
      <c r="I40" s="432">
        <v>222</v>
      </c>
      <c r="J40" s="432">
        <v>229</v>
      </c>
      <c r="K40" s="433">
        <v>269</v>
      </c>
      <c r="L40" s="432">
        <v>294.75700000000001</v>
      </c>
      <c r="M40" s="432">
        <v>284.01</v>
      </c>
      <c r="N40" s="432">
        <v>286.87</v>
      </c>
      <c r="O40" s="432">
        <v>298.61900000000003</v>
      </c>
      <c r="P40" s="432">
        <v>304.88600000000002</v>
      </c>
      <c r="Q40" s="432">
        <v>327.80700000000002</v>
      </c>
      <c r="R40" s="432">
        <v>359.73399999999998</v>
      </c>
      <c r="S40" s="432">
        <v>380.51400000000001</v>
      </c>
      <c r="T40" s="432">
        <v>401.27100000000002</v>
      </c>
      <c r="U40" s="432">
        <v>425.298</v>
      </c>
      <c r="V40" s="432">
        <v>434.178</v>
      </c>
      <c r="W40" s="432">
        <v>386.60899999999998</v>
      </c>
      <c r="X40" s="432">
        <v>364.017</v>
      </c>
      <c r="Y40" s="432">
        <v>374.12400000000002</v>
      </c>
      <c r="Z40" s="432">
        <v>391.02300000000002</v>
      </c>
      <c r="AA40" s="432">
        <v>369.529</v>
      </c>
      <c r="AB40" s="432">
        <v>367.53500000000003</v>
      </c>
      <c r="AC40" s="432">
        <v>383.03399999999999</v>
      </c>
      <c r="AD40" s="432">
        <v>384.13499999999999</v>
      </c>
      <c r="AE40" s="432">
        <v>394.43799999999999</v>
      </c>
      <c r="AF40" s="432">
        <v>416.35199999999998</v>
      </c>
      <c r="AG40" s="432">
        <v>431.14499999999998</v>
      </c>
      <c r="AH40" s="432">
        <v>415.82100000000003</v>
      </c>
      <c r="AI40" s="432">
        <v>420.03199999999998</v>
      </c>
      <c r="AJ40" s="432">
        <v>429.93799999999999</v>
      </c>
      <c r="AK40" s="432">
        <v>443.40699999999998</v>
      </c>
      <c r="AL40" s="432">
        <v>493.31299999999999</v>
      </c>
      <c r="AM40" s="432">
        <v>488.69400000000002</v>
      </c>
      <c r="AN40" s="432">
        <v>531.38800000000003</v>
      </c>
      <c r="AO40" s="432">
        <v>559.77700000000004</v>
      </c>
      <c r="AP40" s="432">
        <v>270.04700000000003</v>
      </c>
      <c r="AQ40" s="434">
        <v>334.80700000000002</v>
      </c>
    </row>
    <row r="41" spans="1:43">
      <c r="A41" s="431" t="s">
        <v>22</v>
      </c>
      <c r="B41" s="432">
        <v>624</v>
      </c>
      <c r="C41" s="432" t="s">
        <v>135</v>
      </c>
      <c r="D41" s="432" t="s">
        <v>135</v>
      </c>
      <c r="E41" s="432" t="s">
        <v>135</v>
      </c>
      <c r="F41" s="432">
        <v>765</v>
      </c>
      <c r="G41" s="432">
        <v>766</v>
      </c>
      <c r="H41" s="432">
        <v>850</v>
      </c>
      <c r="I41" s="432">
        <v>1066</v>
      </c>
      <c r="J41" s="432">
        <v>1075</v>
      </c>
      <c r="K41" s="433">
        <v>1317</v>
      </c>
      <c r="L41" s="432">
        <v>1131.992</v>
      </c>
      <c r="M41" s="432">
        <v>1214.114</v>
      </c>
      <c r="N41" s="432">
        <v>1292.5239999999999</v>
      </c>
      <c r="O41" s="432">
        <v>1342.6949999999999</v>
      </c>
      <c r="P41" s="432">
        <v>1379.683</v>
      </c>
      <c r="Q41" s="432">
        <v>1415.057</v>
      </c>
      <c r="R41" s="432">
        <v>1494.8720000000001</v>
      </c>
      <c r="S41" s="432">
        <v>1551.3510000000001</v>
      </c>
      <c r="T41" s="432">
        <v>1570.6859999999999</v>
      </c>
      <c r="U41" s="432">
        <v>1646.6010000000001</v>
      </c>
      <c r="V41" s="432">
        <v>1623.884</v>
      </c>
      <c r="W41" s="432">
        <v>1522.855</v>
      </c>
      <c r="X41" s="432">
        <v>1434.5550000000001</v>
      </c>
      <c r="Y41" s="432">
        <v>1441.6010000000001</v>
      </c>
      <c r="Z41" s="432">
        <v>1503.5530000000001</v>
      </c>
      <c r="AA41" s="432">
        <v>1514.7840000000001</v>
      </c>
      <c r="AB41" s="432">
        <v>1540.44</v>
      </c>
      <c r="AC41" s="432">
        <v>1601.914</v>
      </c>
      <c r="AD41" s="432">
        <v>1570.877</v>
      </c>
      <c r="AE41" s="432">
        <v>1494.617</v>
      </c>
      <c r="AF41" s="432">
        <v>1556.44</v>
      </c>
      <c r="AG41" s="432">
        <v>1620.287</v>
      </c>
      <c r="AH41" s="432">
        <v>1565.277</v>
      </c>
      <c r="AI41" s="432">
        <v>1622.7909999999999</v>
      </c>
      <c r="AJ41" s="432">
        <v>1622.7650000000001</v>
      </c>
      <c r="AK41" s="432">
        <v>1634.954</v>
      </c>
      <c r="AL41" s="432">
        <v>1774.8420000000001</v>
      </c>
      <c r="AM41" s="432">
        <v>1820.5989999999999</v>
      </c>
      <c r="AN41" s="432">
        <v>1874.114</v>
      </c>
      <c r="AO41" s="432">
        <v>1954.329</v>
      </c>
      <c r="AP41" s="432">
        <v>985.53399999999999</v>
      </c>
      <c r="AQ41" s="434">
        <v>966.56</v>
      </c>
    </row>
    <row r="42" spans="1:43">
      <c r="A42" s="431" t="s">
        <v>169</v>
      </c>
      <c r="B42" s="432">
        <v>342</v>
      </c>
      <c r="C42" s="432" t="s">
        <v>135</v>
      </c>
      <c r="D42" s="432" t="s">
        <v>135</v>
      </c>
      <c r="E42" s="432" t="s">
        <v>135</v>
      </c>
      <c r="F42" s="432">
        <v>246</v>
      </c>
      <c r="G42" s="432">
        <v>192</v>
      </c>
      <c r="H42" s="432">
        <v>225</v>
      </c>
      <c r="I42" s="432">
        <v>259</v>
      </c>
      <c r="J42" s="432">
        <v>245</v>
      </c>
      <c r="K42" s="433">
        <v>279</v>
      </c>
      <c r="L42" s="432">
        <v>287.94099999999997</v>
      </c>
      <c r="M42" s="432">
        <v>272.59699999999998</v>
      </c>
      <c r="N42" s="432">
        <v>273.55700000000002</v>
      </c>
      <c r="O42" s="432">
        <v>284.41899999999998</v>
      </c>
      <c r="P42" s="432">
        <v>299.54199999999997</v>
      </c>
      <c r="Q42" s="432">
        <v>303.25599999999997</v>
      </c>
      <c r="R42" s="432">
        <v>312.13099999999997</v>
      </c>
      <c r="S42" s="432">
        <v>342.59500000000003</v>
      </c>
      <c r="T42" s="432">
        <v>350.36799999999999</v>
      </c>
      <c r="U42" s="432">
        <v>342.39699999999999</v>
      </c>
      <c r="V42" s="432">
        <v>359.51799999999997</v>
      </c>
      <c r="W42" s="432">
        <v>347.03699999999998</v>
      </c>
      <c r="X42" s="432">
        <v>353.90899999999999</v>
      </c>
      <c r="Y42" s="432">
        <v>365.06599999999997</v>
      </c>
      <c r="Z42" s="432">
        <v>385.96</v>
      </c>
      <c r="AA42" s="432">
        <v>407.83499999999998</v>
      </c>
      <c r="AB42" s="432">
        <v>415.10300000000001</v>
      </c>
      <c r="AC42" s="432">
        <v>440.71199999999999</v>
      </c>
      <c r="AD42" s="432">
        <v>441.755</v>
      </c>
      <c r="AE42" s="432">
        <v>444.72</v>
      </c>
      <c r="AF42" s="432">
        <v>477.74400000000003</v>
      </c>
      <c r="AG42" s="432">
        <v>492.39499999999998</v>
      </c>
      <c r="AH42" s="432">
        <v>485.846</v>
      </c>
      <c r="AI42" s="432">
        <v>475.666</v>
      </c>
      <c r="AJ42" s="432">
        <v>479.45699999999999</v>
      </c>
      <c r="AK42" s="432">
        <v>496.76400000000001</v>
      </c>
      <c r="AL42" s="432">
        <v>513.64200000000005</v>
      </c>
      <c r="AM42" s="432">
        <v>529.24699999999996</v>
      </c>
      <c r="AN42" s="432">
        <v>537.37400000000002</v>
      </c>
      <c r="AO42" s="432">
        <v>565.67700000000002</v>
      </c>
      <c r="AP42" s="432">
        <v>165.35300000000001</v>
      </c>
      <c r="AQ42" s="434">
        <v>53.491999999999997</v>
      </c>
    </row>
    <row r="43" spans="1:43">
      <c r="A43" s="431" t="s">
        <v>170</v>
      </c>
      <c r="B43" s="432">
        <v>702</v>
      </c>
      <c r="C43" s="432" t="s">
        <v>135</v>
      </c>
      <c r="D43" s="432" t="s">
        <v>135</v>
      </c>
      <c r="E43" s="432" t="s">
        <v>135</v>
      </c>
      <c r="F43" s="432">
        <v>619</v>
      </c>
      <c r="G43" s="432">
        <v>663</v>
      </c>
      <c r="H43" s="432">
        <v>724</v>
      </c>
      <c r="I43" s="432">
        <v>848</v>
      </c>
      <c r="J43" s="432">
        <v>751</v>
      </c>
      <c r="K43" s="433">
        <v>848</v>
      </c>
      <c r="L43" s="432">
        <v>787.84900000000005</v>
      </c>
      <c r="M43" s="432">
        <v>762.50800000000004</v>
      </c>
      <c r="N43" s="432">
        <v>787.92</v>
      </c>
      <c r="O43" s="432">
        <v>868.745</v>
      </c>
      <c r="P43" s="432">
        <v>955.49800000000005</v>
      </c>
      <c r="Q43" s="432">
        <v>996.58600000000001</v>
      </c>
      <c r="R43" s="432">
        <v>993.19200000000001</v>
      </c>
      <c r="S43" s="432">
        <v>1084.789</v>
      </c>
      <c r="T43" s="432">
        <v>1219.845</v>
      </c>
      <c r="U43" s="432">
        <v>1349.6389999999999</v>
      </c>
      <c r="V43" s="432">
        <v>1546.1089999999999</v>
      </c>
      <c r="W43" s="432">
        <v>1469.7439999999999</v>
      </c>
      <c r="X43" s="432">
        <v>1370.2539999999999</v>
      </c>
      <c r="Y43" s="432">
        <v>1424.048</v>
      </c>
      <c r="Z43" s="432">
        <v>1413.5719999999999</v>
      </c>
      <c r="AA43" s="432">
        <v>1447.3130000000001</v>
      </c>
      <c r="AB43" s="432">
        <v>1535.8019999999999</v>
      </c>
      <c r="AC43" s="432">
        <v>1493.104</v>
      </c>
      <c r="AD43" s="432">
        <v>1359.3309999999999</v>
      </c>
      <c r="AE43" s="432">
        <v>1209.3320000000001</v>
      </c>
      <c r="AF43" s="432">
        <v>1178.08</v>
      </c>
      <c r="AG43" s="432">
        <v>1161.973</v>
      </c>
      <c r="AH43" s="432">
        <v>1149.2809999999999</v>
      </c>
      <c r="AI43" s="432">
        <v>1147.8810000000001</v>
      </c>
      <c r="AJ43" s="432">
        <v>1166.8900000000001</v>
      </c>
      <c r="AK43" s="432">
        <v>1190.663</v>
      </c>
      <c r="AL43" s="432">
        <v>1241.7940000000001</v>
      </c>
      <c r="AM43" s="432">
        <v>1295.1210000000001</v>
      </c>
      <c r="AN43" s="432">
        <v>1390.127</v>
      </c>
      <c r="AO43" s="432">
        <v>1473.7170000000001</v>
      </c>
      <c r="AP43" s="432">
        <v>664.221</v>
      </c>
      <c r="AQ43" s="434">
        <v>786.72900000000004</v>
      </c>
    </row>
    <row r="44" spans="1:43">
      <c r="A44" s="431" t="s">
        <v>171</v>
      </c>
      <c r="B44" s="432">
        <v>740</v>
      </c>
      <c r="C44" s="432" t="s">
        <v>135</v>
      </c>
      <c r="D44" s="432" t="s">
        <v>135</v>
      </c>
      <c r="E44" s="432" t="s">
        <v>135</v>
      </c>
      <c r="F44" s="432">
        <v>1010</v>
      </c>
      <c r="G44" s="432">
        <v>1065</v>
      </c>
      <c r="H44" s="432">
        <v>976</v>
      </c>
      <c r="I44" s="432">
        <v>1218</v>
      </c>
      <c r="J44" s="432">
        <v>1182</v>
      </c>
      <c r="K44" s="433">
        <v>1212</v>
      </c>
      <c r="L44" s="432">
        <v>1097.2550000000001</v>
      </c>
      <c r="M44" s="432">
        <v>1316.86</v>
      </c>
      <c r="N44" s="432">
        <v>1352.278</v>
      </c>
      <c r="O44" s="432">
        <v>1318.5619999999999</v>
      </c>
      <c r="P44" s="432">
        <v>1425.7619999999999</v>
      </c>
      <c r="Q44" s="432">
        <v>1539.88</v>
      </c>
      <c r="R44" s="432">
        <v>1687.2619999999999</v>
      </c>
      <c r="S44" s="432">
        <v>1750.7470000000001</v>
      </c>
      <c r="T44" s="432">
        <v>1804.3689999999999</v>
      </c>
      <c r="U44" s="432">
        <v>1882.9169999999999</v>
      </c>
      <c r="V44" s="432">
        <v>1963.578</v>
      </c>
      <c r="W44" s="432">
        <v>1813.4739999999999</v>
      </c>
      <c r="X44" s="432">
        <v>1719.4169999999999</v>
      </c>
      <c r="Y44" s="432">
        <v>1656.654</v>
      </c>
      <c r="Z44" s="432">
        <v>1735.375</v>
      </c>
      <c r="AA44" s="432">
        <v>1721.6479999999999</v>
      </c>
      <c r="AB44" s="432">
        <v>1753.73</v>
      </c>
      <c r="AC44" s="432">
        <v>1862.8320000000001</v>
      </c>
      <c r="AD44" s="432">
        <v>1907.4</v>
      </c>
      <c r="AE44" s="432">
        <v>1723.6020000000001</v>
      </c>
      <c r="AF44" s="432">
        <v>1834.604</v>
      </c>
      <c r="AG44" s="432">
        <v>1949.703</v>
      </c>
      <c r="AH44" s="432">
        <v>1919.1790000000001</v>
      </c>
      <c r="AI44" s="432">
        <v>1961.58</v>
      </c>
      <c r="AJ44" s="432">
        <v>1959.6089999999999</v>
      </c>
      <c r="AK44" s="432">
        <v>2004.7049999999999</v>
      </c>
      <c r="AL44" s="432">
        <v>2160.6149999999998</v>
      </c>
      <c r="AM44" s="432">
        <v>2250.252</v>
      </c>
      <c r="AN44" s="432">
        <v>2360.027</v>
      </c>
      <c r="AO44" s="432">
        <v>2412.712</v>
      </c>
      <c r="AP44" s="432">
        <v>1239.5640000000001</v>
      </c>
      <c r="AQ44" s="434">
        <v>1242.8679999999999</v>
      </c>
    </row>
    <row r="45" spans="1:43">
      <c r="A45" s="431" t="s">
        <v>21</v>
      </c>
      <c r="B45" s="432">
        <v>359</v>
      </c>
      <c r="C45" s="432" t="s">
        <v>135</v>
      </c>
      <c r="D45" s="432" t="s">
        <v>135</v>
      </c>
      <c r="E45" s="432" t="s">
        <v>135</v>
      </c>
      <c r="F45" s="432">
        <v>413</v>
      </c>
      <c r="G45" s="432">
        <v>415</v>
      </c>
      <c r="H45" s="432">
        <v>576</v>
      </c>
      <c r="I45" s="432">
        <v>597</v>
      </c>
      <c r="J45" s="432">
        <v>640</v>
      </c>
      <c r="K45" s="433">
        <v>734</v>
      </c>
      <c r="L45" s="432">
        <v>798.00800000000004</v>
      </c>
      <c r="M45" s="432">
        <v>811.58399999999995</v>
      </c>
      <c r="N45" s="432">
        <v>897.75</v>
      </c>
      <c r="O45" s="432">
        <v>964.28300000000002</v>
      </c>
      <c r="P45" s="432">
        <v>1054.4090000000001</v>
      </c>
      <c r="Q45" s="432">
        <v>1128.086</v>
      </c>
      <c r="R45" s="432">
        <v>1253.7670000000001</v>
      </c>
      <c r="S45" s="432">
        <v>1319.8140000000001</v>
      </c>
      <c r="T45" s="432">
        <v>1352.5740000000001</v>
      </c>
      <c r="U45" s="432">
        <v>1367.502</v>
      </c>
      <c r="V45" s="432">
        <v>1465.1969999999999</v>
      </c>
      <c r="W45" s="432">
        <v>1420.748</v>
      </c>
      <c r="X45" s="432">
        <v>1438.8140000000001</v>
      </c>
      <c r="Y45" s="432">
        <v>1465.046</v>
      </c>
      <c r="Z45" s="432">
        <v>1589.9739999999999</v>
      </c>
      <c r="AA45" s="432">
        <v>1543.779</v>
      </c>
      <c r="AB45" s="432">
        <v>1308.7</v>
      </c>
      <c r="AC45" s="432">
        <v>1519.962</v>
      </c>
      <c r="AD45" s="432">
        <v>1580.6079999999999</v>
      </c>
      <c r="AE45" s="432">
        <v>1683.4659999999999</v>
      </c>
      <c r="AF45" s="432">
        <v>1911.2570000000001</v>
      </c>
      <c r="AG45" s="432">
        <v>2084.4670000000001</v>
      </c>
      <c r="AH45" s="432">
        <v>1997.8</v>
      </c>
      <c r="AI45" s="432">
        <v>1981.1659999999999</v>
      </c>
      <c r="AJ45" s="432">
        <v>1990.7560000000001</v>
      </c>
      <c r="AK45" s="432">
        <v>2057.7570000000001</v>
      </c>
      <c r="AL45" s="432">
        <v>2084.9679999999998</v>
      </c>
      <c r="AM45" s="432">
        <v>2252.1480000000001</v>
      </c>
      <c r="AN45" s="432">
        <v>2422.5970000000002</v>
      </c>
      <c r="AO45" s="432">
        <v>2450.848</v>
      </c>
      <c r="AP45" s="432">
        <v>1035.799</v>
      </c>
      <c r="AQ45" s="434">
        <v>1161.8150000000001</v>
      </c>
    </row>
    <row r="46" spans="1:43">
      <c r="A46" s="431" t="s">
        <v>172</v>
      </c>
      <c r="B46" s="432">
        <v>1123</v>
      </c>
      <c r="C46" s="432" t="s">
        <v>135</v>
      </c>
      <c r="D46" s="432" t="s">
        <v>135</v>
      </c>
      <c r="E46" s="432" t="s">
        <v>135</v>
      </c>
      <c r="F46" s="432">
        <v>963</v>
      </c>
      <c r="G46" s="432">
        <v>947</v>
      </c>
      <c r="H46" s="432">
        <v>873</v>
      </c>
      <c r="I46" s="432">
        <v>1177</v>
      </c>
      <c r="J46" s="432">
        <v>1051</v>
      </c>
      <c r="K46" s="433">
        <v>1219</v>
      </c>
      <c r="L46" s="432">
        <v>1325.2850000000001</v>
      </c>
      <c r="M46" s="432">
        <v>1355.24</v>
      </c>
      <c r="N46" s="432">
        <v>1432.819</v>
      </c>
      <c r="O46" s="432">
        <v>1554.992</v>
      </c>
      <c r="P46" s="432">
        <v>1584.713</v>
      </c>
      <c r="Q46" s="432">
        <v>1628.2370000000001</v>
      </c>
      <c r="R46" s="432">
        <v>1699.126</v>
      </c>
      <c r="S46" s="432">
        <v>1876.7360000000001</v>
      </c>
      <c r="T46" s="432">
        <v>2077.6759999999999</v>
      </c>
      <c r="U46" s="432">
        <v>2267.2370000000001</v>
      </c>
      <c r="V46" s="432">
        <v>2378.788</v>
      </c>
      <c r="W46" s="432">
        <v>2325.61</v>
      </c>
      <c r="X46" s="432">
        <v>2238.0279999999998</v>
      </c>
      <c r="Y46" s="432">
        <v>2359.864</v>
      </c>
      <c r="Z46" s="432">
        <v>2406.0340000000001</v>
      </c>
      <c r="AA46" s="432">
        <v>2456.81</v>
      </c>
      <c r="AB46" s="432">
        <v>2569.7069999999999</v>
      </c>
      <c r="AC46" s="432">
        <v>2647.1550000000002</v>
      </c>
      <c r="AD46" s="432">
        <v>2576.8919999999998</v>
      </c>
      <c r="AE46" s="432">
        <v>2595.8180000000002</v>
      </c>
      <c r="AF46" s="432">
        <v>2561.6750000000002</v>
      </c>
      <c r="AG46" s="432">
        <v>2519.268</v>
      </c>
      <c r="AH46" s="432">
        <v>2529.86</v>
      </c>
      <c r="AI46" s="432">
        <v>2562.087</v>
      </c>
      <c r="AJ46" s="432">
        <v>2612.7069999999999</v>
      </c>
      <c r="AK46" s="432">
        <v>2683.3820000000001</v>
      </c>
      <c r="AL46" s="432">
        <v>2756.4070000000002</v>
      </c>
      <c r="AM46" s="432">
        <v>2891.5059999999999</v>
      </c>
      <c r="AN46" s="432">
        <v>2960.114</v>
      </c>
      <c r="AO46" s="432">
        <v>3131.6320000000001</v>
      </c>
      <c r="AP46" s="432">
        <v>1812.0119999999999</v>
      </c>
      <c r="AQ46" s="434">
        <v>1909.1279999999999</v>
      </c>
    </row>
    <row r="47" spans="1:43">
      <c r="A47" s="435" t="s">
        <v>173</v>
      </c>
      <c r="B47" s="436">
        <v>4011</v>
      </c>
      <c r="C47" s="436" t="s">
        <v>135</v>
      </c>
      <c r="D47" s="436" t="s">
        <v>135</v>
      </c>
      <c r="E47" s="436" t="s">
        <v>135</v>
      </c>
      <c r="F47" s="436">
        <v>4151</v>
      </c>
      <c r="G47" s="436">
        <v>4199</v>
      </c>
      <c r="H47" s="436">
        <v>4378</v>
      </c>
      <c r="I47" s="436">
        <v>5387</v>
      </c>
      <c r="J47" s="436">
        <v>5173</v>
      </c>
      <c r="K47" s="437">
        <v>5878</v>
      </c>
      <c r="L47" s="436">
        <v>5723.0870000000004</v>
      </c>
      <c r="M47" s="436">
        <v>6016.9129999999996</v>
      </c>
      <c r="N47" s="436">
        <v>6323.7179999999998</v>
      </c>
      <c r="O47" s="436">
        <v>6632.3149999999996</v>
      </c>
      <c r="P47" s="436">
        <v>7004.4930000000004</v>
      </c>
      <c r="Q47" s="436">
        <v>7338.9089999999997</v>
      </c>
      <c r="R47" s="436">
        <v>7800.0839999999998</v>
      </c>
      <c r="S47" s="436">
        <v>8306.5460000000003</v>
      </c>
      <c r="T47" s="436">
        <v>8776.7890000000007</v>
      </c>
      <c r="U47" s="436">
        <v>9281.5910000000003</v>
      </c>
      <c r="V47" s="436">
        <v>9771.2520000000004</v>
      </c>
      <c r="W47" s="436">
        <v>9286.0769999999993</v>
      </c>
      <c r="X47" s="436">
        <v>8918.9940000000006</v>
      </c>
      <c r="Y47" s="436">
        <v>9086.4030000000002</v>
      </c>
      <c r="Z47" s="436">
        <v>9425.491</v>
      </c>
      <c r="AA47" s="436">
        <v>9461.6980000000003</v>
      </c>
      <c r="AB47" s="436">
        <v>9491.0169999999998</v>
      </c>
      <c r="AC47" s="436">
        <v>9948.7129999999997</v>
      </c>
      <c r="AD47" s="436">
        <v>9820.9979999999996</v>
      </c>
      <c r="AE47" s="436">
        <v>9545.9930000000004</v>
      </c>
      <c r="AF47" s="436">
        <v>9936.152</v>
      </c>
      <c r="AG47" s="436">
        <v>10259.237999999999</v>
      </c>
      <c r="AH47" s="436">
        <v>10063.064</v>
      </c>
      <c r="AI47" s="436">
        <v>10171.203</v>
      </c>
      <c r="AJ47" s="436">
        <v>10262.121999999999</v>
      </c>
      <c r="AK47" s="436">
        <v>10511.632</v>
      </c>
      <c r="AL47" s="436">
        <v>11025.581</v>
      </c>
      <c r="AM47" s="436">
        <v>11527.566999999999</v>
      </c>
      <c r="AN47" s="436">
        <v>12075.741</v>
      </c>
      <c r="AO47" s="436">
        <v>12548.691999999999</v>
      </c>
      <c r="AP47" s="436">
        <v>6172.53</v>
      </c>
      <c r="AQ47" s="438">
        <v>6455.3990000000003</v>
      </c>
    </row>
    <row r="48" spans="1:43">
      <c r="A48" s="420" t="s">
        <v>174</v>
      </c>
      <c r="B48" s="421">
        <v>49705</v>
      </c>
      <c r="C48" s="421" t="s">
        <v>135</v>
      </c>
      <c r="D48" s="421" t="s">
        <v>135</v>
      </c>
      <c r="E48" s="421" t="s">
        <v>135</v>
      </c>
      <c r="F48" s="421">
        <v>57704</v>
      </c>
      <c r="G48" s="421">
        <v>60155</v>
      </c>
      <c r="H48" s="421">
        <v>62516</v>
      </c>
      <c r="I48" s="421">
        <v>69240</v>
      </c>
      <c r="J48" s="421">
        <v>74588</v>
      </c>
      <c r="K48" s="422">
        <v>82943</v>
      </c>
      <c r="L48" s="421">
        <v>86250.456000000006</v>
      </c>
      <c r="M48" s="421">
        <v>83170.028000000006</v>
      </c>
      <c r="N48" s="421">
        <v>90253.854999999996</v>
      </c>
      <c r="O48" s="421">
        <v>92315.008000000002</v>
      </c>
      <c r="P48" s="421">
        <v>97595.819000000003</v>
      </c>
      <c r="Q48" s="421">
        <v>98809.494999999995</v>
      </c>
      <c r="R48" s="421">
        <v>106414.19500000001</v>
      </c>
      <c r="S48" s="421">
        <v>109762.961</v>
      </c>
      <c r="T48" s="421">
        <v>116917.553</v>
      </c>
      <c r="U48" s="421">
        <v>126609.7</v>
      </c>
      <c r="V48" s="421">
        <v>134469.6</v>
      </c>
      <c r="W48" s="421">
        <v>129883.959</v>
      </c>
      <c r="X48" s="421">
        <v>129482.921</v>
      </c>
      <c r="Y48" s="421">
        <v>127861.447</v>
      </c>
      <c r="Z48" s="421">
        <v>133837.71100000001</v>
      </c>
      <c r="AA48" s="421">
        <v>140360.389</v>
      </c>
      <c r="AB48" s="421">
        <v>147114.16500000001</v>
      </c>
      <c r="AC48" s="421">
        <v>154522.36900000001</v>
      </c>
      <c r="AD48" s="421">
        <v>156523.74799999999</v>
      </c>
      <c r="AE48" s="421">
        <v>150233.935</v>
      </c>
      <c r="AF48" s="421">
        <v>152274.98300000001</v>
      </c>
      <c r="AG48" s="421">
        <v>162287.10500000001</v>
      </c>
      <c r="AH48" s="421">
        <v>166859.715</v>
      </c>
      <c r="AI48" s="421">
        <v>170980.976</v>
      </c>
      <c r="AJ48" s="421">
        <v>174494.446</v>
      </c>
      <c r="AK48" s="421">
        <v>179986.64799999999</v>
      </c>
      <c r="AL48" s="421">
        <v>185628.60699999999</v>
      </c>
      <c r="AM48" s="421">
        <v>196235.519</v>
      </c>
      <c r="AN48" s="421">
        <v>205592.62100000001</v>
      </c>
      <c r="AO48" s="421">
        <v>213517.69200000001</v>
      </c>
      <c r="AP48" s="421">
        <v>69748.233999999997</v>
      </c>
      <c r="AQ48" s="423">
        <v>90343.203999999998</v>
      </c>
    </row>
    <row r="49" spans="1:43">
      <c r="A49" s="439"/>
      <c r="B49" s="341"/>
      <c r="C49" s="407"/>
      <c r="D49" s="407"/>
      <c r="E49" s="407"/>
      <c r="F49" s="407"/>
      <c r="G49" s="407"/>
      <c r="H49" s="407"/>
      <c r="I49" s="407"/>
      <c r="J49" s="407"/>
      <c r="K49" s="407"/>
      <c r="L49" s="407"/>
      <c r="M49" s="407"/>
      <c r="N49" s="407"/>
      <c r="O49" s="407"/>
      <c r="P49" s="407"/>
      <c r="Q49" s="407"/>
      <c r="R49" s="407"/>
      <c r="S49" s="407"/>
      <c r="T49" s="407"/>
      <c r="U49" s="407"/>
      <c r="V49" s="407"/>
      <c r="W49" s="407"/>
      <c r="X49" s="407"/>
      <c r="Y49" s="407"/>
      <c r="Z49" s="407"/>
      <c r="AA49" s="408"/>
      <c r="AB49" s="407"/>
      <c r="AC49" s="341"/>
      <c r="AD49" s="341"/>
      <c r="AE49" s="341"/>
      <c r="AF49" s="341"/>
      <c r="AG49" s="341"/>
      <c r="AH49" s="341"/>
      <c r="AI49" s="341"/>
      <c r="AJ49" s="341"/>
      <c r="AK49" s="341"/>
      <c r="AL49" s="341"/>
      <c r="AM49" s="341"/>
      <c r="AN49" s="341"/>
      <c r="AO49" s="341"/>
      <c r="AP49" s="341"/>
      <c r="AQ49" s="341"/>
    </row>
    <row r="50" spans="1:43">
      <c r="A50" s="424" t="s">
        <v>175</v>
      </c>
      <c r="C50" s="407"/>
      <c r="D50" s="407"/>
      <c r="E50" s="407"/>
      <c r="F50" s="407"/>
      <c r="G50" s="407"/>
      <c r="H50" s="407"/>
      <c r="I50" s="407"/>
      <c r="J50" s="407"/>
      <c r="K50" s="407"/>
      <c r="L50" s="407"/>
      <c r="M50" s="407"/>
      <c r="N50" s="407"/>
      <c r="O50" s="407"/>
      <c r="P50" s="407"/>
      <c r="Q50" s="407"/>
      <c r="R50" s="407"/>
      <c r="S50" s="407"/>
      <c r="T50" s="407"/>
      <c r="U50" s="407"/>
      <c r="V50" s="425"/>
      <c r="W50" s="407"/>
      <c r="X50" s="407"/>
      <c r="Y50" s="407"/>
      <c r="Z50" s="407"/>
      <c r="AA50" s="408"/>
      <c r="AB50" s="407"/>
      <c r="AC50" s="341"/>
      <c r="AD50" s="341"/>
      <c r="AE50" s="341"/>
      <c r="AF50" s="341"/>
      <c r="AG50" s="341"/>
      <c r="AH50" s="341"/>
      <c r="AI50" s="341"/>
      <c r="AJ50" s="341"/>
      <c r="AK50" s="341"/>
      <c r="AL50" s="341"/>
      <c r="AM50" s="341"/>
      <c r="AN50" s="341"/>
      <c r="AO50" s="341"/>
      <c r="AP50" s="341"/>
      <c r="AQ50" s="341"/>
    </row>
    <row r="51" spans="1:43">
      <c r="A51" s="424" t="s">
        <v>176</v>
      </c>
      <c r="B51" s="341"/>
      <c r="C51" s="407"/>
      <c r="D51" s="407"/>
      <c r="E51" s="407"/>
      <c r="F51" s="407"/>
      <c r="G51" s="407"/>
      <c r="H51" s="407"/>
      <c r="I51" s="407"/>
      <c r="J51" s="407"/>
      <c r="K51" s="407"/>
      <c r="L51" s="407"/>
      <c r="M51" s="407"/>
      <c r="N51" s="407"/>
      <c r="O51" s="407"/>
      <c r="P51" s="407"/>
      <c r="Q51" s="407"/>
      <c r="R51" s="407"/>
      <c r="S51" s="407"/>
      <c r="T51" s="407"/>
      <c r="U51" s="407"/>
      <c r="V51" s="407"/>
      <c r="W51" s="407"/>
      <c r="X51" s="407"/>
      <c r="Y51" s="407"/>
      <c r="Z51" s="407"/>
      <c r="AA51" s="408"/>
      <c r="AB51" s="407"/>
      <c r="AC51" s="341"/>
      <c r="AD51" s="341"/>
      <c r="AE51" s="341"/>
      <c r="AF51" s="341"/>
      <c r="AG51" s="341"/>
      <c r="AH51" s="341"/>
      <c r="AI51" s="341"/>
      <c r="AJ51" s="341"/>
      <c r="AK51" s="341"/>
      <c r="AL51" s="341"/>
      <c r="AM51" s="341"/>
      <c r="AN51" s="341"/>
      <c r="AO51" s="341"/>
      <c r="AP51" s="341"/>
      <c r="AQ51" s="341"/>
    </row>
    <row r="52" spans="1:43">
      <c r="A52" s="424" t="s">
        <v>177</v>
      </c>
      <c r="B52" s="341"/>
      <c r="C52" s="407"/>
      <c r="D52" s="407"/>
      <c r="E52" s="407"/>
      <c r="F52" s="407"/>
      <c r="G52" s="407"/>
      <c r="H52" s="407"/>
      <c r="I52" s="407"/>
      <c r="J52" s="407"/>
      <c r="K52" s="407"/>
      <c r="L52" s="407"/>
      <c r="M52" s="407"/>
      <c r="N52" s="407"/>
      <c r="O52" s="407"/>
      <c r="P52" s="407"/>
      <c r="Q52" s="407"/>
      <c r="R52" s="407"/>
      <c r="S52" s="407"/>
      <c r="T52" s="407"/>
      <c r="U52" s="407"/>
      <c r="V52" s="407"/>
      <c r="W52" s="407"/>
      <c r="X52" s="407"/>
      <c r="Y52" s="407"/>
      <c r="Z52" s="407"/>
      <c r="AA52" s="408"/>
      <c r="AB52" s="407"/>
      <c r="AC52" s="341"/>
      <c r="AD52" s="341"/>
      <c r="AE52" s="341"/>
      <c r="AF52" s="341"/>
      <c r="AG52" s="341"/>
      <c r="AH52" s="341"/>
      <c r="AI52" s="341"/>
      <c r="AJ52" s="341"/>
      <c r="AK52" s="341"/>
      <c r="AL52" s="341"/>
      <c r="AM52" s="341"/>
      <c r="AN52" s="341"/>
      <c r="AO52" s="341"/>
      <c r="AP52" s="341"/>
      <c r="AQ52" s="341"/>
    </row>
    <row r="53" spans="1:43">
      <c r="A53" s="426" t="s">
        <v>178</v>
      </c>
      <c r="B53" s="341"/>
      <c r="C53" s="407"/>
      <c r="D53" s="407"/>
      <c r="E53" s="407"/>
      <c r="F53" s="407"/>
      <c r="G53" s="407"/>
      <c r="H53" s="407"/>
      <c r="I53" s="407"/>
      <c r="J53" s="407"/>
      <c r="K53" s="407"/>
      <c r="L53" s="407"/>
      <c r="M53" s="407"/>
      <c r="N53" s="407"/>
      <c r="O53" s="407"/>
      <c r="P53" s="407"/>
      <c r="Q53" s="407"/>
      <c r="R53" s="407"/>
      <c r="S53" s="407"/>
      <c r="T53" s="407"/>
      <c r="U53" s="407"/>
      <c r="V53" s="407"/>
      <c r="W53" s="407"/>
      <c r="X53" s="407"/>
      <c r="Y53" s="407"/>
      <c r="Z53" s="407"/>
      <c r="AA53" s="408"/>
      <c r="AB53" s="407"/>
      <c r="AC53" s="341"/>
      <c r="AD53" s="341"/>
      <c r="AE53" s="341"/>
      <c r="AF53" s="341"/>
      <c r="AG53" s="341"/>
      <c r="AH53" s="341"/>
      <c r="AI53" s="341"/>
      <c r="AJ53" s="341"/>
      <c r="AK53" s="341"/>
      <c r="AL53" s="341"/>
      <c r="AM53" s="341"/>
      <c r="AN53" s="341"/>
      <c r="AO53" s="341"/>
      <c r="AP53" s="341"/>
      <c r="AQ53" s="341"/>
    </row>
    <row r="54" spans="1:43">
      <c r="A54" s="427" t="s">
        <v>179</v>
      </c>
      <c r="B54" s="341"/>
      <c r="C54" s="341"/>
      <c r="D54" s="341"/>
      <c r="E54" s="341"/>
      <c r="F54" s="341"/>
      <c r="G54" s="341"/>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c r="AK54" s="341"/>
      <c r="AL54" s="341"/>
      <c r="AM54" s="341"/>
      <c r="AN54" s="341"/>
      <c r="AO54" s="341"/>
      <c r="AP54" s="341"/>
      <c r="AQ54" s="341"/>
    </row>
    <row r="55" spans="1:43">
      <c r="A55" s="428" t="s">
        <v>307</v>
      </c>
      <c r="B55" s="429"/>
      <c r="C55" s="341"/>
      <c r="D55" s="341"/>
      <c r="E55" s="341"/>
      <c r="F55" s="341"/>
      <c r="G55" s="341"/>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c r="AK55" s="341"/>
      <c r="AL55" s="341"/>
      <c r="AM55" s="341"/>
      <c r="AN55" s="341"/>
      <c r="AO55" s="341"/>
      <c r="AP55" s="341"/>
      <c r="AQ55" s="341"/>
    </row>
    <row r="60" spans="1:43" ht="15" customHeight="1"/>
    <row r="61" spans="1:43" ht="15" customHeight="1"/>
  </sheetData>
  <pageMargins left="0.7" right="0.7" top="0.75" bottom="0.75" header="0.3" footer="0.3"/>
  <pageSetup paperSize="9" scale="2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3"/>
  <dimension ref="A1:AF21"/>
  <sheetViews>
    <sheetView showGridLines="0" workbookViewId="0">
      <pane xSplit="1" ySplit="1" topLeftCell="B2" activePane="bottomRight" state="frozen"/>
      <selection pane="topRight"/>
      <selection pane="bottomLeft"/>
      <selection pane="bottomRight"/>
    </sheetView>
  </sheetViews>
  <sheetFormatPr baseColWidth="10" defaultColWidth="11.42578125" defaultRowHeight="11.25"/>
  <cols>
    <col min="1" max="1" width="27.140625" style="13" customWidth="1"/>
    <col min="2" max="31" width="5.7109375" style="13" customWidth="1"/>
    <col min="32" max="32" width="6.7109375" style="13" customWidth="1"/>
    <col min="33" max="16384" width="11.42578125" style="13"/>
  </cols>
  <sheetData>
    <row r="1" spans="1:32" ht="12.75">
      <c r="A1" s="104" t="s">
        <v>235</v>
      </c>
      <c r="B1" s="441"/>
      <c r="C1" s="441"/>
      <c r="D1" s="441"/>
      <c r="E1" s="441"/>
      <c r="F1" s="441"/>
      <c r="G1" s="441"/>
      <c r="H1" s="441"/>
      <c r="I1" s="441"/>
      <c r="J1" s="441"/>
      <c r="K1" s="441"/>
      <c r="L1" s="441"/>
      <c r="M1" s="441"/>
      <c r="N1" s="441"/>
      <c r="O1" s="441"/>
      <c r="P1" s="441"/>
      <c r="Q1" s="441"/>
      <c r="R1" s="441"/>
      <c r="S1" s="441"/>
      <c r="T1" s="441"/>
      <c r="U1" s="441"/>
      <c r="V1" s="441"/>
      <c r="W1" s="441"/>
      <c r="X1" s="441"/>
      <c r="Y1" s="441"/>
      <c r="Z1" s="441"/>
      <c r="AA1" s="441"/>
      <c r="AB1" s="441"/>
      <c r="AC1" s="441"/>
      <c r="AD1" s="441"/>
      <c r="AE1" s="441"/>
      <c r="AF1" s="1"/>
    </row>
    <row r="2" spans="1:32">
      <c r="A2" s="441"/>
      <c r="B2" s="441"/>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c r="AD2" s="1"/>
      <c r="AF2" s="199" t="s">
        <v>293</v>
      </c>
    </row>
    <row r="3" spans="1:32">
      <c r="A3" s="103"/>
      <c r="B3" s="102">
        <v>1991</v>
      </c>
      <c r="C3" s="105">
        <v>1992</v>
      </c>
      <c r="D3" s="105">
        <v>1993</v>
      </c>
      <c r="E3" s="105">
        <v>1994</v>
      </c>
      <c r="F3" s="105">
        <v>1995</v>
      </c>
      <c r="G3" s="105">
        <v>1996</v>
      </c>
      <c r="H3" s="105">
        <v>1997</v>
      </c>
      <c r="I3" s="105">
        <v>1998</v>
      </c>
      <c r="J3" s="105">
        <v>1999</v>
      </c>
      <c r="K3" s="105">
        <v>2000</v>
      </c>
      <c r="L3" s="105">
        <v>2001</v>
      </c>
      <c r="M3" s="105">
        <v>2002</v>
      </c>
      <c r="N3" s="105">
        <v>2003</v>
      </c>
      <c r="O3" s="105">
        <v>2004</v>
      </c>
      <c r="P3" s="105">
        <v>2005</v>
      </c>
      <c r="Q3" s="105">
        <v>2006</v>
      </c>
      <c r="R3" s="105">
        <v>2007</v>
      </c>
      <c r="S3" s="105">
        <v>2008</v>
      </c>
      <c r="T3" s="105">
        <v>2009</v>
      </c>
      <c r="U3" s="105">
        <v>2010</v>
      </c>
      <c r="V3" s="105">
        <v>2011</v>
      </c>
      <c r="W3" s="105">
        <v>2012</v>
      </c>
      <c r="X3" s="105">
        <v>2013</v>
      </c>
      <c r="Y3" s="105">
        <v>2014</v>
      </c>
      <c r="Z3" s="292">
        <v>2015</v>
      </c>
      <c r="AA3" s="292">
        <v>2016</v>
      </c>
      <c r="AB3" s="292">
        <v>2017</v>
      </c>
      <c r="AC3" s="292">
        <v>2018</v>
      </c>
      <c r="AD3" s="292">
        <v>2019</v>
      </c>
      <c r="AE3" s="292">
        <v>2020</v>
      </c>
      <c r="AF3" s="293" t="s">
        <v>239</v>
      </c>
    </row>
    <row r="4" spans="1:32">
      <c r="A4" s="101" t="s">
        <v>4</v>
      </c>
      <c r="B4" s="100">
        <v>3554.9</v>
      </c>
      <c r="C4" s="288">
        <v>3637</v>
      </c>
      <c r="D4" s="288">
        <v>3666</v>
      </c>
      <c r="E4" s="288">
        <v>4000.0650000000001</v>
      </c>
      <c r="F4" s="288">
        <v>3315.232</v>
      </c>
      <c r="G4" s="288">
        <v>2925.1509999999998</v>
      </c>
      <c r="H4" s="288">
        <v>2809.85</v>
      </c>
      <c r="I4" s="288">
        <v>2825.547</v>
      </c>
      <c r="J4" s="288">
        <v>2835.1239999999998</v>
      </c>
      <c r="K4" s="288">
        <v>6201.9369999999999</v>
      </c>
      <c r="L4" s="288">
        <v>6325.7019999999993</v>
      </c>
      <c r="M4" s="288">
        <v>7104.1460000000006</v>
      </c>
      <c r="N4" s="288">
        <v>7286.9669999999996</v>
      </c>
      <c r="O4" s="288">
        <v>7602.317</v>
      </c>
      <c r="P4" s="288">
        <v>7520.4249999999993</v>
      </c>
      <c r="Q4" s="288">
        <v>7559.45</v>
      </c>
      <c r="R4" s="288">
        <v>7450.9459999999999</v>
      </c>
      <c r="S4" s="288">
        <v>6988.5609999999997</v>
      </c>
      <c r="T4" s="288">
        <v>6488.9439999999995</v>
      </c>
      <c r="U4" s="288">
        <v>6020.2259999999997</v>
      </c>
      <c r="V4" s="288">
        <v>6648.7020000000002</v>
      </c>
      <c r="W4" s="288">
        <v>6785.2190000000001</v>
      </c>
      <c r="X4" s="288">
        <v>6979.5660000000007</v>
      </c>
      <c r="Y4" s="288">
        <v>7507.7489999999998</v>
      </c>
      <c r="Z4" s="288">
        <v>8054.6319999999996</v>
      </c>
      <c r="AA4" s="288">
        <v>8282.0580000000009</v>
      </c>
      <c r="AB4" s="288">
        <v>8775.741</v>
      </c>
      <c r="AC4" s="288">
        <v>8882.9549999999999</v>
      </c>
      <c r="AD4" s="294">
        <v>8848.98</v>
      </c>
      <c r="AE4" s="294">
        <v>2084.4490000000001</v>
      </c>
      <c r="AF4" s="295">
        <v>1302.963</v>
      </c>
    </row>
    <row r="5" spans="1:32">
      <c r="A5" s="99" t="s">
        <v>311</v>
      </c>
      <c r="B5" s="98">
        <v>3554.9</v>
      </c>
      <c r="C5" s="289">
        <v>3637</v>
      </c>
      <c r="D5" s="289">
        <v>3666</v>
      </c>
      <c r="E5" s="289">
        <v>4000.0650000000001</v>
      </c>
      <c r="F5" s="289">
        <v>3315.232</v>
      </c>
      <c r="G5" s="289">
        <v>2925.1509999999998</v>
      </c>
      <c r="H5" s="289">
        <v>2809.85</v>
      </c>
      <c r="I5" s="289">
        <v>2825.547</v>
      </c>
      <c r="J5" s="289">
        <v>2835.1239999999998</v>
      </c>
      <c r="K5" s="289">
        <v>2914.8919999999998</v>
      </c>
      <c r="L5" s="289">
        <v>2694.2179999999998</v>
      </c>
      <c r="M5" s="289">
        <v>2887.922</v>
      </c>
      <c r="N5" s="289">
        <v>2791.357</v>
      </c>
      <c r="O5" s="289">
        <v>2683.375</v>
      </c>
      <c r="P5" s="289">
        <v>2390.8330000000001</v>
      </c>
      <c r="Q5" s="289">
        <v>2389.39</v>
      </c>
      <c r="R5" s="289">
        <v>2229.6950000000002</v>
      </c>
      <c r="S5" s="289">
        <v>1942.1030000000001</v>
      </c>
      <c r="T5" s="289">
        <v>1732.414</v>
      </c>
      <c r="U5" s="289">
        <v>1640.164</v>
      </c>
      <c r="V5" s="289">
        <v>1788.2380000000001</v>
      </c>
      <c r="W5" s="289">
        <v>1761.924</v>
      </c>
      <c r="X5" s="289">
        <v>1842.413</v>
      </c>
      <c r="Y5" s="289">
        <v>2052.0340000000001</v>
      </c>
      <c r="Z5" s="289">
        <v>2216.2399999999998</v>
      </c>
      <c r="AA5" s="289">
        <v>2339.721</v>
      </c>
      <c r="AB5" s="289">
        <v>2304.1410000000001</v>
      </c>
      <c r="AC5" s="289">
        <v>2167.098</v>
      </c>
      <c r="AD5" s="296">
        <v>2256.6309999999999</v>
      </c>
      <c r="AE5" s="296">
        <v>604.11699999999996</v>
      </c>
      <c r="AF5" s="297">
        <v>411.41699999999997</v>
      </c>
    </row>
    <row r="6" spans="1:32">
      <c r="A6" s="99" t="s">
        <v>10</v>
      </c>
      <c r="B6" s="98"/>
      <c r="C6" s="289"/>
      <c r="D6" s="289"/>
      <c r="E6" s="289"/>
      <c r="F6" s="289"/>
      <c r="G6" s="289"/>
      <c r="H6" s="289"/>
      <c r="I6" s="289"/>
      <c r="J6" s="289"/>
      <c r="K6" s="289">
        <v>3287.0450000000001</v>
      </c>
      <c r="L6" s="289">
        <v>3631.4839999999999</v>
      </c>
      <c r="M6" s="289">
        <v>4216.2240000000002</v>
      </c>
      <c r="N6" s="289">
        <v>4495.6099999999997</v>
      </c>
      <c r="O6" s="289">
        <v>4918.942</v>
      </c>
      <c r="P6" s="289">
        <v>5129.5919999999996</v>
      </c>
      <c r="Q6" s="289">
        <v>5170.0600000000004</v>
      </c>
      <c r="R6" s="289">
        <v>5221.2510000000002</v>
      </c>
      <c r="S6" s="289">
        <v>5046.4579999999996</v>
      </c>
      <c r="T6" s="289">
        <v>4756.53</v>
      </c>
      <c r="U6" s="289">
        <v>4380.0619999999999</v>
      </c>
      <c r="V6" s="289">
        <v>4860.4639999999999</v>
      </c>
      <c r="W6" s="289">
        <v>5023.2950000000001</v>
      </c>
      <c r="X6" s="289">
        <v>5137.1530000000002</v>
      </c>
      <c r="Y6" s="289">
        <v>5455.7150000000001</v>
      </c>
      <c r="Z6" s="289">
        <v>5838.3919999999998</v>
      </c>
      <c r="AA6" s="289">
        <v>5942.3370000000004</v>
      </c>
      <c r="AB6" s="289">
        <v>6471.6</v>
      </c>
      <c r="AC6" s="289">
        <v>6715.857</v>
      </c>
      <c r="AD6" s="296">
        <v>6592.3490000000002</v>
      </c>
      <c r="AE6" s="296">
        <v>1480.3320000000001</v>
      </c>
      <c r="AF6" s="297">
        <v>891.54600000000005</v>
      </c>
    </row>
    <row r="7" spans="1:32">
      <c r="A7" s="97" t="s">
        <v>312</v>
      </c>
      <c r="B7" s="96">
        <v>20768.895</v>
      </c>
      <c r="C7" s="309">
        <v>23513.98</v>
      </c>
      <c r="D7" s="309">
        <v>25341.199000000001</v>
      </c>
      <c r="E7" s="309">
        <v>27797.920999999998</v>
      </c>
      <c r="F7" s="309">
        <v>25806.620999999999</v>
      </c>
      <c r="G7" s="309">
        <v>26001.674999999999</v>
      </c>
      <c r="H7" s="309">
        <v>26825.742999999999</v>
      </c>
      <c r="I7" s="309">
        <v>24597.412</v>
      </c>
      <c r="J7" s="309">
        <v>23121.076000000001</v>
      </c>
      <c r="K7" s="309">
        <v>20647.129000000001</v>
      </c>
      <c r="L7" s="309">
        <v>19961.153999999999</v>
      </c>
      <c r="M7" s="298">
        <v>21009.914000000001</v>
      </c>
      <c r="N7" s="298">
        <v>19567.29</v>
      </c>
      <c r="O7" s="298">
        <v>18936.939999999999</v>
      </c>
      <c r="P7" s="298">
        <v>16822.29</v>
      </c>
      <c r="Q7" s="298">
        <v>16873.48</v>
      </c>
      <c r="R7" s="298">
        <v>17368</v>
      </c>
      <c r="S7" s="298">
        <v>17067.669999999998</v>
      </c>
      <c r="T7" s="298">
        <v>16305.007000000001</v>
      </c>
      <c r="U7" s="298">
        <v>16339.160999999998</v>
      </c>
      <c r="V7" s="298">
        <v>16203.221000000001</v>
      </c>
      <c r="W7" s="298">
        <v>15254.19</v>
      </c>
      <c r="X7" s="298">
        <v>15973.462</v>
      </c>
      <c r="Y7" s="298">
        <v>16835</v>
      </c>
      <c r="Z7" s="298">
        <v>16448.79</v>
      </c>
      <c r="AA7" s="298">
        <v>15468.76</v>
      </c>
      <c r="AB7" s="298">
        <v>14928.44</v>
      </c>
      <c r="AC7" s="298">
        <v>15081</v>
      </c>
      <c r="AD7" s="298">
        <v>13850</v>
      </c>
      <c r="AE7" s="298">
        <v>4992.4229999999998</v>
      </c>
      <c r="AF7" s="299">
        <v>3705.069</v>
      </c>
    </row>
    <row r="8" spans="1:32">
      <c r="A8" s="95" t="s">
        <v>126</v>
      </c>
      <c r="B8" s="94">
        <v>10682.281000000001</v>
      </c>
      <c r="C8" s="290">
        <v>13862.584000000001</v>
      </c>
      <c r="D8" s="290">
        <v>16032.019</v>
      </c>
      <c r="E8" s="290">
        <v>18393.848000000002</v>
      </c>
      <c r="F8" s="290">
        <v>17055.698</v>
      </c>
      <c r="G8" s="290">
        <v>18149.156999999999</v>
      </c>
      <c r="H8" s="290">
        <v>20059.962</v>
      </c>
      <c r="I8" s="290">
        <v>18114.967000000001</v>
      </c>
      <c r="J8" s="290">
        <v>17099.852999999999</v>
      </c>
      <c r="K8" s="290">
        <v>15063.509</v>
      </c>
      <c r="L8" s="290">
        <v>14366.373</v>
      </c>
      <c r="M8" s="290">
        <v>14989.142</v>
      </c>
      <c r="N8" s="290">
        <v>13725.856</v>
      </c>
      <c r="O8" s="290">
        <v>13256.289000000001</v>
      </c>
      <c r="P8" s="290">
        <v>11695.472</v>
      </c>
      <c r="Q8" s="290">
        <v>11460</v>
      </c>
      <c r="R8" s="290">
        <v>11519</v>
      </c>
      <c r="S8" s="290">
        <v>11000</v>
      </c>
      <c r="T8" s="290">
        <v>10204.696</v>
      </c>
      <c r="U8" s="290">
        <v>10236.415999999999</v>
      </c>
      <c r="V8" s="290">
        <v>10063.129000000001</v>
      </c>
      <c r="W8" s="290">
        <v>9345.4290000000001</v>
      </c>
      <c r="X8" s="290">
        <v>10371.647999999999</v>
      </c>
      <c r="Y8" s="290">
        <v>10702.522000000001</v>
      </c>
      <c r="Z8" s="290">
        <v>9757.31</v>
      </c>
      <c r="AA8" s="290">
        <v>9092.1470000000008</v>
      </c>
      <c r="AB8" s="290">
        <v>8990.7999999999993</v>
      </c>
      <c r="AC8" s="290">
        <v>9118</v>
      </c>
      <c r="AD8" s="300">
        <v>8478</v>
      </c>
      <c r="AE8" s="300">
        <v>3269.2370000000001</v>
      </c>
      <c r="AF8" s="301">
        <v>2360.4769999999999</v>
      </c>
    </row>
    <row r="9" spans="1:32">
      <c r="A9" s="93" t="s">
        <v>11</v>
      </c>
      <c r="B9" s="96"/>
      <c r="C9" s="309"/>
      <c r="D9" s="309"/>
      <c r="E9" s="309">
        <v>266.18446090110899</v>
      </c>
      <c r="F9" s="309">
        <v>7758.2287999999999</v>
      </c>
      <c r="G9" s="309">
        <v>13721.065459821812</v>
      </c>
      <c r="H9" s="309">
        <v>15179.001771869587</v>
      </c>
      <c r="I9" s="309">
        <v>19415.017893900298</v>
      </c>
      <c r="J9" s="309">
        <v>18674.57472163477</v>
      </c>
      <c r="K9" s="309">
        <v>18409.359092734041</v>
      </c>
      <c r="L9" s="309">
        <v>17781.407546403843</v>
      </c>
      <c r="M9" s="309">
        <v>16855.620816236027</v>
      </c>
      <c r="N9" s="309">
        <v>16333.3203771922</v>
      </c>
      <c r="O9" s="309">
        <v>16533.228647059233</v>
      </c>
      <c r="P9" s="309">
        <v>17063.452866967771</v>
      </c>
      <c r="Q9" s="309">
        <v>16987.833680872493</v>
      </c>
      <c r="R9" s="309">
        <v>17774.271973580366</v>
      </c>
      <c r="S9" s="309">
        <v>17534.950389999998</v>
      </c>
      <c r="T9" s="309">
        <v>17015.283649999998</v>
      </c>
      <c r="U9" s="309">
        <v>18295.319310000003</v>
      </c>
      <c r="V9" s="309">
        <v>18993.764899999998</v>
      </c>
      <c r="W9" s="309">
        <v>19947.360509999995</v>
      </c>
      <c r="X9" s="309">
        <v>20458.165940000003</v>
      </c>
      <c r="Y9" s="309">
        <v>21004.135770000001</v>
      </c>
      <c r="Z9" s="309">
        <v>20863.701429999997</v>
      </c>
      <c r="AA9" s="309">
        <v>20580.105059999998</v>
      </c>
      <c r="AB9" s="309">
        <v>20687.122299999999</v>
      </c>
      <c r="AC9" s="298">
        <v>21551.309160000001</v>
      </c>
      <c r="AD9" s="298">
        <v>21507.583999999999</v>
      </c>
      <c r="AE9" s="298">
        <v>8270.4079999999994</v>
      </c>
      <c r="AF9" s="302">
        <v>5775.2520000000004</v>
      </c>
    </row>
    <row r="10" spans="1:32">
      <c r="A10" s="99" t="s">
        <v>12</v>
      </c>
      <c r="B10" s="98"/>
      <c r="C10" s="289"/>
      <c r="D10" s="289"/>
      <c r="E10" s="289">
        <v>152</v>
      </c>
      <c r="F10" s="289">
        <v>2920</v>
      </c>
      <c r="G10" s="289">
        <v>4841</v>
      </c>
      <c r="H10" s="289">
        <v>5969</v>
      </c>
      <c r="I10" s="289">
        <v>6308</v>
      </c>
      <c r="J10" s="289">
        <v>6593.2470000000003</v>
      </c>
      <c r="K10" s="289">
        <v>7130.4170000000004</v>
      </c>
      <c r="L10" s="289">
        <v>6947</v>
      </c>
      <c r="M10" s="289">
        <v>6600</v>
      </c>
      <c r="N10" s="289">
        <v>6314.7950000000001</v>
      </c>
      <c r="O10" s="289">
        <v>7276.6750000000002</v>
      </c>
      <c r="P10" s="289">
        <v>7454.4970000000003</v>
      </c>
      <c r="Q10" s="289">
        <v>7858.3370000000004</v>
      </c>
      <c r="R10" s="289">
        <v>8260.98</v>
      </c>
      <c r="S10" s="289">
        <v>9113.3709999999992</v>
      </c>
      <c r="T10" s="289">
        <v>9220.2330000000002</v>
      </c>
      <c r="U10" s="289">
        <v>9528.5580000000009</v>
      </c>
      <c r="V10" s="289">
        <v>9679.7639999999992</v>
      </c>
      <c r="W10" s="289">
        <v>9911.6489999999994</v>
      </c>
      <c r="X10" s="289">
        <v>10132.691000000001</v>
      </c>
      <c r="Y10" s="289">
        <v>10397.894</v>
      </c>
      <c r="Z10" s="289">
        <v>10399.267</v>
      </c>
      <c r="AA10" s="289">
        <v>10011.337</v>
      </c>
      <c r="AB10" s="289">
        <v>10300.621999999999</v>
      </c>
      <c r="AC10" s="289">
        <v>10972</v>
      </c>
      <c r="AD10" s="296">
        <v>11046.608</v>
      </c>
      <c r="AE10" s="296">
        <v>2503.4189999999999</v>
      </c>
      <c r="AF10" s="297">
        <v>1638</v>
      </c>
    </row>
    <row r="11" spans="1:32">
      <c r="A11" s="99" t="s">
        <v>127</v>
      </c>
      <c r="B11" s="98"/>
      <c r="C11" s="289"/>
      <c r="D11" s="289"/>
      <c r="E11" s="289">
        <v>40</v>
      </c>
      <c r="F11" s="289">
        <v>4393.7857999999997</v>
      </c>
      <c r="G11" s="289">
        <v>8283.8151558741138</v>
      </c>
      <c r="H11" s="289">
        <v>8907.6117718695878</v>
      </c>
      <c r="I11" s="289">
        <v>12308.71275681071</v>
      </c>
      <c r="J11" s="289">
        <v>11138.103984547957</v>
      </c>
      <c r="K11" s="289">
        <v>10021.14109273404</v>
      </c>
      <c r="L11" s="289">
        <v>9488.2835464038453</v>
      </c>
      <c r="M11" s="289">
        <v>8862.7898162360289</v>
      </c>
      <c r="N11" s="289">
        <v>8563.8775000000005</v>
      </c>
      <c r="O11" s="289">
        <v>7817.9705000000004</v>
      </c>
      <c r="P11" s="289">
        <v>8131.304778014166</v>
      </c>
      <c r="Q11" s="289">
        <v>7662.1619186169228</v>
      </c>
      <c r="R11" s="289">
        <v>7903.2940258614444</v>
      </c>
      <c r="S11" s="289">
        <v>6989.3416300000008</v>
      </c>
      <c r="T11" s="289">
        <v>6908.5822600000001</v>
      </c>
      <c r="U11" s="289">
        <v>7509.8699100000003</v>
      </c>
      <c r="V11" s="289">
        <v>7834.8033399999995</v>
      </c>
      <c r="W11" s="289">
        <v>8318.4618699999992</v>
      </c>
      <c r="X11" s="289">
        <v>8692.5403699999988</v>
      </c>
      <c r="Y11" s="289">
        <v>8851.5096599999997</v>
      </c>
      <c r="Z11" s="289">
        <v>8643.2388099999989</v>
      </c>
      <c r="AA11" s="289">
        <v>8560.4649900000004</v>
      </c>
      <c r="AB11" s="289">
        <v>8417.7619999999988</v>
      </c>
      <c r="AC11" s="289">
        <v>8575</v>
      </c>
      <c r="AD11" s="296">
        <v>8587</v>
      </c>
      <c r="AE11" s="296">
        <v>4095</v>
      </c>
      <c r="AF11" s="297">
        <v>2609</v>
      </c>
    </row>
    <row r="12" spans="1:32">
      <c r="A12" s="99" t="s">
        <v>128</v>
      </c>
      <c r="B12" s="92"/>
      <c r="C12" s="291"/>
      <c r="D12" s="291"/>
      <c r="E12" s="291">
        <v>74.184460901108991</v>
      </c>
      <c r="F12" s="291">
        <v>444.44299999999998</v>
      </c>
      <c r="G12" s="291">
        <v>596.25030394769715</v>
      </c>
      <c r="H12" s="291">
        <v>302.39</v>
      </c>
      <c r="I12" s="291">
        <v>798.30513708958722</v>
      </c>
      <c r="J12" s="291">
        <v>943.22373708681243</v>
      </c>
      <c r="K12" s="291">
        <v>1257.8009999999999</v>
      </c>
      <c r="L12" s="291">
        <v>1346.1239999999998</v>
      </c>
      <c r="M12" s="291">
        <v>1392.8310000000001</v>
      </c>
      <c r="N12" s="291">
        <v>1454.6478771921993</v>
      </c>
      <c r="O12" s="291">
        <v>1438.5831470592339</v>
      </c>
      <c r="P12" s="291">
        <v>1477.6510889536053</v>
      </c>
      <c r="Q12" s="291">
        <v>1467.3347622555707</v>
      </c>
      <c r="R12" s="291">
        <v>1609.9979477189231</v>
      </c>
      <c r="S12" s="291">
        <v>1432.2377599999998</v>
      </c>
      <c r="T12" s="291">
        <v>886.46838999999989</v>
      </c>
      <c r="U12" s="291">
        <v>1256.8914</v>
      </c>
      <c r="V12" s="291">
        <v>1479.1975600000001</v>
      </c>
      <c r="W12" s="291">
        <v>1717.2496399999998</v>
      </c>
      <c r="X12" s="291">
        <v>1632.9345700000001</v>
      </c>
      <c r="Y12" s="291">
        <v>1754.7321099999999</v>
      </c>
      <c r="Z12" s="291">
        <v>1821.19562</v>
      </c>
      <c r="AA12" s="291">
        <v>2008.3030699999997</v>
      </c>
      <c r="AB12" s="291">
        <v>1968.7383</v>
      </c>
      <c r="AC12" s="291">
        <v>2004.30916</v>
      </c>
      <c r="AD12" s="303">
        <v>1873.9759999999999</v>
      </c>
      <c r="AE12" s="303">
        <v>1671.989</v>
      </c>
      <c r="AF12" s="304">
        <v>1528.252</v>
      </c>
    </row>
    <row r="13" spans="1:32">
      <c r="A13" s="91" t="s">
        <v>9</v>
      </c>
      <c r="B13" s="90">
        <v>24323.795000000002</v>
      </c>
      <c r="C13" s="305">
        <v>27150.98</v>
      </c>
      <c r="D13" s="305">
        <v>29007.199000000001</v>
      </c>
      <c r="E13" s="305">
        <v>32064.170460901107</v>
      </c>
      <c r="F13" s="305">
        <v>36880.0818</v>
      </c>
      <c r="G13" s="305">
        <v>42647.891459821811</v>
      </c>
      <c r="H13" s="305">
        <v>44814.594771869582</v>
      </c>
      <c r="I13" s="305">
        <v>46837.976893900297</v>
      </c>
      <c r="J13" s="305">
        <v>44630.774721634771</v>
      </c>
      <c r="K13" s="305">
        <v>45258.42509273404</v>
      </c>
      <c r="L13" s="305">
        <v>44068.263546403847</v>
      </c>
      <c r="M13" s="305">
        <v>44969.680816236025</v>
      </c>
      <c r="N13" s="305">
        <v>43182.607377192202</v>
      </c>
      <c r="O13" s="305">
        <v>43312.811647059236</v>
      </c>
      <c r="P13" s="305">
        <v>42116.87786696777</v>
      </c>
      <c r="Q13" s="305">
        <v>42326.283680872497</v>
      </c>
      <c r="R13" s="305">
        <v>42592.217973580366</v>
      </c>
      <c r="S13" s="305">
        <v>41536.51139</v>
      </c>
      <c r="T13" s="305">
        <v>39809.234649999999</v>
      </c>
      <c r="U13" s="305">
        <v>40654.706310000001</v>
      </c>
      <c r="V13" s="305">
        <v>41845.687899999997</v>
      </c>
      <c r="W13" s="305">
        <v>41984.204509999996</v>
      </c>
      <c r="X13" s="305">
        <v>43411.193940000005</v>
      </c>
      <c r="Y13" s="305">
        <v>45345.639769999994</v>
      </c>
      <c r="Z13" s="305">
        <v>45616.494429999992</v>
      </c>
      <c r="AA13" s="305">
        <v>44201.24106</v>
      </c>
      <c r="AB13" s="305">
        <v>44391.3033</v>
      </c>
      <c r="AC13" s="306">
        <v>45515.264160000006</v>
      </c>
      <c r="AD13" s="306">
        <v>44206.563999999998</v>
      </c>
      <c r="AE13" s="306">
        <v>15347.279999999999</v>
      </c>
      <c r="AF13" s="307">
        <v>10783.284</v>
      </c>
    </row>
    <row r="14" spans="1:32">
      <c r="A14" s="442"/>
      <c r="B14" s="309"/>
      <c r="C14" s="309"/>
      <c r="D14" s="309"/>
      <c r="E14" s="309"/>
      <c r="F14" s="309"/>
      <c r="G14" s="309"/>
      <c r="H14" s="309"/>
      <c r="I14" s="309"/>
      <c r="J14" s="309"/>
      <c r="K14" s="309"/>
      <c r="L14" s="309"/>
      <c r="M14" s="309"/>
      <c r="N14" s="309"/>
      <c r="O14" s="309"/>
      <c r="P14" s="309"/>
      <c r="Q14" s="309"/>
      <c r="R14" s="309"/>
      <c r="S14" s="309"/>
      <c r="T14" s="309"/>
      <c r="U14" s="309"/>
      <c r="V14" s="309"/>
      <c r="W14" s="309"/>
      <c r="X14" s="309"/>
      <c r="Y14" s="309"/>
      <c r="Z14" s="309"/>
      <c r="AA14" s="309"/>
      <c r="AB14" s="309"/>
      <c r="AC14" s="298"/>
      <c r="AD14" s="298"/>
      <c r="AE14" s="298"/>
      <c r="AF14" s="298"/>
    </row>
    <row r="15" spans="1:32">
      <c r="A15" s="308" t="s">
        <v>111</v>
      </c>
      <c r="B15" s="309"/>
      <c r="C15" s="309"/>
      <c r="D15" s="309"/>
      <c r="E15" s="309"/>
      <c r="F15" s="309"/>
      <c r="G15" s="309"/>
      <c r="H15" s="309"/>
      <c r="I15" s="309"/>
      <c r="J15" s="309"/>
      <c r="K15" s="309"/>
      <c r="L15" s="309"/>
      <c r="M15" s="309"/>
      <c r="N15" s="309"/>
      <c r="O15" s="309"/>
      <c r="P15" s="309"/>
      <c r="Q15" s="309"/>
      <c r="R15" s="309"/>
      <c r="S15" s="309"/>
      <c r="T15" s="309"/>
      <c r="U15" s="309"/>
      <c r="V15" s="309"/>
      <c r="W15" s="309"/>
      <c r="X15" s="309"/>
      <c r="Y15" s="309"/>
      <c r="Z15" s="309"/>
      <c r="AA15" s="309"/>
      <c r="AB15" s="309"/>
      <c r="AC15" s="309"/>
      <c r="AD15" s="298"/>
      <c r="AE15" s="200"/>
      <c r="AF15" s="1"/>
    </row>
    <row r="16" spans="1:32">
      <c r="A16" s="499" t="s">
        <v>129</v>
      </c>
      <c r="B16" s="499"/>
      <c r="C16" s="499"/>
      <c r="D16" s="499"/>
      <c r="E16" s="499"/>
      <c r="F16" s="499"/>
      <c r="G16" s="499"/>
      <c r="H16" s="499"/>
      <c r="I16" s="499"/>
      <c r="J16" s="499"/>
      <c r="K16" s="499"/>
      <c r="L16" s="499"/>
      <c r="M16" s="499"/>
      <c r="N16" s="499"/>
      <c r="O16" s="499"/>
      <c r="P16" s="499"/>
      <c r="Q16" s="499"/>
      <c r="R16" s="499"/>
      <c r="S16" s="499"/>
      <c r="T16" s="441"/>
      <c r="U16" s="441"/>
      <c r="V16" s="441"/>
      <c r="W16" s="441"/>
      <c r="X16" s="89"/>
      <c r="Y16" s="88"/>
      <c r="Z16" s="441"/>
      <c r="AA16" s="441"/>
      <c r="AB16" s="441"/>
      <c r="AC16" s="441"/>
      <c r="AD16" s="441"/>
      <c r="AE16" s="441"/>
      <c r="AF16" s="1"/>
    </row>
    <row r="17" spans="1:32">
      <c r="A17" s="499" t="s">
        <v>130</v>
      </c>
      <c r="B17" s="499"/>
      <c r="C17" s="499"/>
      <c r="D17" s="499"/>
      <c r="E17" s="499"/>
      <c r="F17" s="499"/>
      <c r="G17" s="499"/>
      <c r="H17" s="499"/>
      <c r="I17" s="499"/>
      <c r="J17" s="499"/>
      <c r="K17" s="499"/>
      <c r="L17" s="499"/>
      <c r="M17" s="499"/>
      <c r="N17" s="499"/>
      <c r="O17" s="499"/>
      <c r="P17" s="499"/>
      <c r="Q17" s="499"/>
      <c r="R17" s="499"/>
      <c r="S17" s="499"/>
      <c r="T17" s="441"/>
      <c r="U17" s="441"/>
      <c r="V17" s="441"/>
      <c r="W17" s="441"/>
      <c r="X17" s="89"/>
      <c r="Y17" s="88"/>
      <c r="Z17" s="441"/>
      <c r="AA17" s="441"/>
      <c r="AB17" s="441"/>
      <c r="AC17" s="441"/>
      <c r="AD17" s="441"/>
      <c r="AE17" s="441"/>
      <c r="AF17" s="1"/>
    </row>
    <row r="18" spans="1:32">
      <c r="A18" s="499" t="s">
        <v>131</v>
      </c>
      <c r="B18" s="499"/>
      <c r="C18" s="499"/>
      <c r="D18" s="499"/>
      <c r="E18" s="499"/>
      <c r="F18" s="499"/>
      <c r="G18" s="499"/>
      <c r="H18" s="499"/>
      <c r="I18" s="499"/>
      <c r="J18" s="499"/>
      <c r="K18" s="499"/>
      <c r="L18" s="499"/>
      <c r="M18" s="499"/>
      <c r="N18" s="499"/>
      <c r="O18" s="499"/>
      <c r="P18" s="499"/>
      <c r="Q18" s="499"/>
      <c r="R18" s="499"/>
      <c r="S18" s="499"/>
      <c r="T18" s="441"/>
      <c r="U18" s="441"/>
      <c r="V18" s="441"/>
      <c r="W18" s="441"/>
      <c r="X18" s="89"/>
      <c r="Y18" s="88"/>
      <c r="AD18" s="1"/>
      <c r="AE18" s="1"/>
      <c r="AF18" s="1"/>
    </row>
    <row r="19" spans="1:32">
      <c r="A19" s="499" t="s">
        <v>240</v>
      </c>
      <c r="B19" s="499"/>
      <c r="C19" s="499"/>
      <c r="D19" s="499"/>
      <c r="E19" s="499"/>
      <c r="F19" s="499"/>
      <c r="G19" s="499"/>
      <c r="H19" s="499"/>
      <c r="I19" s="499"/>
      <c r="J19" s="499"/>
      <c r="K19" s="499"/>
      <c r="L19" s="499"/>
      <c r="M19" s="499"/>
      <c r="N19" s="499"/>
      <c r="O19" s="499"/>
      <c r="P19" s="499"/>
      <c r="Q19" s="499"/>
      <c r="R19" s="499"/>
      <c r="S19" s="499"/>
      <c r="T19" s="441"/>
      <c r="U19" s="441"/>
      <c r="V19" s="441"/>
      <c r="W19" s="441"/>
      <c r="X19" s="89"/>
      <c r="Y19" s="88"/>
      <c r="AD19" s="1"/>
      <c r="AE19" s="1"/>
      <c r="AF19" s="1"/>
    </row>
    <row r="20" spans="1:32">
      <c r="A20" s="498" t="s">
        <v>132</v>
      </c>
      <c r="B20" s="498"/>
      <c r="C20" s="498"/>
      <c r="D20" s="498"/>
      <c r="E20" s="498"/>
      <c r="F20" s="498"/>
      <c r="G20" s="498"/>
      <c r="H20" s="498"/>
      <c r="I20" s="498"/>
      <c r="J20" s="498"/>
      <c r="K20" s="498"/>
      <c r="L20" s="498"/>
      <c r="M20" s="498"/>
      <c r="N20" s="498"/>
      <c r="O20" s="498"/>
      <c r="P20" s="498"/>
      <c r="Q20" s="498"/>
      <c r="R20" s="498"/>
      <c r="S20" s="498"/>
      <c r="T20" s="441"/>
      <c r="U20" s="87"/>
      <c r="V20" s="87"/>
      <c r="W20" s="87"/>
      <c r="X20" s="87"/>
      <c r="Y20" s="441"/>
      <c r="AD20" s="1"/>
      <c r="AE20" s="1"/>
      <c r="AF20" s="1"/>
    </row>
    <row r="21" spans="1:32">
      <c r="AD21" s="1"/>
      <c r="AE21" s="1"/>
      <c r="AF21" s="1"/>
    </row>
  </sheetData>
  <mergeCells count="5">
    <mergeCell ref="A20:S20"/>
    <mergeCell ref="A16:S16"/>
    <mergeCell ref="A17:S17"/>
    <mergeCell ref="A18:S18"/>
    <mergeCell ref="A19:S1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3"/>
  <sheetViews>
    <sheetView showGridLines="0" workbookViewId="0">
      <pane xSplit="1" ySplit="3" topLeftCell="B4" activePane="bottomRight" state="frozen"/>
      <selection pane="topRight"/>
      <selection pane="bottomLeft"/>
      <selection pane="bottomRight"/>
    </sheetView>
  </sheetViews>
  <sheetFormatPr baseColWidth="10" defaultColWidth="11.5703125" defaultRowHeight="11.25"/>
  <cols>
    <col min="1" max="1" width="33.85546875" style="450" customWidth="1"/>
    <col min="2" max="23" width="6.28515625" style="450" customWidth="1"/>
    <col min="24" max="16384" width="11.5703125" style="450"/>
  </cols>
  <sheetData>
    <row r="1" spans="1:23" ht="12.75">
      <c r="A1" s="104" t="s">
        <v>236</v>
      </c>
      <c r="B1" s="441"/>
      <c r="C1" s="441"/>
      <c r="D1" s="441"/>
      <c r="E1" s="441"/>
      <c r="F1" s="441"/>
      <c r="G1" s="441"/>
      <c r="H1" s="441"/>
      <c r="I1" s="441"/>
      <c r="J1" s="441"/>
      <c r="K1" s="441"/>
      <c r="L1" s="441"/>
      <c r="M1" s="441"/>
      <c r="N1" s="441"/>
      <c r="O1" s="441"/>
      <c r="P1" s="441"/>
      <c r="Q1" s="441"/>
      <c r="R1" s="441"/>
      <c r="S1" s="441"/>
      <c r="T1" s="441"/>
      <c r="U1" s="441"/>
      <c r="V1" s="441"/>
    </row>
    <row r="2" spans="1:23">
      <c r="A2" s="441"/>
      <c r="B2" s="441"/>
      <c r="C2" s="441"/>
      <c r="D2" s="441"/>
      <c r="E2" s="441"/>
      <c r="F2" s="441"/>
      <c r="G2" s="441"/>
      <c r="H2" s="441"/>
      <c r="I2" s="441"/>
      <c r="J2" s="441"/>
      <c r="K2" s="441"/>
      <c r="L2" s="441"/>
      <c r="M2" s="441"/>
      <c r="N2" s="441"/>
      <c r="O2" s="441"/>
      <c r="P2" s="441"/>
      <c r="Q2" s="441"/>
      <c r="R2" s="441"/>
      <c r="S2" s="441"/>
      <c r="U2" s="441"/>
      <c r="W2" s="86" t="s">
        <v>293</v>
      </c>
    </row>
    <row r="3" spans="1:23">
      <c r="A3" s="310"/>
      <c r="B3" s="105">
        <v>2000</v>
      </c>
      <c r="C3" s="105">
        <v>2001</v>
      </c>
      <c r="D3" s="105">
        <v>2002</v>
      </c>
      <c r="E3" s="105">
        <v>2003</v>
      </c>
      <c r="F3" s="105">
        <v>2004</v>
      </c>
      <c r="G3" s="105">
        <v>2005</v>
      </c>
      <c r="H3" s="105">
        <v>2006</v>
      </c>
      <c r="I3" s="105">
        <v>2007</v>
      </c>
      <c r="J3" s="105">
        <v>2008</v>
      </c>
      <c r="K3" s="105">
        <v>2009</v>
      </c>
      <c r="L3" s="105">
        <v>2010</v>
      </c>
      <c r="M3" s="105">
        <v>2011</v>
      </c>
      <c r="N3" s="105">
        <v>2012</v>
      </c>
      <c r="O3" s="105">
        <v>2013</v>
      </c>
      <c r="P3" s="105">
        <v>2014</v>
      </c>
      <c r="Q3" s="105">
        <v>2015</v>
      </c>
      <c r="R3" s="105">
        <v>2016</v>
      </c>
      <c r="S3" s="105">
        <v>2017</v>
      </c>
      <c r="T3" s="105">
        <v>2018</v>
      </c>
      <c r="U3" s="105">
        <v>2019</v>
      </c>
      <c r="V3" s="105">
        <v>2020</v>
      </c>
      <c r="W3" s="443">
        <v>2021</v>
      </c>
    </row>
    <row r="4" spans="1:23">
      <c r="A4" s="106" t="s">
        <v>4</v>
      </c>
      <c r="B4" s="288">
        <v>2296.2760000000003</v>
      </c>
      <c r="C4" s="288">
        <v>2311.326</v>
      </c>
      <c r="D4" s="288">
        <v>2270.3890000000001</v>
      </c>
      <c r="E4" s="288">
        <v>2284.0830000000001</v>
      </c>
      <c r="F4" s="288">
        <v>2117.3039999999996</v>
      </c>
      <c r="G4" s="288">
        <v>2133.34</v>
      </c>
      <c r="H4" s="288">
        <v>2177.6010000000001</v>
      </c>
      <c r="I4" s="288">
        <v>2300.154</v>
      </c>
      <c r="J4" s="288">
        <v>2422.989</v>
      </c>
      <c r="K4" s="288">
        <v>2538.7870000000003</v>
      </c>
      <c r="L4" s="288">
        <v>2543.9409999999998</v>
      </c>
      <c r="M4" s="288">
        <v>2673.5820000000003</v>
      </c>
      <c r="N4" s="288">
        <v>2703.2</v>
      </c>
      <c r="O4" s="288">
        <v>2882.9459999999999</v>
      </c>
      <c r="P4" s="288">
        <v>2924.1679999999997</v>
      </c>
      <c r="Q4" s="288">
        <v>2995.951</v>
      </c>
      <c r="R4" s="288">
        <v>3154.096</v>
      </c>
      <c r="S4" s="288">
        <v>3415.1390000000001</v>
      </c>
      <c r="T4" s="288">
        <v>3613.3530000000001</v>
      </c>
      <c r="U4" s="288">
        <v>3616</v>
      </c>
      <c r="V4" s="288">
        <v>2334</v>
      </c>
      <c r="W4" s="444">
        <v>3531.7190000000001</v>
      </c>
    </row>
    <row r="5" spans="1:23">
      <c r="A5" s="107" t="s">
        <v>5</v>
      </c>
      <c r="B5" s="289">
        <v>1005.3049999999999</v>
      </c>
      <c r="C5" s="289">
        <v>1023.779</v>
      </c>
      <c r="D5" s="289">
        <v>1012.7159999999999</v>
      </c>
      <c r="E5" s="289">
        <v>1019.0079999999999</v>
      </c>
      <c r="F5" s="289">
        <v>970.80700000000002</v>
      </c>
      <c r="G5" s="289">
        <v>992.21400000000006</v>
      </c>
      <c r="H5" s="289">
        <v>1061.6179999999999</v>
      </c>
      <c r="I5" s="289">
        <v>1117.9079999999999</v>
      </c>
      <c r="J5" s="289">
        <v>1201.0590000000002</v>
      </c>
      <c r="K5" s="289">
        <v>1307.8780000000002</v>
      </c>
      <c r="L5" s="289">
        <v>1315.1139999999998</v>
      </c>
      <c r="M5" s="289">
        <v>1449.72</v>
      </c>
      <c r="N5" s="289">
        <v>1427.0150000000001</v>
      </c>
      <c r="O5" s="289">
        <v>1410.49</v>
      </c>
      <c r="P5" s="289">
        <v>1384.6480000000001</v>
      </c>
      <c r="Q5" s="289">
        <v>1338.4490000000001</v>
      </c>
      <c r="R5" s="289">
        <v>1398.932</v>
      </c>
      <c r="S5" s="289">
        <v>1470.2239999999999</v>
      </c>
      <c r="T5" s="289">
        <v>1481.577</v>
      </c>
      <c r="U5" s="289">
        <v>1450</v>
      </c>
      <c r="V5" s="289">
        <v>870</v>
      </c>
      <c r="W5" s="445">
        <v>1262.6110000000001</v>
      </c>
    </row>
    <row r="6" spans="1:23">
      <c r="A6" s="108" t="s">
        <v>6</v>
      </c>
      <c r="B6" s="291">
        <v>1290.9710000000002</v>
      </c>
      <c r="C6" s="291">
        <v>1287.5470000000003</v>
      </c>
      <c r="D6" s="291">
        <v>1257.6730000000002</v>
      </c>
      <c r="E6" s="291">
        <v>1265.075</v>
      </c>
      <c r="F6" s="291">
        <v>1146.4969999999998</v>
      </c>
      <c r="G6" s="291">
        <v>1141.1259999999997</v>
      </c>
      <c r="H6" s="291">
        <v>1115.9830000000002</v>
      </c>
      <c r="I6" s="291">
        <v>1182.2460000000001</v>
      </c>
      <c r="J6" s="291">
        <v>1221.93</v>
      </c>
      <c r="K6" s="291">
        <v>1230.9090000000001</v>
      </c>
      <c r="L6" s="291">
        <v>1228.827</v>
      </c>
      <c r="M6" s="291">
        <v>1223.8620000000003</v>
      </c>
      <c r="N6" s="291">
        <v>1276.1849999999999</v>
      </c>
      <c r="O6" s="291">
        <v>1472.4559999999999</v>
      </c>
      <c r="P6" s="291">
        <v>1539.52</v>
      </c>
      <c r="Q6" s="291">
        <v>1657.5019999999997</v>
      </c>
      <c r="R6" s="291">
        <v>1755.164</v>
      </c>
      <c r="S6" s="291">
        <v>1944.9150000000002</v>
      </c>
      <c r="T6" s="291">
        <v>2131.7759999999998</v>
      </c>
      <c r="U6" s="291">
        <v>2166</v>
      </c>
      <c r="V6" s="291">
        <v>1464</v>
      </c>
      <c r="W6" s="446">
        <v>2269.1080000000002</v>
      </c>
    </row>
    <row r="7" spans="1:23">
      <c r="A7" s="109" t="s">
        <v>313</v>
      </c>
      <c r="B7" s="309">
        <v>1741.877</v>
      </c>
      <c r="C7" s="309">
        <v>2034.3939999999998</v>
      </c>
      <c r="D7" s="309">
        <v>2277.8040000000001</v>
      </c>
      <c r="E7" s="309">
        <v>2352.6060000000002</v>
      </c>
      <c r="F7" s="309">
        <v>2271.89</v>
      </c>
      <c r="G7" s="309">
        <v>2310.39</v>
      </c>
      <c r="H7" s="309">
        <v>2565.3020000000001</v>
      </c>
      <c r="I7" s="309">
        <v>2727.3380000000002</v>
      </c>
      <c r="J7" s="309">
        <v>2803.067</v>
      </c>
      <c r="K7" s="309">
        <v>2996.8650000000002</v>
      </c>
      <c r="L7" s="309">
        <v>3166.4789999999998</v>
      </c>
      <c r="M7" s="309">
        <v>3115.58</v>
      </c>
      <c r="N7" s="309">
        <v>3188.8139999999999</v>
      </c>
      <c r="O7" s="309">
        <v>3040.5940000000001</v>
      </c>
      <c r="P7" s="309">
        <v>2811.9480000000003</v>
      </c>
      <c r="Q7" s="309">
        <v>2733.357</v>
      </c>
      <c r="R7" s="309">
        <v>2746.5229999999997</v>
      </c>
      <c r="S7" s="309">
        <v>2757.7080000000001</v>
      </c>
      <c r="T7" s="309">
        <v>2730.2979999999998</v>
      </c>
      <c r="U7" s="309">
        <v>2541</v>
      </c>
      <c r="V7" s="309">
        <v>1734</v>
      </c>
      <c r="W7" s="447">
        <v>2242.462</v>
      </c>
    </row>
    <row r="8" spans="1:23" s="451" customFormat="1">
      <c r="A8" s="110" t="s">
        <v>7</v>
      </c>
      <c r="B8" s="289">
        <v>549.84799999999996</v>
      </c>
      <c r="C8" s="289">
        <v>670.05700000000002</v>
      </c>
      <c r="D8" s="289">
        <v>745.81100000000004</v>
      </c>
      <c r="E8" s="289">
        <v>753.47900000000004</v>
      </c>
      <c r="F8" s="289">
        <v>775.48799999999994</v>
      </c>
      <c r="G8" s="289">
        <v>811.303</v>
      </c>
      <c r="H8" s="289">
        <v>834.93700000000001</v>
      </c>
      <c r="I8" s="289">
        <v>977.49099999999999</v>
      </c>
      <c r="J8" s="289">
        <v>996.11900000000003</v>
      </c>
      <c r="K8" s="290">
        <v>1088.8020000000001</v>
      </c>
      <c r="L8" s="290">
        <v>1118.731</v>
      </c>
      <c r="M8" s="290">
        <v>1175.3629999999998</v>
      </c>
      <c r="N8" s="290">
        <v>1148.1220000000001</v>
      </c>
      <c r="O8" s="290">
        <v>1058.3530000000001</v>
      </c>
      <c r="P8" s="290">
        <v>1015.078</v>
      </c>
      <c r="Q8" s="290">
        <v>1014.4439999999998</v>
      </c>
      <c r="R8" s="290">
        <v>967.18200000000002</v>
      </c>
      <c r="S8" s="290">
        <v>1008.021</v>
      </c>
      <c r="T8" s="290">
        <v>983.28500000000008</v>
      </c>
      <c r="U8" s="290">
        <v>927</v>
      </c>
      <c r="V8" s="290">
        <v>630</v>
      </c>
      <c r="W8" s="448">
        <v>787.56600000000003</v>
      </c>
    </row>
    <row r="9" spans="1:23" s="451" customFormat="1" ht="12" thickBot="1">
      <c r="A9" s="110" t="s">
        <v>8</v>
      </c>
      <c r="B9" s="289">
        <v>739.91700000000003</v>
      </c>
      <c r="C9" s="289">
        <v>866.45399999999995</v>
      </c>
      <c r="D9" s="289">
        <v>1000.7760000000001</v>
      </c>
      <c r="E9" s="289">
        <v>1022.0160000000001</v>
      </c>
      <c r="F9" s="289">
        <v>1055.915</v>
      </c>
      <c r="G9" s="289">
        <v>1042.596</v>
      </c>
      <c r="H9" s="289">
        <v>1115.758</v>
      </c>
      <c r="I9" s="289">
        <v>1133.5129999999999</v>
      </c>
      <c r="J9" s="289">
        <v>1151.0339999999999</v>
      </c>
      <c r="K9" s="290">
        <v>1229.3579999999999</v>
      </c>
      <c r="L9" s="290">
        <v>1305.742</v>
      </c>
      <c r="M9" s="290">
        <v>1198.06</v>
      </c>
      <c r="N9" s="290">
        <v>1246.5930000000001</v>
      </c>
      <c r="O9" s="290">
        <v>1243.7850000000001</v>
      </c>
      <c r="P9" s="290">
        <v>1140.3970000000002</v>
      </c>
      <c r="Q9" s="290">
        <v>1099.6410000000001</v>
      </c>
      <c r="R9" s="290">
        <v>1139.42</v>
      </c>
      <c r="S9" s="290">
        <v>1155.1369999999999</v>
      </c>
      <c r="T9" s="290">
        <v>1134.29</v>
      </c>
      <c r="U9" s="290">
        <v>1055</v>
      </c>
      <c r="V9" s="290">
        <v>704</v>
      </c>
      <c r="W9" s="448">
        <v>875.07500000000005</v>
      </c>
    </row>
    <row r="10" spans="1:23" ht="12" thickTop="1">
      <c r="A10" s="111" t="s">
        <v>9</v>
      </c>
      <c r="B10" s="112">
        <v>4038.1530000000002</v>
      </c>
      <c r="C10" s="112">
        <v>4345.72</v>
      </c>
      <c r="D10" s="112">
        <v>4548.1930000000002</v>
      </c>
      <c r="E10" s="112">
        <v>4636.6890000000003</v>
      </c>
      <c r="F10" s="112">
        <v>4389.1939999999995</v>
      </c>
      <c r="G10" s="112">
        <v>4443.7299999999996</v>
      </c>
      <c r="H10" s="112">
        <v>4742.9030000000002</v>
      </c>
      <c r="I10" s="112">
        <v>5027.4920000000002</v>
      </c>
      <c r="J10" s="112">
        <v>5226.0560000000005</v>
      </c>
      <c r="K10" s="112">
        <v>5535.652</v>
      </c>
      <c r="L10" s="112">
        <v>5710.42</v>
      </c>
      <c r="M10" s="112">
        <v>5789.1620000000003</v>
      </c>
      <c r="N10" s="112">
        <v>5892.0139999999992</v>
      </c>
      <c r="O10" s="112">
        <v>5923.54</v>
      </c>
      <c r="P10" s="112">
        <v>5736.116</v>
      </c>
      <c r="Q10" s="112">
        <v>5729.308</v>
      </c>
      <c r="R10" s="112">
        <v>5900.6189999999997</v>
      </c>
      <c r="S10" s="112">
        <v>6172.8469999999998</v>
      </c>
      <c r="T10" s="112">
        <v>6343.6509999999998</v>
      </c>
      <c r="U10" s="112">
        <v>6157</v>
      </c>
      <c r="V10" s="112">
        <v>4068</v>
      </c>
      <c r="W10" s="449">
        <v>5774.1809999999996</v>
      </c>
    </row>
    <row r="11" spans="1:23">
      <c r="A11" s="308"/>
      <c r="B11" s="309"/>
      <c r="C11" s="309"/>
      <c r="D11" s="309"/>
      <c r="E11" s="309"/>
      <c r="F11" s="309"/>
      <c r="G11" s="309"/>
      <c r="H11" s="309"/>
      <c r="I11" s="309"/>
      <c r="J11" s="309"/>
      <c r="K11" s="309"/>
      <c r="L11" s="309"/>
      <c r="M11" s="309"/>
      <c r="N11" s="309"/>
      <c r="O11" s="309"/>
      <c r="P11" s="309"/>
      <c r="Q11" s="309"/>
      <c r="R11" s="309"/>
      <c r="S11" s="309"/>
      <c r="T11" s="309"/>
      <c r="U11" s="441"/>
      <c r="V11" s="441"/>
    </row>
    <row r="12" spans="1:23">
      <c r="A12" s="499" t="s">
        <v>133</v>
      </c>
      <c r="B12" s="499"/>
      <c r="C12" s="499"/>
      <c r="D12" s="499"/>
      <c r="E12" s="499"/>
      <c r="F12" s="499"/>
      <c r="G12" s="499"/>
      <c r="H12" s="499"/>
      <c r="I12" s="499"/>
      <c r="J12" s="499"/>
      <c r="K12" s="499"/>
      <c r="L12" s="499"/>
      <c r="M12" s="499"/>
      <c r="N12" s="499"/>
      <c r="O12" s="499"/>
      <c r="P12" s="499"/>
      <c r="Q12" s="499"/>
      <c r="R12" s="499"/>
      <c r="S12" s="499"/>
      <c r="T12" s="499"/>
      <c r="U12" s="441"/>
      <c r="V12" s="441"/>
    </row>
    <row r="13" spans="1:23">
      <c r="A13" s="498" t="s">
        <v>244</v>
      </c>
      <c r="B13" s="498"/>
      <c r="C13" s="498"/>
      <c r="D13" s="498"/>
      <c r="E13" s="498"/>
      <c r="F13" s="498"/>
      <c r="G13" s="498"/>
      <c r="H13" s="498"/>
      <c r="I13" s="498"/>
      <c r="J13" s="498"/>
      <c r="K13" s="498"/>
      <c r="L13" s="498"/>
      <c r="M13" s="498"/>
      <c r="N13" s="498"/>
      <c r="O13" s="498"/>
      <c r="P13" s="498"/>
      <c r="Q13" s="498"/>
      <c r="R13" s="498"/>
      <c r="S13" s="498"/>
      <c r="T13" s="498"/>
      <c r="U13" s="441"/>
      <c r="V13" s="441"/>
    </row>
  </sheetData>
  <mergeCells count="2">
    <mergeCell ref="A12:T12"/>
    <mergeCell ref="A13:T1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5"/>
  <dimension ref="A1:T72"/>
  <sheetViews>
    <sheetView showGridLines="0" workbookViewId="0">
      <pane xSplit="1" ySplit="3" topLeftCell="B4" activePane="bottomRight" state="frozen"/>
      <selection pane="topRight"/>
      <selection pane="bottomLeft"/>
      <selection pane="bottomRight"/>
    </sheetView>
  </sheetViews>
  <sheetFormatPr baseColWidth="10" defaultColWidth="11.5703125" defaultRowHeight="11.25"/>
  <cols>
    <col min="1" max="1" width="29.85546875" style="453" customWidth="1"/>
    <col min="2" max="20" width="6.7109375" style="453" customWidth="1"/>
    <col min="21" max="16384" width="11.5703125" style="453"/>
  </cols>
  <sheetData>
    <row r="1" spans="1:20" ht="12.75">
      <c r="A1" s="104" t="s">
        <v>229</v>
      </c>
      <c r="B1" s="452"/>
      <c r="C1" s="452"/>
      <c r="D1" s="452"/>
      <c r="E1" s="452"/>
      <c r="F1" s="452"/>
      <c r="G1" s="452"/>
      <c r="H1" s="452"/>
      <c r="I1" s="452"/>
      <c r="J1" s="452"/>
      <c r="K1" s="452"/>
      <c r="L1" s="452"/>
      <c r="M1" s="452"/>
      <c r="N1" s="452"/>
      <c r="O1" s="452"/>
      <c r="P1" s="452"/>
      <c r="Q1" s="452"/>
      <c r="R1" s="452"/>
      <c r="S1" s="441"/>
    </row>
    <row r="2" spans="1:20" ht="12" thickBot="1">
      <c r="A2" s="452"/>
      <c r="B2" s="452"/>
      <c r="C2" s="452"/>
      <c r="D2" s="452"/>
      <c r="E2" s="452"/>
      <c r="F2" s="452"/>
      <c r="G2" s="452"/>
      <c r="H2" s="452"/>
      <c r="I2" s="452"/>
      <c r="J2" s="452"/>
      <c r="K2" s="452"/>
      <c r="L2" s="452"/>
      <c r="M2" s="452"/>
      <c r="N2" s="452"/>
      <c r="O2" s="452"/>
      <c r="P2" s="452"/>
      <c r="Q2" s="452"/>
      <c r="T2" s="86" t="s">
        <v>293</v>
      </c>
    </row>
    <row r="3" spans="1:20" ht="12" thickBot="1">
      <c r="A3" s="310"/>
      <c r="B3" s="311">
        <v>2003</v>
      </c>
      <c r="C3" s="312">
        <v>2004</v>
      </c>
      <c r="D3" s="312">
        <v>2005</v>
      </c>
      <c r="E3" s="312">
        <v>2006</v>
      </c>
      <c r="F3" s="312">
        <v>2007</v>
      </c>
      <c r="G3" s="312">
        <v>2008</v>
      </c>
      <c r="H3" s="312">
        <v>2009</v>
      </c>
      <c r="I3" s="312">
        <v>2010</v>
      </c>
      <c r="J3" s="312">
        <v>2011</v>
      </c>
      <c r="K3" s="312">
        <v>2012</v>
      </c>
      <c r="L3" s="312">
        <v>2013</v>
      </c>
      <c r="M3" s="312">
        <v>2014</v>
      </c>
      <c r="N3" s="312">
        <v>2015</v>
      </c>
      <c r="O3" s="312">
        <v>2016</v>
      </c>
      <c r="P3" s="312">
        <v>2017</v>
      </c>
      <c r="Q3" s="312">
        <v>2018</v>
      </c>
      <c r="R3" s="312">
        <v>2019</v>
      </c>
      <c r="S3" s="312">
        <v>2020</v>
      </c>
      <c r="T3" s="313" t="s">
        <v>239</v>
      </c>
    </row>
    <row r="4" spans="1:20" s="454" customFormat="1">
      <c r="A4" s="314" t="s">
        <v>85</v>
      </c>
      <c r="B4" s="315">
        <v>27539.890000000003</v>
      </c>
      <c r="C4" s="315">
        <v>26669.35</v>
      </c>
      <c r="D4" s="315">
        <v>24639.9</v>
      </c>
      <c r="E4" s="315">
        <v>25226.840000000004</v>
      </c>
      <c r="F4" s="315">
        <v>26027.699999999997</v>
      </c>
      <c r="G4" s="315">
        <v>25774.34</v>
      </c>
      <c r="H4" s="315">
        <v>25364.370000000003</v>
      </c>
      <c r="I4" s="315">
        <v>25584.620000000003</v>
      </c>
      <c r="J4" s="315">
        <v>25487.21</v>
      </c>
      <c r="K4" s="315">
        <v>24069.47</v>
      </c>
      <c r="L4" s="315">
        <v>25131.670000000006</v>
      </c>
      <c r="M4" s="315">
        <v>25549.81</v>
      </c>
      <c r="N4" s="315">
        <v>25289.79</v>
      </c>
      <c r="O4" s="315">
        <v>24253.699999999997</v>
      </c>
      <c r="P4" s="315">
        <v>24123.68</v>
      </c>
      <c r="Q4" s="315">
        <v>24521</v>
      </c>
      <c r="R4" s="315">
        <v>22907</v>
      </c>
      <c r="S4" s="315">
        <v>10250</v>
      </c>
      <c r="T4" s="326">
        <v>10543.314</v>
      </c>
    </row>
    <row r="5" spans="1:20" s="454" customFormat="1">
      <c r="A5" s="316" t="s">
        <v>86</v>
      </c>
      <c r="B5" s="317">
        <v>1200.77</v>
      </c>
      <c r="C5" s="317">
        <v>1105.49</v>
      </c>
      <c r="D5" s="317">
        <v>1013.14</v>
      </c>
      <c r="E5" s="317">
        <v>868.8</v>
      </c>
      <c r="F5" s="317">
        <v>889.96</v>
      </c>
      <c r="G5" s="317">
        <v>902.32</v>
      </c>
      <c r="H5" s="317">
        <v>846.38</v>
      </c>
      <c r="I5" s="317">
        <v>857.47</v>
      </c>
      <c r="J5" s="317">
        <v>850.89</v>
      </c>
      <c r="K5" s="317">
        <v>890.72</v>
      </c>
      <c r="L5" s="317">
        <v>875.47</v>
      </c>
      <c r="M5" s="317">
        <v>865.08</v>
      </c>
      <c r="N5" s="317">
        <v>905.48</v>
      </c>
      <c r="O5" s="317">
        <v>944.92</v>
      </c>
      <c r="P5" s="317">
        <v>992.75</v>
      </c>
      <c r="Q5" s="317">
        <v>1075</v>
      </c>
      <c r="R5" s="317">
        <v>1133</v>
      </c>
      <c r="S5" s="317">
        <v>615.82100000000003</v>
      </c>
      <c r="T5" s="327">
        <v>596.17899999999997</v>
      </c>
    </row>
    <row r="6" spans="1:20" s="454" customFormat="1">
      <c r="A6" s="318" t="s">
        <v>87</v>
      </c>
      <c r="B6" s="319">
        <v>26339.120000000003</v>
      </c>
      <c r="C6" s="319">
        <v>25563.86</v>
      </c>
      <c r="D6" s="319">
        <v>23626.76</v>
      </c>
      <c r="E6" s="319">
        <v>24358.040000000005</v>
      </c>
      <c r="F6" s="319">
        <v>25137.74</v>
      </c>
      <c r="G6" s="319">
        <v>24872.02</v>
      </c>
      <c r="H6" s="319">
        <v>24517.99</v>
      </c>
      <c r="I6" s="319">
        <v>24727.15</v>
      </c>
      <c r="J6" s="319">
        <v>24636.32</v>
      </c>
      <c r="K6" s="319">
        <v>23178.75</v>
      </c>
      <c r="L6" s="319">
        <v>24256.200000000004</v>
      </c>
      <c r="M6" s="319">
        <v>24684.729999999996</v>
      </c>
      <c r="N6" s="319">
        <v>24384.31</v>
      </c>
      <c r="O6" s="319">
        <v>23308.78</v>
      </c>
      <c r="P6" s="319">
        <v>23130.93</v>
      </c>
      <c r="Q6" s="319">
        <v>23446</v>
      </c>
      <c r="R6" s="319">
        <v>21774</v>
      </c>
      <c r="S6" s="319">
        <v>9634</v>
      </c>
      <c r="T6" s="328">
        <v>9947.1350000000002</v>
      </c>
    </row>
    <row r="7" spans="1:20">
      <c r="A7" s="320" t="s">
        <v>88</v>
      </c>
      <c r="B7" s="321">
        <v>19567.29</v>
      </c>
      <c r="C7" s="321">
        <v>18936.940000000002</v>
      </c>
      <c r="D7" s="321">
        <v>16822.29</v>
      </c>
      <c r="E7" s="321">
        <v>16873.480000000003</v>
      </c>
      <c r="F7" s="321">
        <v>17367.57</v>
      </c>
      <c r="G7" s="321">
        <v>17067.670000000002</v>
      </c>
      <c r="H7" s="321">
        <v>16305.02</v>
      </c>
      <c r="I7" s="321">
        <v>16339.18</v>
      </c>
      <c r="J7" s="321">
        <v>16203.219999999998</v>
      </c>
      <c r="K7" s="321">
        <v>15254.190000000002</v>
      </c>
      <c r="L7" s="321">
        <v>15973.47</v>
      </c>
      <c r="M7" s="321">
        <v>16834.559999999998</v>
      </c>
      <c r="N7" s="321">
        <v>16448.79</v>
      </c>
      <c r="O7" s="321">
        <v>15468.759999999998</v>
      </c>
      <c r="P7" s="321">
        <v>14928.44</v>
      </c>
      <c r="Q7" s="321">
        <v>15081</v>
      </c>
      <c r="R7" s="321">
        <v>13850</v>
      </c>
      <c r="S7" s="321">
        <v>4992.4229999999998</v>
      </c>
      <c r="T7" s="329">
        <v>3705.069</v>
      </c>
    </row>
    <row r="8" spans="1:20">
      <c r="A8" s="322" t="s">
        <v>89</v>
      </c>
      <c r="B8" s="323">
        <v>13725.86</v>
      </c>
      <c r="C8" s="323">
        <v>13256.29</v>
      </c>
      <c r="D8" s="323">
        <v>11695.13</v>
      </c>
      <c r="E8" s="323">
        <v>11459.69</v>
      </c>
      <c r="F8" s="323">
        <v>11518.71</v>
      </c>
      <c r="G8" s="323">
        <v>11000.28</v>
      </c>
      <c r="H8" s="323">
        <v>10204.700000000001</v>
      </c>
      <c r="I8" s="323">
        <v>10236.42</v>
      </c>
      <c r="J8" s="323">
        <v>10063.129999999999</v>
      </c>
      <c r="K8" s="323">
        <v>9345.43</v>
      </c>
      <c r="L8" s="323">
        <v>10371.65</v>
      </c>
      <c r="M8" s="323">
        <v>10702.52</v>
      </c>
      <c r="N8" s="323">
        <v>9757.31</v>
      </c>
      <c r="O8" s="323">
        <v>9092.15</v>
      </c>
      <c r="P8" s="323">
        <v>8990.7999999999993</v>
      </c>
      <c r="Q8" s="323">
        <v>9118</v>
      </c>
      <c r="R8" s="323">
        <v>8478</v>
      </c>
      <c r="S8" s="323">
        <v>3269.2370000000001</v>
      </c>
      <c r="T8" s="330">
        <v>2334.9259999999999</v>
      </c>
    </row>
    <row r="9" spans="1:20">
      <c r="A9" s="322" t="s">
        <v>90</v>
      </c>
      <c r="B9" s="323">
        <v>559.44000000000005</v>
      </c>
      <c r="C9" s="323">
        <v>596.86</v>
      </c>
      <c r="D9" s="323">
        <v>813.03</v>
      </c>
      <c r="E9" s="323">
        <v>1535.15</v>
      </c>
      <c r="F9" s="323">
        <v>1938.74</v>
      </c>
      <c r="G9" s="323">
        <v>2202.29</v>
      </c>
      <c r="H9" s="323">
        <v>2422.37</v>
      </c>
      <c r="I9" s="323">
        <v>2533.38</v>
      </c>
      <c r="J9" s="323">
        <v>2601.2600000000002</v>
      </c>
      <c r="K9" s="323">
        <v>2498.83</v>
      </c>
      <c r="L9" s="323">
        <v>2301.84</v>
      </c>
      <c r="M9" s="323">
        <v>2522.5100000000002</v>
      </c>
      <c r="N9" s="323">
        <v>3198.05</v>
      </c>
      <c r="O9" s="323">
        <v>2910.2</v>
      </c>
      <c r="P9" s="323">
        <v>2674.86</v>
      </c>
      <c r="Q9" s="323">
        <v>2619</v>
      </c>
      <c r="R9" s="323">
        <v>2341</v>
      </c>
      <c r="S9" s="323">
        <v>1077.326</v>
      </c>
      <c r="T9" s="330">
        <v>733.125</v>
      </c>
    </row>
    <row r="10" spans="1:20">
      <c r="A10" s="322" t="s">
        <v>77</v>
      </c>
      <c r="B10" s="323">
        <v>939.87</v>
      </c>
      <c r="C10" s="323">
        <v>1051.57</v>
      </c>
      <c r="D10" s="323">
        <v>976.07</v>
      </c>
      <c r="E10" s="323">
        <v>1078.1600000000001</v>
      </c>
      <c r="F10" s="323">
        <v>997.84</v>
      </c>
      <c r="G10" s="323">
        <v>1026.02</v>
      </c>
      <c r="H10" s="323">
        <v>982.45</v>
      </c>
      <c r="I10" s="323">
        <v>1021.73</v>
      </c>
      <c r="J10" s="323">
        <v>951.76</v>
      </c>
      <c r="K10" s="323">
        <v>935.25</v>
      </c>
      <c r="L10" s="323">
        <v>921.27</v>
      </c>
      <c r="M10" s="323">
        <v>967.2</v>
      </c>
      <c r="N10" s="323">
        <v>991.75</v>
      </c>
      <c r="O10" s="323">
        <v>977.71</v>
      </c>
      <c r="P10" s="323">
        <v>918.99</v>
      </c>
      <c r="Q10" s="323">
        <v>922</v>
      </c>
      <c r="R10" s="323">
        <v>902</v>
      </c>
      <c r="S10" s="323">
        <v>298.80500000000001</v>
      </c>
      <c r="T10" s="330">
        <v>249.614</v>
      </c>
    </row>
    <row r="11" spans="1:20">
      <c r="A11" s="322" t="s">
        <v>91</v>
      </c>
      <c r="B11" s="323">
        <v>1142.82</v>
      </c>
      <c r="C11" s="323">
        <v>1111.19</v>
      </c>
      <c r="D11" s="323">
        <v>1059.17</v>
      </c>
      <c r="E11" s="323">
        <v>928.78</v>
      </c>
      <c r="F11" s="323">
        <v>964.09</v>
      </c>
      <c r="G11" s="323">
        <v>944.98</v>
      </c>
      <c r="H11" s="323">
        <v>916.04</v>
      </c>
      <c r="I11" s="323">
        <v>930.43</v>
      </c>
      <c r="J11" s="323">
        <v>814.28</v>
      </c>
      <c r="K11" s="323">
        <v>969.17</v>
      </c>
      <c r="L11" s="323">
        <v>811.37</v>
      </c>
      <c r="M11" s="323">
        <v>1077.33</v>
      </c>
      <c r="N11" s="323">
        <v>852.64</v>
      </c>
      <c r="O11" s="323">
        <v>793.9</v>
      </c>
      <c r="P11" s="323">
        <v>702.06</v>
      </c>
      <c r="Q11" s="323">
        <v>782</v>
      </c>
      <c r="R11" s="323">
        <v>717</v>
      </c>
      <c r="S11" s="323">
        <v>93.984999999999999</v>
      </c>
      <c r="T11" s="330">
        <v>87.152000000000001</v>
      </c>
    </row>
    <row r="12" spans="1:20">
      <c r="A12" s="322" t="s">
        <v>92</v>
      </c>
      <c r="B12" s="323">
        <v>1443.21</v>
      </c>
      <c r="C12" s="323">
        <v>1296.7</v>
      </c>
      <c r="D12" s="323">
        <v>806.57</v>
      </c>
      <c r="E12" s="323">
        <v>778.18</v>
      </c>
      <c r="F12" s="323">
        <v>767.39</v>
      </c>
      <c r="G12" s="323">
        <v>721.81</v>
      </c>
      <c r="H12" s="323">
        <v>674.37</v>
      </c>
      <c r="I12" s="323">
        <v>558.65</v>
      </c>
      <c r="J12" s="323">
        <v>625.02</v>
      </c>
      <c r="K12" s="323">
        <v>522</v>
      </c>
      <c r="L12" s="323">
        <v>497.54</v>
      </c>
      <c r="M12" s="323">
        <v>518.57000000000005</v>
      </c>
      <c r="N12" s="323">
        <v>564.84</v>
      </c>
      <c r="O12" s="323">
        <v>631.24</v>
      </c>
      <c r="P12" s="323">
        <v>619.84</v>
      </c>
      <c r="Q12" s="323">
        <v>585</v>
      </c>
      <c r="R12" s="323">
        <v>598</v>
      </c>
      <c r="S12" s="323">
        <v>100.577</v>
      </c>
      <c r="T12" s="330">
        <v>145.227</v>
      </c>
    </row>
    <row r="13" spans="1:20">
      <c r="A13" s="322" t="s">
        <v>93</v>
      </c>
      <c r="B13" s="323">
        <v>757.68</v>
      </c>
      <c r="C13" s="323">
        <v>633.85</v>
      </c>
      <c r="D13" s="323">
        <v>678.95</v>
      </c>
      <c r="E13" s="323">
        <v>266.81</v>
      </c>
      <c r="F13" s="323">
        <v>354.72</v>
      </c>
      <c r="G13" s="323">
        <v>356.83</v>
      </c>
      <c r="H13" s="323">
        <v>320.44</v>
      </c>
      <c r="I13" s="323">
        <v>270.02</v>
      </c>
      <c r="J13" s="323">
        <v>344.8</v>
      </c>
      <c r="K13" s="323">
        <v>213.77</v>
      </c>
      <c r="L13" s="323">
        <v>260.14999999999998</v>
      </c>
      <c r="M13" s="323">
        <v>262.70999999999998</v>
      </c>
      <c r="N13" s="323">
        <v>153.78</v>
      </c>
      <c r="O13" s="323">
        <v>154.29</v>
      </c>
      <c r="P13" s="323">
        <v>142.09</v>
      </c>
      <c r="Q13" s="323">
        <v>144</v>
      </c>
      <c r="R13" s="323">
        <v>151</v>
      </c>
      <c r="S13" s="323">
        <v>19.791</v>
      </c>
      <c r="T13" s="330">
        <v>9.4719999999999995</v>
      </c>
    </row>
    <row r="14" spans="1:20">
      <c r="A14" s="322" t="s">
        <v>94</v>
      </c>
      <c r="B14" s="323">
        <v>618.41</v>
      </c>
      <c r="C14" s="323">
        <v>632.25</v>
      </c>
      <c r="D14" s="323">
        <v>626.35</v>
      </c>
      <c r="E14" s="323">
        <v>553.45000000000005</v>
      </c>
      <c r="F14" s="323">
        <v>563.11</v>
      </c>
      <c r="G14" s="323">
        <v>549.86</v>
      </c>
      <c r="H14" s="323">
        <v>532.51</v>
      </c>
      <c r="I14" s="323">
        <v>534.14</v>
      </c>
      <c r="J14" s="323">
        <v>544.36</v>
      </c>
      <c r="K14" s="323">
        <v>504.02</v>
      </c>
      <c r="L14" s="323">
        <v>538.09</v>
      </c>
      <c r="M14" s="323">
        <v>505.7</v>
      </c>
      <c r="N14" s="323">
        <v>520.46</v>
      </c>
      <c r="O14" s="323">
        <v>512.58000000000004</v>
      </c>
      <c r="P14" s="323">
        <v>504.74</v>
      </c>
      <c r="Q14" s="323">
        <v>531</v>
      </c>
      <c r="R14" s="323">
        <v>355</v>
      </c>
      <c r="S14" s="323">
        <v>0</v>
      </c>
      <c r="T14" s="330">
        <v>50.581000000000003</v>
      </c>
    </row>
    <row r="15" spans="1:20">
      <c r="A15" s="322" t="s">
        <v>95</v>
      </c>
      <c r="B15" s="323">
        <v>380</v>
      </c>
      <c r="C15" s="323">
        <v>358.23</v>
      </c>
      <c r="D15" s="323">
        <v>167.02</v>
      </c>
      <c r="E15" s="323">
        <v>273.26</v>
      </c>
      <c r="F15" s="323">
        <v>262.97000000000003</v>
      </c>
      <c r="G15" s="323">
        <v>265.60000000000002</v>
      </c>
      <c r="H15" s="323">
        <v>252.14</v>
      </c>
      <c r="I15" s="323">
        <v>254.41</v>
      </c>
      <c r="J15" s="323">
        <v>258.61</v>
      </c>
      <c r="K15" s="323">
        <v>265.72000000000003</v>
      </c>
      <c r="L15" s="323">
        <v>271.56</v>
      </c>
      <c r="M15" s="323">
        <v>278.02</v>
      </c>
      <c r="N15" s="323">
        <v>409.96</v>
      </c>
      <c r="O15" s="323">
        <v>396.69</v>
      </c>
      <c r="P15" s="323">
        <v>375.06</v>
      </c>
      <c r="Q15" s="323">
        <v>380</v>
      </c>
      <c r="R15" s="323">
        <v>308</v>
      </c>
      <c r="S15" s="323">
        <v>132.702</v>
      </c>
      <c r="T15" s="330">
        <v>94.971999999999994</v>
      </c>
    </row>
    <row r="16" spans="1:20">
      <c r="A16" s="320" t="s">
        <v>96</v>
      </c>
      <c r="B16" s="321">
        <v>6771.83</v>
      </c>
      <c r="C16" s="321">
        <v>6626.92</v>
      </c>
      <c r="D16" s="321">
        <v>6804.4699999999993</v>
      </c>
      <c r="E16" s="321">
        <v>7484.5600000000013</v>
      </c>
      <c r="F16" s="321">
        <v>7770.17</v>
      </c>
      <c r="G16" s="321">
        <v>7804.35</v>
      </c>
      <c r="H16" s="321">
        <v>8212.9700000000012</v>
      </c>
      <c r="I16" s="321">
        <v>8387.9699999999993</v>
      </c>
      <c r="J16" s="321">
        <v>8433.1</v>
      </c>
      <c r="K16" s="321">
        <v>7924.56</v>
      </c>
      <c r="L16" s="321">
        <v>8282.7300000000014</v>
      </c>
      <c r="M16" s="321">
        <v>7850.17</v>
      </c>
      <c r="N16" s="321">
        <v>7935.52</v>
      </c>
      <c r="O16" s="321">
        <v>7840.0199999999986</v>
      </c>
      <c r="P16" s="321">
        <v>8202.49</v>
      </c>
      <c r="Q16" s="321">
        <v>8365</v>
      </c>
      <c r="R16" s="323">
        <v>7924</v>
      </c>
      <c r="S16" s="323">
        <v>4641.3310000000001</v>
      </c>
      <c r="T16" s="330">
        <v>6242.0659999999998</v>
      </c>
    </row>
    <row r="17" spans="1:20">
      <c r="A17" s="322" t="s">
        <v>97</v>
      </c>
      <c r="B17" s="323">
        <v>2122.56</v>
      </c>
      <c r="C17" s="323">
        <v>2052.12</v>
      </c>
      <c r="D17" s="323">
        <v>2027.61</v>
      </c>
      <c r="E17" s="323">
        <v>2161.92</v>
      </c>
      <c r="F17" s="323">
        <v>2200.1799999999998</v>
      </c>
      <c r="G17" s="323">
        <v>2311.25</v>
      </c>
      <c r="H17" s="323">
        <v>2495.13</v>
      </c>
      <c r="I17" s="323">
        <v>2524.08</v>
      </c>
      <c r="J17" s="323">
        <v>2281.94</v>
      </c>
      <c r="K17" s="323">
        <v>2048.6799999999998</v>
      </c>
      <c r="L17" s="323">
        <v>2162.0300000000002</v>
      </c>
      <c r="M17" s="323">
        <v>2065.4499999999998</v>
      </c>
      <c r="N17" s="323">
        <v>2047.89</v>
      </c>
      <c r="O17" s="323">
        <v>2158.9499999999998</v>
      </c>
      <c r="P17" s="323">
        <v>2176.52</v>
      </c>
      <c r="Q17" s="323">
        <v>2165</v>
      </c>
      <c r="R17" s="323">
        <v>2112</v>
      </c>
      <c r="S17" s="323">
        <v>1131.9860000000001</v>
      </c>
      <c r="T17" s="330">
        <v>1423.307</v>
      </c>
    </row>
    <row r="18" spans="1:20">
      <c r="A18" s="322" t="s">
        <v>98</v>
      </c>
      <c r="B18" s="323">
        <v>488.22</v>
      </c>
      <c r="C18" s="323">
        <v>637.71</v>
      </c>
      <c r="D18" s="323">
        <v>849.11</v>
      </c>
      <c r="E18" s="323">
        <v>865.81</v>
      </c>
      <c r="F18" s="323">
        <v>1053.81</v>
      </c>
      <c r="G18" s="323">
        <v>1091.32</v>
      </c>
      <c r="H18" s="323">
        <v>1169.23</v>
      </c>
      <c r="I18" s="323">
        <v>1283.4000000000001</v>
      </c>
      <c r="J18" s="323">
        <v>1218.93</v>
      </c>
      <c r="K18" s="323">
        <v>1243.94</v>
      </c>
      <c r="L18" s="323">
        <v>1221.3900000000001</v>
      </c>
      <c r="M18" s="323">
        <v>1376.24</v>
      </c>
      <c r="N18" s="323">
        <v>1391.72</v>
      </c>
      <c r="O18" s="323">
        <v>1436.26</v>
      </c>
      <c r="P18" s="323">
        <v>1545.65</v>
      </c>
      <c r="Q18" s="323">
        <v>1585</v>
      </c>
      <c r="R18" s="323">
        <v>1738</v>
      </c>
      <c r="S18" s="323">
        <v>1124.7850000000001</v>
      </c>
      <c r="T18" s="330">
        <v>1526.896</v>
      </c>
    </row>
    <row r="19" spans="1:20">
      <c r="A19" s="322" t="s">
        <v>78</v>
      </c>
      <c r="B19" s="323">
        <v>1606.27</v>
      </c>
      <c r="C19" s="323">
        <v>1536.4</v>
      </c>
      <c r="D19" s="323">
        <v>1491.75</v>
      </c>
      <c r="E19" s="323">
        <v>1652.96</v>
      </c>
      <c r="F19" s="323">
        <v>1624.21</v>
      </c>
      <c r="G19" s="323">
        <v>1521.09</v>
      </c>
      <c r="H19" s="323">
        <v>1476.49</v>
      </c>
      <c r="I19" s="323">
        <v>1382.89</v>
      </c>
      <c r="J19" s="323">
        <v>1531.1</v>
      </c>
      <c r="K19" s="323">
        <v>1551.54</v>
      </c>
      <c r="L19" s="323">
        <v>1453.47</v>
      </c>
      <c r="M19" s="323">
        <v>1160.32</v>
      </c>
      <c r="N19" s="323">
        <v>1091.98</v>
      </c>
      <c r="O19" s="323">
        <v>1118.8399999999999</v>
      </c>
      <c r="P19" s="323">
        <v>1200.96</v>
      </c>
      <c r="Q19" s="323">
        <v>1273</v>
      </c>
      <c r="R19" s="323">
        <v>1269</v>
      </c>
      <c r="S19" s="323">
        <v>616.45699999999999</v>
      </c>
      <c r="T19" s="330">
        <v>904.20799999999997</v>
      </c>
    </row>
    <row r="20" spans="1:20">
      <c r="A20" s="322" t="s">
        <v>99</v>
      </c>
      <c r="B20" s="323">
        <v>749.58</v>
      </c>
      <c r="C20" s="323">
        <v>760.21</v>
      </c>
      <c r="D20" s="323">
        <v>786.96</v>
      </c>
      <c r="E20" s="323">
        <v>789.2</v>
      </c>
      <c r="F20" s="323">
        <v>961.24</v>
      </c>
      <c r="G20" s="323">
        <v>975.45</v>
      </c>
      <c r="H20" s="323">
        <v>1086.8900000000001</v>
      </c>
      <c r="I20" s="323">
        <v>1117.4000000000001</v>
      </c>
      <c r="J20" s="323">
        <v>1469.55</v>
      </c>
      <c r="K20" s="323">
        <v>1151</v>
      </c>
      <c r="L20" s="323">
        <v>1061.9000000000001</v>
      </c>
      <c r="M20" s="323">
        <v>1016.65</v>
      </c>
      <c r="N20" s="323">
        <v>1014.46</v>
      </c>
      <c r="O20" s="323">
        <v>968.41</v>
      </c>
      <c r="P20" s="323">
        <v>1012.16</v>
      </c>
      <c r="Q20" s="323">
        <v>990</v>
      </c>
      <c r="R20" s="323">
        <v>939</v>
      </c>
      <c r="S20" s="323">
        <v>642.70600000000002</v>
      </c>
      <c r="T20" s="330">
        <v>799.298</v>
      </c>
    </row>
    <row r="21" spans="1:20">
      <c r="A21" s="322" t="s">
        <v>100</v>
      </c>
      <c r="B21" s="323">
        <v>254.94</v>
      </c>
      <c r="C21" s="323">
        <v>255.25</v>
      </c>
      <c r="D21" s="323">
        <v>302.79000000000002</v>
      </c>
      <c r="E21" s="323">
        <v>320.05</v>
      </c>
      <c r="F21" s="323">
        <v>319.95</v>
      </c>
      <c r="G21" s="323">
        <v>319.61</v>
      </c>
      <c r="H21" s="323">
        <v>333.53</v>
      </c>
      <c r="I21" s="323">
        <v>316.8</v>
      </c>
      <c r="J21" s="323">
        <v>342.2</v>
      </c>
      <c r="K21" s="323">
        <v>327.51</v>
      </c>
      <c r="L21" s="323">
        <v>727.34</v>
      </c>
      <c r="M21" s="323">
        <v>741.52</v>
      </c>
      <c r="N21" s="323">
        <v>699.62</v>
      </c>
      <c r="O21" s="323">
        <v>642.96</v>
      </c>
      <c r="P21" s="323">
        <v>751.67</v>
      </c>
      <c r="Q21" s="323">
        <v>709</v>
      </c>
      <c r="R21" s="323">
        <v>727</v>
      </c>
      <c r="S21" s="323">
        <v>527.85400000000004</v>
      </c>
      <c r="T21" s="330">
        <v>634.09699999999998</v>
      </c>
    </row>
    <row r="22" spans="1:20">
      <c r="A22" s="322" t="s">
        <v>101</v>
      </c>
      <c r="B22" s="323">
        <v>881.09</v>
      </c>
      <c r="C22" s="323">
        <v>757.29</v>
      </c>
      <c r="D22" s="323">
        <v>722.1</v>
      </c>
      <c r="E22" s="323">
        <v>843.47</v>
      </c>
      <c r="F22" s="323">
        <v>805.4</v>
      </c>
      <c r="G22" s="323">
        <v>828.44</v>
      </c>
      <c r="H22" s="323">
        <v>896.33</v>
      </c>
      <c r="I22" s="323">
        <v>916.09</v>
      </c>
      <c r="J22" s="323">
        <v>812.2</v>
      </c>
      <c r="K22" s="323">
        <v>839.7</v>
      </c>
      <c r="L22" s="323">
        <v>795.11</v>
      </c>
      <c r="M22" s="323">
        <v>716.17</v>
      </c>
      <c r="N22" s="323">
        <v>679.66</v>
      </c>
      <c r="O22" s="323">
        <v>766.23</v>
      </c>
      <c r="P22" s="323">
        <v>719.8</v>
      </c>
      <c r="Q22" s="323">
        <v>834</v>
      </c>
      <c r="R22" s="323">
        <v>393</v>
      </c>
      <c r="S22" s="323">
        <v>221.74</v>
      </c>
      <c r="T22" s="330">
        <v>304.71800000000002</v>
      </c>
    </row>
    <row r="23" spans="1:20">
      <c r="A23" s="322" t="s">
        <v>102</v>
      </c>
      <c r="B23" s="323">
        <v>222.81</v>
      </c>
      <c r="C23" s="323">
        <v>167.27</v>
      </c>
      <c r="D23" s="323">
        <v>143.75</v>
      </c>
      <c r="E23" s="323">
        <v>326.5</v>
      </c>
      <c r="F23" s="323">
        <v>280.95</v>
      </c>
      <c r="G23" s="323">
        <v>289.35000000000002</v>
      </c>
      <c r="H23" s="323">
        <v>292.58999999999997</v>
      </c>
      <c r="I23" s="323">
        <v>406.2</v>
      </c>
      <c r="J23" s="323">
        <v>366.35</v>
      </c>
      <c r="K23" s="323">
        <v>383.12</v>
      </c>
      <c r="L23" s="323">
        <v>445.43</v>
      </c>
      <c r="M23" s="323">
        <v>434.34</v>
      </c>
      <c r="N23" s="323">
        <v>428.37</v>
      </c>
      <c r="O23" s="323">
        <v>377.63</v>
      </c>
      <c r="P23" s="323">
        <v>395.93</v>
      </c>
      <c r="Q23" s="323">
        <v>405</v>
      </c>
      <c r="R23" s="323">
        <v>337</v>
      </c>
      <c r="S23" s="323">
        <v>213.429</v>
      </c>
      <c r="T23" s="330">
        <v>343.71699999999998</v>
      </c>
    </row>
    <row r="24" spans="1:20">
      <c r="A24" s="322" t="s">
        <v>103</v>
      </c>
      <c r="B24" s="323">
        <v>295.69</v>
      </c>
      <c r="C24" s="323">
        <v>274.8</v>
      </c>
      <c r="D24" s="323">
        <v>255.94</v>
      </c>
      <c r="E24" s="323">
        <v>260.88</v>
      </c>
      <c r="F24" s="323">
        <v>249.09</v>
      </c>
      <c r="G24" s="323">
        <v>257.39999999999998</v>
      </c>
      <c r="H24" s="323">
        <v>246.97</v>
      </c>
      <c r="I24" s="323">
        <v>240.13</v>
      </c>
      <c r="J24" s="323">
        <v>241.02</v>
      </c>
      <c r="K24" s="323">
        <v>251.76</v>
      </c>
      <c r="L24" s="323">
        <v>251.76</v>
      </c>
      <c r="M24" s="323">
        <v>206.59</v>
      </c>
      <c r="N24" s="323">
        <v>445.64</v>
      </c>
      <c r="O24" s="323">
        <v>259.62</v>
      </c>
      <c r="P24" s="323">
        <v>273.49</v>
      </c>
      <c r="Q24" s="323">
        <v>274</v>
      </c>
      <c r="R24" s="323">
        <v>289</v>
      </c>
      <c r="S24" s="323">
        <v>81.962999999999994</v>
      </c>
      <c r="T24" s="330">
        <v>114.146</v>
      </c>
    </row>
    <row r="25" spans="1:20" ht="12" thickBot="1">
      <c r="A25" s="322" t="s">
        <v>104</v>
      </c>
      <c r="B25" s="323">
        <v>150.66999999999999</v>
      </c>
      <c r="C25" s="323">
        <v>185.87</v>
      </c>
      <c r="D25" s="323">
        <v>224.46</v>
      </c>
      <c r="E25" s="323">
        <v>263.77</v>
      </c>
      <c r="F25" s="323">
        <v>275.33999999999997</v>
      </c>
      <c r="G25" s="323">
        <v>210.44</v>
      </c>
      <c r="H25" s="323">
        <v>215.81</v>
      </c>
      <c r="I25" s="323">
        <v>200.98</v>
      </c>
      <c r="J25" s="323">
        <v>169.81</v>
      </c>
      <c r="K25" s="323">
        <v>127.31</v>
      </c>
      <c r="L25" s="323">
        <v>164.3</v>
      </c>
      <c r="M25" s="323">
        <v>132.88999999999999</v>
      </c>
      <c r="N25" s="323">
        <v>136.18</v>
      </c>
      <c r="O25" s="323">
        <v>111.12</v>
      </c>
      <c r="P25" s="323">
        <v>126.31</v>
      </c>
      <c r="Q25" s="323">
        <v>131</v>
      </c>
      <c r="R25" s="323">
        <v>120</v>
      </c>
      <c r="S25" s="323">
        <v>80.411000000000001</v>
      </c>
      <c r="T25" s="330">
        <v>191.679</v>
      </c>
    </row>
    <row r="26" spans="1:20" s="454" customFormat="1">
      <c r="A26" s="314" t="s">
        <v>105</v>
      </c>
      <c r="B26" s="315">
        <v>1518.98</v>
      </c>
      <c r="C26" s="315">
        <v>1349.65</v>
      </c>
      <c r="D26" s="315">
        <v>1384.02</v>
      </c>
      <c r="E26" s="315">
        <v>1533.5100000000002</v>
      </c>
      <c r="F26" s="315">
        <v>1609.12</v>
      </c>
      <c r="G26" s="315">
        <v>1871.41</v>
      </c>
      <c r="H26" s="315">
        <v>2091.6299999999997</v>
      </c>
      <c r="I26" s="315">
        <v>2288.1900000000005</v>
      </c>
      <c r="J26" s="315">
        <v>2312.4699999999998</v>
      </c>
      <c r="K26" s="315">
        <v>2921.72</v>
      </c>
      <c r="L26" s="315">
        <v>3064.74</v>
      </c>
      <c r="M26" s="315">
        <v>3331.81</v>
      </c>
      <c r="N26" s="315">
        <v>3521.0499999999993</v>
      </c>
      <c r="O26" s="315">
        <v>4111.72</v>
      </c>
      <c r="P26" s="315">
        <v>4195.07</v>
      </c>
      <c r="Q26" s="315">
        <v>4442</v>
      </c>
      <c r="R26" s="315">
        <v>4471</v>
      </c>
      <c r="S26" s="315">
        <v>623.95600000000002</v>
      </c>
      <c r="T26" s="326">
        <v>575.56000000000006</v>
      </c>
    </row>
    <row r="27" spans="1:20" s="454" customFormat="1">
      <c r="A27" s="316" t="s">
        <v>86</v>
      </c>
      <c r="B27" s="317">
        <v>442.37</v>
      </c>
      <c r="C27" s="317">
        <v>275</v>
      </c>
      <c r="D27" s="317">
        <v>181.01</v>
      </c>
      <c r="E27" s="317">
        <v>179.65</v>
      </c>
      <c r="F27" s="317">
        <v>178.45</v>
      </c>
      <c r="G27" s="317">
        <v>222.55</v>
      </c>
      <c r="H27" s="317">
        <v>211.26</v>
      </c>
      <c r="I27" s="317">
        <v>215.67</v>
      </c>
      <c r="J27" s="317">
        <v>163.16</v>
      </c>
      <c r="K27" s="317">
        <v>282.12</v>
      </c>
      <c r="L27" s="317">
        <v>367.08</v>
      </c>
      <c r="M27" s="317">
        <v>477.93</v>
      </c>
      <c r="N27" s="317">
        <v>638.16</v>
      </c>
      <c r="O27" s="317">
        <v>687.71</v>
      </c>
      <c r="P27" s="317">
        <v>856.32</v>
      </c>
      <c r="Q27" s="317">
        <v>930</v>
      </c>
      <c r="R27" s="317">
        <v>792</v>
      </c>
      <c r="S27" s="317">
        <v>452.49200000000002</v>
      </c>
      <c r="T27" s="328">
        <v>0</v>
      </c>
    </row>
    <row r="28" spans="1:20" s="454" customFormat="1">
      <c r="A28" s="318" t="s">
        <v>20</v>
      </c>
      <c r="B28" s="319">
        <v>1076.6100000000001</v>
      </c>
      <c r="C28" s="319">
        <v>1074.6500000000001</v>
      </c>
      <c r="D28" s="319">
        <v>1203.01</v>
      </c>
      <c r="E28" s="319">
        <v>1353.86</v>
      </c>
      <c r="F28" s="319">
        <v>1430.6699999999998</v>
      </c>
      <c r="G28" s="319">
        <v>1648.86</v>
      </c>
      <c r="H28" s="319">
        <v>1880.3699999999997</v>
      </c>
      <c r="I28" s="319">
        <v>2072.5200000000004</v>
      </c>
      <c r="J28" s="319">
        <v>2149.31</v>
      </c>
      <c r="K28" s="319">
        <v>2639.6</v>
      </c>
      <c r="L28" s="319">
        <v>2697.66</v>
      </c>
      <c r="M28" s="319">
        <v>2853.88</v>
      </c>
      <c r="N28" s="319">
        <v>2882.8899999999994</v>
      </c>
      <c r="O28" s="319">
        <v>3424.01</v>
      </c>
      <c r="P28" s="319">
        <v>3338.75</v>
      </c>
      <c r="Q28" s="319">
        <v>3512</v>
      </c>
      <c r="R28" s="319">
        <v>3679</v>
      </c>
      <c r="S28" s="319">
        <v>171.464</v>
      </c>
      <c r="T28" s="328">
        <v>575.56000000000006</v>
      </c>
    </row>
    <row r="29" spans="1:20">
      <c r="A29" s="320" t="s">
        <v>88</v>
      </c>
      <c r="B29" s="321">
        <v>79.289999999999992</v>
      </c>
      <c r="C29" s="321">
        <v>94.45</v>
      </c>
      <c r="D29" s="321">
        <v>95.1</v>
      </c>
      <c r="E29" s="321">
        <v>82.24</v>
      </c>
      <c r="F29" s="321">
        <v>96.99</v>
      </c>
      <c r="G29" s="321">
        <v>118.9</v>
      </c>
      <c r="H29" s="321">
        <v>142.80000000000001</v>
      </c>
      <c r="I29" s="321">
        <v>170.27</v>
      </c>
      <c r="J29" s="321">
        <v>252.11</v>
      </c>
      <c r="K29" s="321">
        <v>255.52000000000004</v>
      </c>
      <c r="L29" s="321">
        <v>291.08999999999992</v>
      </c>
      <c r="M29" s="321">
        <v>328.51000000000005</v>
      </c>
      <c r="N29" s="321">
        <v>291.11</v>
      </c>
      <c r="O29" s="321">
        <v>423.28</v>
      </c>
      <c r="P29" s="321">
        <v>461.39</v>
      </c>
      <c r="Q29" s="321">
        <v>510</v>
      </c>
      <c r="R29" s="323">
        <v>468</v>
      </c>
      <c r="S29" s="323">
        <v>4.7</v>
      </c>
      <c r="T29" s="330">
        <v>95.462000000000003</v>
      </c>
    </row>
    <row r="30" spans="1:20">
      <c r="A30" s="322" t="s">
        <v>89</v>
      </c>
      <c r="B30" s="323">
        <v>3.1</v>
      </c>
      <c r="C30" s="323">
        <v>2.2999999999999998</v>
      </c>
      <c r="D30" s="323">
        <v>0.34</v>
      </c>
      <c r="E30" s="323">
        <v>0</v>
      </c>
      <c r="F30" s="323">
        <v>0.76</v>
      </c>
      <c r="G30" s="323">
        <v>1.59</v>
      </c>
      <c r="H30" s="323">
        <v>0</v>
      </c>
      <c r="I30" s="323">
        <v>0</v>
      </c>
      <c r="J30" s="323">
        <v>2.02</v>
      </c>
      <c r="K30" s="323">
        <v>0</v>
      </c>
      <c r="L30" s="323">
        <v>0</v>
      </c>
      <c r="M30" s="323">
        <v>19.23</v>
      </c>
      <c r="N30" s="323">
        <v>15.78</v>
      </c>
      <c r="O30" s="323">
        <v>25.77</v>
      </c>
      <c r="P30" s="323">
        <v>0</v>
      </c>
      <c r="Q30" s="323">
        <v>0</v>
      </c>
      <c r="R30" s="323">
        <v>0</v>
      </c>
      <c r="S30" s="323">
        <v>0</v>
      </c>
      <c r="T30" s="330">
        <v>25.550999999999998</v>
      </c>
    </row>
    <row r="31" spans="1:20">
      <c r="A31" s="322" t="s">
        <v>90</v>
      </c>
      <c r="B31" s="323">
        <v>3.24</v>
      </c>
      <c r="C31" s="323">
        <v>1.53</v>
      </c>
      <c r="D31" s="323">
        <v>0.38</v>
      </c>
      <c r="E31" s="323">
        <v>0</v>
      </c>
      <c r="F31" s="323">
        <v>0</v>
      </c>
      <c r="G31" s="323">
        <v>1.1000000000000001</v>
      </c>
      <c r="H31" s="323">
        <v>0</v>
      </c>
      <c r="I31" s="323">
        <v>0</v>
      </c>
      <c r="J31" s="323">
        <v>0</v>
      </c>
      <c r="K31" s="323">
        <v>0</v>
      </c>
      <c r="L31" s="323">
        <v>0</v>
      </c>
      <c r="M31" s="323">
        <v>0</v>
      </c>
      <c r="N31" s="323">
        <v>0</v>
      </c>
      <c r="O31" s="323">
        <v>0.71</v>
      </c>
      <c r="P31" s="323">
        <v>0</v>
      </c>
      <c r="Q31" s="323">
        <v>0</v>
      </c>
      <c r="R31" s="323">
        <v>0</v>
      </c>
      <c r="S31" s="323">
        <v>0</v>
      </c>
      <c r="T31" s="330">
        <v>0</v>
      </c>
    </row>
    <row r="32" spans="1:20">
      <c r="A32" s="322" t="s">
        <v>77</v>
      </c>
      <c r="B32" s="323">
        <v>0.8</v>
      </c>
      <c r="C32" s="323">
        <v>3.3</v>
      </c>
      <c r="D32" s="323">
        <v>0.87</v>
      </c>
      <c r="E32" s="323">
        <v>0.52</v>
      </c>
      <c r="F32" s="323">
        <v>0.8</v>
      </c>
      <c r="G32" s="323">
        <v>0.78</v>
      </c>
      <c r="H32" s="323">
        <v>1.5</v>
      </c>
      <c r="I32" s="323">
        <v>0.32</v>
      </c>
      <c r="J32" s="323">
        <v>1.05</v>
      </c>
      <c r="K32" s="323">
        <v>0.56000000000000005</v>
      </c>
      <c r="L32" s="323">
        <v>0.64</v>
      </c>
      <c r="M32" s="323">
        <v>1.32</v>
      </c>
      <c r="N32" s="323">
        <v>0.8</v>
      </c>
      <c r="O32" s="323">
        <v>1.19</v>
      </c>
      <c r="P32" s="323">
        <v>0.81</v>
      </c>
      <c r="Q32" s="323">
        <v>1</v>
      </c>
      <c r="R32" s="323">
        <v>1</v>
      </c>
      <c r="S32" s="323">
        <v>0</v>
      </c>
      <c r="T32" s="330">
        <v>0</v>
      </c>
    </row>
    <row r="33" spans="1:20">
      <c r="A33" s="322" t="s">
        <v>91</v>
      </c>
      <c r="B33" s="323">
        <v>10.26</v>
      </c>
      <c r="C33" s="323">
        <v>10.62</v>
      </c>
      <c r="D33" s="323">
        <v>6.94</v>
      </c>
      <c r="E33" s="323">
        <v>9.35</v>
      </c>
      <c r="F33" s="323">
        <v>7.23</v>
      </c>
      <c r="G33" s="323">
        <v>7.34</v>
      </c>
      <c r="H33" s="323">
        <v>7.91</v>
      </c>
      <c r="I33" s="323">
        <v>8.7799999999999994</v>
      </c>
      <c r="J33" s="323">
        <v>14.14</v>
      </c>
      <c r="K33" s="323">
        <v>12.82</v>
      </c>
      <c r="L33" s="323">
        <v>12.41</v>
      </c>
      <c r="M33" s="323">
        <v>11.76</v>
      </c>
      <c r="N33" s="323">
        <v>14.69</v>
      </c>
      <c r="O33" s="323">
        <v>10.87</v>
      </c>
      <c r="P33" s="323">
        <v>8.2899999999999991</v>
      </c>
      <c r="Q33" s="323">
        <v>17</v>
      </c>
      <c r="R33" s="323">
        <v>21</v>
      </c>
      <c r="S33" s="323">
        <v>0.16400000000000001</v>
      </c>
      <c r="T33" s="330">
        <v>6.7</v>
      </c>
    </row>
    <row r="34" spans="1:20">
      <c r="A34" s="322" t="s">
        <v>92</v>
      </c>
      <c r="B34" s="323">
        <v>9.89</v>
      </c>
      <c r="C34" s="323">
        <v>17.809999999999999</v>
      </c>
      <c r="D34" s="323">
        <v>16.350000000000001</v>
      </c>
      <c r="E34" s="323">
        <v>13.85</v>
      </c>
      <c r="F34" s="323">
        <v>7.66</v>
      </c>
      <c r="G34" s="323">
        <v>31.89</v>
      </c>
      <c r="H34" s="323">
        <v>45.89</v>
      </c>
      <c r="I34" s="323">
        <v>32.409999999999997</v>
      </c>
      <c r="J34" s="323">
        <v>40.92</v>
      </c>
      <c r="K34" s="323">
        <v>28.98</v>
      </c>
      <c r="L34" s="323">
        <v>30.12</v>
      </c>
      <c r="M34" s="323">
        <v>38.520000000000003</v>
      </c>
      <c r="N34" s="323">
        <v>36.049999999999997</v>
      </c>
      <c r="O34" s="323">
        <v>51.71</v>
      </c>
      <c r="P34" s="323">
        <v>65.67</v>
      </c>
      <c r="Q34" s="323">
        <v>77</v>
      </c>
      <c r="R34" s="323">
        <v>96</v>
      </c>
      <c r="S34" s="323">
        <v>0</v>
      </c>
      <c r="T34" s="330">
        <v>23.606000000000002</v>
      </c>
    </row>
    <row r="35" spans="1:20">
      <c r="A35" s="322" t="s">
        <v>93</v>
      </c>
      <c r="B35" s="323">
        <v>51.4</v>
      </c>
      <c r="C35" s="323">
        <v>58.89</v>
      </c>
      <c r="D35" s="323">
        <v>70.22</v>
      </c>
      <c r="E35" s="323">
        <v>58.49</v>
      </c>
      <c r="F35" s="323">
        <v>80.3</v>
      </c>
      <c r="G35" s="323">
        <v>75.819999999999993</v>
      </c>
      <c r="H35" s="323">
        <v>87.23</v>
      </c>
      <c r="I35" s="323">
        <v>128.76</v>
      </c>
      <c r="J35" s="323">
        <v>193.73</v>
      </c>
      <c r="K35" s="323">
        <v>213.05</v>
      </c>
      <c r="L35" s="323">
        <v>247.64</v>
      </c>
      <c r="M35" s="323">
        <v>257.67</v>
      </c>
      <c r="N35" s="323">
        <v>222.93</v>
      </c>
      <c r="O35" s="323">
        <v>332.76</v>
      </c>
      <c r="P35" s="323">
        <v>386.61</v>
      </c>
      <c r="Q35" s="323">
        <v>413</v>
      </c>
      <c r="R35" s="323">
        <v>350</v>
      </c>
      <c r="S35" s="323">
        <v>4.5359999999999996</v>
      </c>
      <c r="T35" s="330">
        <v>39.505000000000003</v>
      </c>
    </row>
    <row r="36" spans="1:20">
      <c r="A36" s="322" t="s">
        <v>94</v>
      </c>
      <c r="B36" s="323">
        <v>0</v>
      </c>
      <c r="C36" s="323">
        <v>0</v>
      </c>
      <c r="D36" s="323">
        <v>0</v>
      </c>
      <c r="E36" s="323">
        <v>0.03</v>
      </c>
      <c r="F36" s="323">
        <v>0.24</v>
      </c>
      <c r="G36" s="323">
        <v>0</v>
      </c>
      <c r="H36" s="323">
        <v>0.27</v>
      </c>
      <c r="I36" s="323">
        <v>0</v>
      </c>
      <c r="J36" s="323">
        <v>0.18</v>
      </c>
      <c r="K36" s="323">
        <v>0</v>
      </c>
      <c r="L36" s="323">
        <v>0.28000000000000003</v>
      </c>
      <c r="M36" s="323">
        <v>0.01</v>
      </c>
      <c r="N36" s="323">
        <v>0.82</v>
      </c>
      <c r="O36" s="323">
        <v>0.27</v>
      </c>
      <c r="P36" s="323">
        <v>0.01</v>
      </c>
      <c r="Q36" s="323">
        <v>1</v>
      </c>
      <c r="R36" s="323">
        <v>0</v>
      </c>
      <c r="S36" s="323">
        <v>0</v>
      </c>
      <c r="T36" s="330">
        <v>0.1</v>
      </c>
    </row>
    <row r="37" spans="1:20">
      <c r="A37" s="322" t="s">
        <v>95</v>
      </c>
      <c r="B37" s="323">
        <v>0.6</v>
      </c>
      <c r="C37" s="323">
        <v>0</v>
      </c>
      <c r="D37" s="323">
        <v>0</v>
      </c>
      <c r="E37" s="323">
        <v>0</v>
      </c>
      <c r="F37" s="323">
        <v>0</v>
      </c>
      <c r="G37" s="323">
        <v>0.38</v>
      </c>
      <c r="H37" s="323">
        <v>0</v>
      </c>
      <c r="I37" s="323">
        <v>0</v>
      </c>
      <c r="J37" s="323">
        <v>7.0000000000000007E-2</v>
      </c>
      <c r="K37" s="323">
        <v>0.11</v>
      </c>
      <c r="L37" s="323">
        <v>0</v>
      </c>
      <c r="M37" s="323">
        <v>0</v>
      </c>
      <c r="N37" s="323">
        <v>0.04</v>
      </c>
      <c r="O37" s="323">
        <v>0</v>
      </c>
      <c r="P37" s="323">
        <v>0</v>
      </c>
      <c r="Q37" s="323">
        <v>0</v>
      </c>
      <c r="R37" s="323">
        <v>0</v>
      </c>
      <c r="S37" s="323">
        <v>0</v>
      </c>
      <c r="T37" s="330">
        <v>0</v>
      </c>
    </row>
    <row r="38" spans="1:20">
      <c r="A38" s="320" t="s">
        <v>96</v>
      </c>
      <c r="B38" s="321">
        <v>997.32</v>
      </c>
      <c r="C38" s="321">
        <v>980.20000000000016</v>
      </c>
      <c r="D38" s="321">
        <v>1107.9100000000001</v>
      </c>
      <c r="E38" s="321">
        <v>1271.6200000000001</v>
      </c>
      <c r="F38" s="321">
        <v>1333.6799999999998</v>
      </c>
      <c r="G38" s="321">
        <v>1529.96</v>
      </c>
      <c r="H38" s="321">
        <v>1737.5699999999997</v>
      </c>
      <c r="I38" s="321">
        <v>1902.2500000000002</v>
      </c>
      <c r="J38" s="321">
        <v>1897.2</v>
      </c>
      <c r="K38" s="321">
        <v>2384.08</v>
      </c>
      <c r="L38" s="321">
        <v>2406.5700000000002</v>
      </c>
      <c r="M38" s="321">
        <v>2525.37</v>
      </c>
      <c r="N38" s="321">
        <v>2591.7799999999993</v>
      </c>
      <c r="O38" s="321">
        <v>3000.73</v>
      </c>
      <c r="P38" s="321">
        <v>2877.36</v>
      </c>
      <c r="Q38" s="321">
        <v>3002</v>
      </c>
      <c r="R38" s="323">
        <v>3211</v>
      </c>
      <c r="S38" s="323">
        <v>166.76400000000001</v>
      </c>
      <c r="T38" s="330">
        <v>480.09800000000001</v>
      </c>
    </row>
    <row r="39" spans="1:20">
      <c r="A39" s="322" t="s">
        <v>97</v>
      </c>
      <c r="B39" s="323">
        <v>0</v>
      </c>
      <c r="C39" s="323">
        <v>0</v>
      </c>
      <c r="D39" s="323">
        <v>0</v>
      </c>
      <c r="E39" s="323">
        <v>0</v>
      </c>
      <c r="F39" s="323">
        <v>0</v>
      </c>
      <c r="G39" s="323">
        <v>4.3899999999999997</v>
      </c>
      <c r="H39" s="323">
        <v>6.12</v>
      </c>
      <c r="I39" s="323">
        <v>4.1500000000000004</v>
      </c>
      <c r="J39" s="323">
        <v>4.72</v>
      </c>
      <c r="K39" s="323">
        <v>127.23</v>
      </c>
      <c r="L39" s="323">
        <v>5.13</v>
      </c>
      <c r="M39" s="323">
        <v>38.54</v>
      </c>
      <c r="N39" s="323">
        <v>31.95</v>
      </c>
      <c r="O39" s="323">
        <v>17.59</v>
      </c>
      <c r="P39" s="323">
        <v>4.71</v>
      </c>
      <c r="Q39" s="323">
        <v>0</v>
      </c>
      <c r="R39" s="323">
        <v>0</v>
      </c>
      <c r="S39" s="323">
        <v>6.6580000000000004</v>
      </c>
      <c r="T39" s="330">
        <v>4.1660000000000004</v>
      </c>
    </row>
    <row r="40" spans="1:20">
      <c r="A40" s="322" t="s">
        <v>98</v>
      </c>
      <c r="B40" s="323">
        <v>60.47</v>
      </c>
      <c r="C40" s="323">
        <v>46.46</v>
      </c>
      <c r="D40" s="323">
        <v>70.930000000000007</v>
      </c>
      <c r="E40" s="323">
        <v>81.2</v>
      </c>
      <c r="F40" s="323">
        <v>62.03</v>
      </c>
      <c r="G40" s="323">
        <v>72.209999999999994</v>
      </c>
      <c r="H40" s="323">
        <v>119.82</v>
      </c>
      <c r="I40" s="323">
        <v>147.96</v>
      </c>
      <c r="J40" s="323">
        <v>210.19</v>
      </c>
      <c r="K40" s="323">
        <v>310.62</v>
      </c>
      <c r="L40" s="323">
        <v>283.13</v>
      </c>
      <c r="M40" s="323">
        <v>273.07</v>
      </c>
      <c r="N40" s="323">
        <v>240.88</v>
      </c>
      <c r="O40" s="323">
        <v>291.95999999999998</v>
      </c>
      <c r="P40" s="323">
        <v>239.54</v>
      </c>
      <c r="Q40" s="323">
        <v>109</v>
      </c>
      <c r="R40" s="323">
        <v>168</v>
      </c>
      <c r="S40" s="323">
        <v>12.256</v>
      </c>
      <c r="T40" s="330">
        <v>9.8420000000000005</v>
      </c>
    </row>
    <row r="41" spans="1:20">
      <c r="A41" s="322" t="s">
        <v>78</v>
      </c>
      <c r="B41" s="323">
        <v>347.22</v>
      </c>
      <c r="C41" s="323">
        <v>336.65</v>
      </c>
      <c r="D41" s="323">
        <v>341.7</v>
      </c>
      <c r="E41" s="323">
        <v>372.43</v>
      </c>
      <c r="F41" s="323">
        <v>413.51</v>
      </c>
      <c r="G41" s="323">
        <v>526.38</v>
      </c>
      <c r="H41" s="323">
        <v>622.28</v>
      </c>
      <c r="I41" s="323">
        <v>684.67</v>
      </c>
      <c r="J41" s="323">
        <v>810.49</v>
      </c>
      <c r="K41" s="323">
        <v>890.09</v>
      </c>
      <c r="L41" s="323">
        <v>1162.78</v>
      </c>
      <c r="M41" s="323">
        <v>1302.98</v>
      </c>
      <c r="N41" s="323">
        <v>1455.36</v>
      </c>
      <c r="O41" s="323">
        <v>1595.01</v>
      </c>
      <c r="P41" s="323">
        <v>1482.67</v>
      </c>
      <c r="Q41" s="323">
        <v>1713</v>
      </c>
      <c r="R41" s="323">
        <v>1851</v>
      </c>
      <c r="S41" s="323">
        <v>127.833</v>
      </c>
      <c r="T41" s="330">
        <v>351.37200000000001</v>
      </c>
    </row>
    <row r="42" spans="1:20">
      <c r="A42" s="322" t="s">
        <v>99</v>
      </c>
      <c r="B42" s="323">
        <v>108.09</v>
      </c>
      <c r="C42" s="323">
        <v>136.96</v>
      </c>
      <c r="D42" s="323">
        <v>177.66</v>
      </c>
      <c r="E42" s="323">
        <v>177.83</v>
      </c>
      <c r="F42" s="323">
        <v>193.33</v>
      </c>
      <c r="G42" s="323">
        <v>197.79</v>
      </c>
      <c r="H42" s="323">
        <v>236.8</v>
      </c>
      <c r="I42" s="323">
        <v>375.49</v>
      </c>
      <c r="J42" s="323">
        <v>176.52</v>
      </c>
      <c r="K42" s="323">
        <v>346.27</v>
      </c>
      <c r="L42" s="323">
        <v>281.01</v>
      </c>
      <c r="M42" s="323">
        <v>303.17</v>
      </c>
      <c r="N42" s="323">
        <v>301.01</v>
      </c>
      <c r="O42" s="323">
        <v>502.18</v>
      </c>
      <c r="P42" s="323">
        <v>391.99</v>
      </c>
      <c r="Q42" s="323">
        <v>420</v>
      </c>
      <c r="R42" s="323">
        <v>388</v>
      </c>
      <c r="S42" s="323">
        <v>12.475</v>
      </c>
      <c r="T42" s="330">
        <v>24.876999999999999</v>
      </c>
    </row>
    <row r="43" spans="1:20">
      <c r="A43" s="322" t="s">
        <v>100</v>
      </c>
      <c r="B43" s="323">
        <v>113.78</v>
      </c>
      <c r="C43" s="323">
        <v>70.36</v>
      </c>
      <c r="D43" s="323">
        <v>129.68</v>
      </c>
      <c r="E43" s="323">
        <v>158.72999999999999</v>
      </c>
      <c r="F43" s="323">
        <v>142.63</v>
      </c>
      <c r="G43" s="323">
        <v>195.26</v>
      </c>
      <c r="H43" s="323">
        <v>288.95999999999998</v>
      </c>
      <c r="I43" s="323">
        <v>209.4</v>
      </c>
      <c r="J43" s="323">
        <v>217.07</v>
      </c>
      <c r="K43" s="323">
        <v>336.83</v>
      </c>
      <c r="L43" s="323">
        <v>174.91</v>
      </c>
      <c r="M43" s="323">
        <v>250.38</v>
      </c>
      <c r="N43" s="323">
        <v>308.69</v>
      </c>
      <c r="O43" s="323">
        <v>354.7</v>
      </c>
      <c r="P43" s="323">
        <v>320.04000000000002</v>
      </c>
      <c r="Q43" s="323">
        <v>361</v>
      </c>
      <c r="R43" s="323">
        <v>430</v>
      </c>
      <c r="S43" s="323">
        <v>0</v>
      </c>
      <c r="T43" s="330">
        <v>27.498000000000001</v>
      </c>
    </row>
    <row r="44" spans="1:20">
      <c r="A44" s="322" t="s">
        <v>101</v>
      </c>
      <c r="B44" s="323">
        <v>341.9</v>
      </c>
      <c r="C44" s="323">
        <v>376.12</v>
      </c>
      <c r="D44" s="323">
        <v>364.63</v>
      </c>
      <c r="E44" s="323">
        <v>466.39</v>
      </c>
      <c r="F44" s="323">
        <v>507.34</v>
      </c>
      <c r="G44" s="323">
        <v>514.92999999999995</v>
      </c>
      <c r="H44" s="323">
        <v>456</v>
      </c>
      <c r="I44" s="323">
        <v>467.9</v>
      </c>
      <c r="J44" s="323">
        <v>446.67</v>
      </c>
      <c r="K44" s="323">
        <v>364.08</v>
      </c>
      <c r="L44" s="323">
        <v>487.44</v>
      </c>
      <c r="M44" s="323">
        <v>340.64</v>
      </c>
      <c r="N44" s="323">
        <v>208.19</v>
      </c>
      <c r="O44" s="323">
        <v>198.69</v>
      </c>
      <c r="P44" s="323">
        <v>366.85</v>
      </c>
      <c r="Q44" s="323">
        <v>259</v>
      </c>
      <c r="R44" s="323">
        <v>259</v>
      </c>
      <c r="S44" s="323">
        <v>5.4089999999999998</v>
      </c>
      <c r="T44" s="330">
        <v>47.780999999999999</v>
      </c>
    </row>
    <row r="45" spans="1:20">
      <c r="A45" s="322" t="s">
        <v>102</v>
      </c>
      <c r="B45" s="323">
        <v>0</v>
      </c>
      <c r="C45" s="323">
        <v>0</v>
      </c>
      <c r="D45" s="323">
        <v>0</v>
      </c>
      <c r="E45" s="323">
        <v>0</v>
      </c>
      <c r="F45" s="323">
        <v>0</v>
      </c>
      <c r="G45" s="323">
        <v>0</v>
      </c>
      <c r="H45" s="323">
        <v>0</v>
      </c>
      <c r="I45" s="323">
        <v>0</v>
      </c>
      <c r="J45" s="323">
        <v>0</v>
      </c>
      <c r="K45" s="323">
        <v>1.43</v>
      </c>
      <c r="L45" s="323">
        <v>1.0900000000000001</v>
      </c>
      <c r="M45" s="323">
        <v>2.75</v>
      </c>
      <c r="N45" s="323">
        <v>2.14</v>
      </c>
      <c r="O45" s="323">
        <v>0.56999999999999995</v>
      </c>
      <c r="P45" s="323">
        <v>7.0000000000000007E-2</v>
      </c>
      <c r="Q45" s="323">
        <v>0</v>
      </c>
      <c r="R45" s="323">
        <v>0</v>
      </c>
      <c r="S45" s="323">
        <v>0</v>
      </c>
      <c r="T45" s="330">
        <v>0.35799999999999998</v>
      </c>
    </row>
    <row r="46" spans="1:20">
      <c r="A46" s="322" t="s">
        <v>103</v>
      </c>
      <c r="B46" s="323">
        <v>9.94</v>
      </c>
      <c r="C46" s="323">
        <v>9.4600000000000009</v>
      </c>
      <c r="D46" s="323">
        <v>13.3</v>
      </c>
      <c r="E46" s="323">
        <v>6.42</v>
      </c>
      <c r="F46" s="323">
        <v>10.32</v>
      </c>
      <c r="G46" s="323">
        <v>11.07</v>
      </c>
      <c r="H46" s="323">
        <v>4.8</v>
      </c>
      <c r="I46" s="323">
        <v>6.99</v>
      </c>
      <c r="J46" s="323">
        <v>10.23</v>
      </c>
      <c r="K46" s="323">
        <v>0</v>
      </c>
      <c r="L46" s="323">
        <v>0</v>
      </c>
      <c r="M46" s="323">
        <v>0</v>
      </c>
      <c r="N46" s="323">
        <v>23.08</v>
      </c>
      <c r="O46" s="323">
        <v>16.559999999999999</v>
      </c>
      <c r="P46" s="323">
        <v>23.96</v>
      </c>
      <c r="Q46" s="323">
        <v>26</v>
      </c>
      <c r="R46" s="323">
        <v>6</v>
      </c>
      <c r="S46" s="323">
        <v>2.133</v>
      </c>
      <c r="T46" s="330">
        <v>3.7589999999999999</v>
      </c>
    </row>
    <row r="47" spans="1:20" ht="12" thickBot="1">
      <c r="A47" s="322" t="s">
        <v>104</v>
      </c>
      <c r="B47" s="323">
        <v>15.92</v>
      </c>
      <c r="C47" s="323">
        <v>4.1900000000000004</v>
      </c>
      <c r="D47" s="323">
        <v>10.01</v>
      </c>
      <c r="E47" s="323">
        <v>8.6199999999999992</v>
      </c>
      <c r="F47" s="323">
        <v>4.5199999999999996</v>
      </c>
      <c r="G47" s="323">
        <v>7.93</v>
      </c>
      <c r="H47" s="323">
        <v>2.79</v>
      </c>
      <c r="I47" s="323">
        <v>5.69</v>
      </c>
      <c r="J47" s="323">
        <v>21.31</v>
      </c>
      <c r="K47" s="323">
        <v>7.53</v>
      </c>
      <c r="L47" s="323">
        <v>11.08</v>
      </c>
      <c r="M47" s="323">
        <v>13.84</v>
      </c>
      <c r="N47" s="323">
        <v>20.48</v>
      </c>
      <c r="O47" s="323">
        <v>23.47</v>
      </c>
      <c r="P47" s="323">
        <v>47.53</v>
      </c>
      <c r="Q47" s="323">
        <v>114</v>
      </c>
      <c r="R47" s="323">
        <v>109</v>
      </c>
      <c r="S47" s="323">
        <v>0</v>
      </c>
      <c r="T47" s="330">
        <v>10.445</v>
      </c>
    </row>
    <row r="48" spans="1:20" s="454" customFormat="1">
      <c r="A48" s="314" t="s">
        <v>2</v>
      </c>
      <c r="B48" s="315">
        <v>29058.870000000003</v>
      </c>
      <c r="C48" s="315">
        <v>28019.000000000004</v>
      </c>
      <c r="D48" s="315">
        <v>26023.919999999998</v>
      </c>
      <c r="E48" s="315">
        <v>26760.350000000006</v>
      </c>
      <c r="F48" s="315">
        <v>27636.819999999996</v>
      </c>
      <c r="G48" s="315">
        <v>27645.75</v>
      </c>
      <c r="H48" s="315">
        <v>27456.000000000004</v>
      </c>
      <c r="I48" s="315">
        <v>27872.810000000005</v>
      </c>
      <c r="J48" s="315">
        <v>27799.68</v>
      </c>
      <c r="K48" s="315">
        <v>26991.19</v>
      </c>
      <c r="L48" s="315">
        <v>28196.410000000003</v>
      </c>
      <c r="M48" s="315">
        <v>28881.62</v>
      </c>
      <c r="N48" s="315">
        <v>28810.84</v>
      </c>
      <c r="O48" s="315">
        <v>28365.42</v>
      </c>
      <c r="P48" s="315">
        <v>28318.75</v>
      </c>
      <c r="Q48" s="315">
        <v>28963</v>
      </c>
      <c r="R48" s="315">
        <v>27378</v>
      </c>
      <c r="S48" s="315">
        <v>10873.531000000001</v>
      </c>
      <c r="T48" s="326">
        <v>11118.874</v>
      </c>
    </row>
    <row r="49" spans="1:20" s="454" customFormat="1">
      <c r="A49" s="316" t="s">
        <v>86</v>
      </c>
      <c r="B49" s="317">
        <v>1643.14</v>
      </c>
      <c r="C49" s="317">
        <v>1380.49</v>
      </c>
      <c r="D49" s="317">
        <v>1194.1500000000001</v>
      </c>
      <c r="E49" s="317">
        <v>1048.45</v>
      </c>
      <c r="F49" s="317">
        <v>1068.4100000000001</v>
      </c>
      <c r="G49" s="317">
        <v>1124.8700000000001</v>
      </c>
      <c r="H49" s="317">
        <v>1057.6399999999999</v>
      </c>
      <c r="I49" s="317">
        <v>1073.1400000000001</v>
      </c>
      <c r="J49" s="317">
        <v>1014.05</v>
      </c>
      <c r="K49" s="317">
        <v>1172.8400000000001</v>
      </c>
      <c r="L49" s="317">
        <v>1242.55</v>
      </c>
      <c r="M49" s="317">
        <v>1343.01</v>
      </c>
      <c r="N49" s="317">
        <v>1543.64</v>
      </c>
      <c r="O49" s="317">
        <v>1632.63</v>
      </c>
      <c r="P49" s="317">
        <v>1849.07</v>
      </c>
      <c r="Q49" s="317">
        <v>2005</v>
      </c>
      <c r="R49" s="317">
        <v>1925</v>
      </c>
      <c r="S49" s="317">
        <v>1068.3130000000001</v>
      </c>
      <c r="T49" s="328">
        <v>596.17899999999997</v>
      </c>
    </row>
    <row r="50" spans="1:20" s="454" customFormat="1">
      <c r="A50" s="318" t="s">
        <v>20</v>
      </c>
      <c r="B50" s="319">
        <v>27415.730000000003</v>
      </c>
      <c r="C50" s="319">
        <v>26638.51</v>
      </c>
      <c r="D50" s="319">
        <v>24829.77</v>
      </c>
      <c r="E50" s="319">
        <v>25711.900000000005</v>
      </c>
      <c r="F50" s="319">
        <v>26568.409999999996</v>
      </c>
      <c r="G50" s="319">
        <v>26520.880000000001</v>
      </c>
      <c r="H50" s="319">
        <v>26398.36</v>
      </c>
      <c r="I50" s="319">
        <v>26799.67</v>
      </c>
      <c r="J50" s="319">
        <v>26785.63</v>
      </c>
      <c r="K50" s="319">
        <v>25818.35</v>
      </c>
      <c r="L50" s="319">
        <v>26953.860000000004</v>
      </c>
      <c r="M50" s="319">
        <v>27538.609999999997</v>
      </c>
      <c r="N50" s="319">
        <v>27267.200000000001</v>
      </c>
      <c r="O50" s="319">
        <v>26732.79</v>
      </c>
      <c r="P50" s="319">
        <v>26469.68</v>
      </c>
      <c r="Q50" s="319">
        <v>26958</v>
      </c>
      <c r="R50" s="319">
        <v>25453</v>
      </c>
      <c r="S50" s="319">
        <v>9805.2180000000008</v>
      </c>
      <c r="T50" s="328">
        <v>10522.695</v>
      </c>
    </row>
    <row r="51" spans="1:20">
      <c r="A51" s="320" t="s">
        <v>88</v>
      </c>
      <c r="B51" s="321">
        <v>19646.580000000002</v>
      </c>
      <c r="C51" s="321">
        <v>19031.390000000003</v>
      </c>
      <c r="D51" s="321">
        <v>16917.39</v>
      </c>
      <c r="E51" s="321">
        <v>16955.720000000005</v>
      </c>
      <c r="F51" s="321">
        <v>17464.560000000001</v>
      </c>
      <c r="G51" s="321">
        <v>17186.570000000003</v>
      </c>
      <c r="H51" s="321">
        <v>16447.82</v>
      </c>
      <c r="I51" s="321">
        <v>16509.45</v>
      </c>
      <c r="J51" s="321">
        <v>16455.329999999998</v>
      </c>
      <c r="K51" s="321">
        <v>15509.710000000003</v>
      </c>
      <c r="L51" s="321">
        <v>16264.560000000001</v>
      </c>
      <c r="M51" s="321">
        <v>17163.069999999996</v>
      </c>
      <c r="N51" s="321">
        <v>16739.900000000001</v>
      </c>
      <c r="O51" s="321">
        <v>15892.04</v>
      </c>
      <c r="P51" s="321">
        <v>15389.83</v>
      </c>
      <c r="Q51" s="321">
        <v>15591</v>
      </c>
      <c r="R51" s="323">
        <v>14318</v>
      </c>
      <c r="S51" s="323">
        <v>4997.1229999999996</v>
      </c>
      <c r="T51" s="330">
        <v>3800.5309999999999</v>
      </c>
    </row>
    <row r="52" spans="1:20">
      <c r="A52" s="322" t="s">
        <v>89</v>
      </c>
      <c r="B52" s="323">
        <v>13728.96</v>
      </c>
      <c r="C52" s="323">
        <v>13258.59</v>
      </c>
      <c r="D52" s="323">
        <v>11695.47</v>
      </c>
      <c r="E52" s="323">
        <v>11459.69</v>
      </c>
      <c r="F52" s="323">
        <v>11519.47</v>
      </c>
      <c r="G52" s="323">
        <v>11001.87</v>
      </c>
      <c r="H52" s="323">
        <v>10204.700000000001</v>
      </c>
      <c r="I52" s="323">
        <v>10236.42</v>
      </c>
      <c r="J52" s="323">
        <v>10065.15</v>
      </c>
      <c r="K52" s="323">
        <v>9345.43</v>
      </c>
      <c r="L52" s="321">
        <v>10371.65</v>
      </c>
      <c r="M52" s="321">
        <v>10721.75</v>
      </c>
      <c r="N52" s="321">
        <v>9773.09</v>
      </c>
      <c r="O52" s="321">
        <v>9117.92</v>
      </c>
      <c r="P52" s="321">
        <v>8990.7999999999993</v>
      </c>
      <c r="Q52" s="321">
        <v>9118</v>
      </c>
      <c r="R52" s="323">
        <v>8478</v>
      </c>
      <c r="S52" s="323">
        <v>3269.2370000000001</v>
      </c>
      <c r="T52" s="330">
        <v>2360.4769999999999</v>
      </c>
    </row>
    <row r="53" spans="1:20">
      <c r="A53" s="322" t="s">
        <v>90</v>
      </c>
      <c r="B53" s="323">
        <v>562.68000000000006</v>
      </c>
      <c r="C53" s="323">
        <v>598.39</v>
      </c>
      <c r="D53" s="323">
        <v>813.41</v>
      </c>
      <c r="E53" s="323">
        <v>1535.15</v>
      </c>
      <c r="F53" s="323">
        <v>1938.74</v>
      </c>
      <c r="G53" s="323">
        <v>2203.39</v>
      </c>
      <c r="H53" s="323">
        <v>2422.37</v>
      </c>
      <c r="I53" s="323">
        <v>2533.38</v>
      </c>
      <c r="J53" s="323">
        <v>2601.2600000000002</v>
      </c>
      <c r="K53" s="323">
        <v>2498.83</v>
      </c>
      <c r="L53" s="321">
        <v>2301.84</v>
      </c>
      <c r="M53" s="321">
        <v>2522.5100000000002</v>
      </c>
      <c r="N53" s="321">
        <v>3198.05</v>
      </c>
      <c r="O53" s="321">
        <v>2910.91</v>
      </c>
      <c r="P53" s="321">
        <v>2674.86</v>
      </c>
      <c r="Q53" s="321">
        <v>2619</v>
      </c>
      <c r="R53" s="323">
        <v>2341</v>
      </c>
      <c r="S53" s="323">
        <v>1077.326</v>
      </c>
      <c r="T53" s="330">
        <v>733.125</v>
      </c>
    </row>
    <row r="54" spans="1:20">
      <c r="A54" s="322" t="s">
        <v>77</v>
      </c>
      <c r="B54" s="323">
        <v>940.67</v>
      </c>
      <c r="C54" s="323">
        <v>1054.8699999999999</v>
      </c>
      <c r="D54" s="323">
        <v>976.94</v>
      </c>
      <c r="E54" s="323">
        <v>1078.68</v>
      </c>
      <c r="F54" s="323">
        <v>998.64</v>
      </c>
      <c r="G54" s="323">
        <v>1026.8</v>
      </c>
      <c r="H54" s="323">
        <v>983.95</v>
      </c>
      <c r="I54" s="323">
        <v>1022.05</v>
      </c>
      <c r="J54" s="323">
        <v>952.81</v>
      </c>
      <c r="K54" s="323">
        <v>935.81</v>
      </c>
      <c r="L54" s="321">
        <v>921.91</v>
      </c>
      <c r="M54" s="321">
        <v>968.5200000000001</v>
      </c>
      <c r="N54" s="321">
        <v>992.55</v>
      </c>
      <c r="O54" s="321">
        <v>978.90000000000009</v>
      </c>
      <c r="P54" s="321">
        <v>919.8</v>
      </c>
      <c r="Q54" s="321">
        <v>923</v>
      </c>
      <c r="R54" s="323">
        <v>903</v>
      </c>
      <c r="S54" s="323">
        <v>298.80500000000001</v>
      </c>
      <c r="T54" s="330">
        <v>249.614</v>
      </c>
    </row>
    <row r="55" spans="1:20">
      <c r="A55" s="322" t="s">
        <v>91</v>
      </c>
      <c r="B55" s="323">
        <v>1153.08</v>
      </c>
      <c r="C55" s="323">
        <v>1121.81</v>
      </c>
      <c r="D55" s="323">
        <v>1066.1100000000001</v>
      </c>
      <c r="E55" s="323">
        <v>938.13</v>
      </c>
      <c r="F55" s="323">
        <v>971.32</v>
      </c>
      <c r="G55" s="323">
        <v>952.32</v>
      </c>
      <c r="H55" s="323">
        <v>923.95</v>
      </c>
      <c r="I55" s="323">
        <v>939.20999999999992</v>
      </c>
      <c r="J55" s="323">
        <v>828.42</v>
      </c>
      <c r="K55" s="323">
        <v>981.99</v>
      </c>
      <c r="L55" s="321">
        <v>823.78</v>
      </c>
      <c r="M55" s="321">
        <v>1089.0899999999999</v>
      </c>
      <c r="N55" s="321">
        <v>867.33</v>
      </c>
      <c r="O55" s="321">
        <v>804.77</v>
      </c>
      <c r="P55" s="321">
        <v>710.35</v>
      </c>
      <c r="Q55" s="321">
        <v>799</v>
      </c>
      <c r="R55" s="323">
        <v>738</v>
      </c>
      <c r="S55" s="323">
        <v>94.149000000000001</v>
      </c>
      <c r="T55" s="330">
        <v>93.852000000000004</v>
      </c>
    </row>
    <row r="56" spans="1:20">
      <c r="A56" s="322" t="s">
        <v>92</v>
      </c>
      <c r="B56" s="323">
        <v>1453.1</v>
      </c>
      <c r="C56" s="323">
        <v>1314.51</v>
      </c>
      <c r="D56" s="323">
        <v>822.92</v>
      </c>
      <c r="E56" s="323">
        <v>792.03</v>
      </c>
      <c r="F56" s="323">
        <v>775.05</v>
      </c>
      <c r="G56" s="323">
        <v>753.7</v>
      </c>
      <c r="H56" s="323">
        <v>720.26</v>
      </c>
      <c r="I56" s="323">
        <v>591.05999999999995</v>
      </c>
      <c r="J56" s="323">
        <v>665.94</v>
      </c>
      <c r="K56" s="323">
        <v>550.98</v>
      </c>
      <c r="L56" s="321">
        <v>527.66</v>
      </c>
      <c r="M56" s="321">
        <v>557.09</v>
      </c>
      <c r="N56" s="321">
        <v>600.89</v>
      </c>
      <c r="O56" s="321">
        <v>682.95</v>
      </c>
      <c r="P56" s="321">
        <v>685.51</v>
      </c>
      <c r="Q56" s="321">
        <v>662</v>
      </c>
      <c r="R56" s="323">
        <v>694</v>
      </c>
      <c r="S56" s="323">
        <v>100.577</v>
      </c>
      <c r="T56" s="330">
        <v>168.833</v>
      </c>
    </row>
    <row r="57" spans="1:20">
      <c r="A57" s="322" t="s">
        <v>93</v>
      </c>
      <c r="B57" s="323">
        <v>809.08</v>
      </c>
      <c r="C57" s="323">
        <v>692.74</v>
      </c>
      <c r="D57" s="323">
        <v>749.17</v>
      </c>
      <c r="E57" s="323">
        <v>325.3</v>
      </c>
      <c r="F57" s="323">
        <v>435.02000000000004</v>
      </c>
      <c r="G57" s="323">
        <v>432.65</v>
      </c>
      <c r="H57" s="323">
        <v>407.67</v>
      </c>
      <c r="I57" s="323">
        <v>398.78</v>
      </c>
      <c r="J57" s="323">
        <v>538.53</v>
      </c>
      <c r="K57" s="323">
        <v>426.82000000000005</v>
      </c>
      <c r="L57" s="321">
        <v>507.79</v>
      </c>
      <c r="M57" s="321">
        <v>520.38</v>
      </c>
      <c r="N57" s="321">
        <v>376.71</v>
      </c>
      <c r="O57" s="321">
        <v>487.04999999999995</v>
      </c>
      <c r="P57" s="321">
        <v>528.70000000000005</v>
      </c>
      <c r="Q57" s="321">
        <v>557</v>
      </c>
      <c r="R57" s="323">
        <v>501</v>
      </c>
      <c r="S57" s="323">
        <v>24.327000000000002</v>
      </c>
      <c r="T57" s="330">
        <v>48.976999999999997</v>
      </c>
    </row>
    <row r="58" spans="1:20">
      <c r="A58" s="322" t="s">
        <v>94</v>
      </c>
      <c r="B58" s="323">
        <v>618.41</v>
      </c>
      <c r="C58" s="323">
        <v>632.25</v>
      </c>
      <c r="D58" s="323">
        <v>626.35</v>
      </c>
      <c r="E58" s="323">
        <v>553.48</v>
      </c>
      <c r="F58" s="323">
        <v>563.35</v>
      </c>
      <c r="G58" s="323">
        <v>549.86</v>
      </c>
      <c r="H58" s="323">
        <v>532.78</v>
      </c>
      <c r="I58" s="323">
        <v>534.14</v>
      </c>
      <c r="J58" s="323">
        <v>544.54</v>
      </c>
      <c r="K58" s="323">
        <v>504.02</v>
      </c>
      <c r="L58" s="321">
        <v>538.37</v>
      </c>
      <c r="M58" s="321">
        <v>505.71</v>
      </c>
      <c r="N58" s="321">
        <v>521.28000000000009</v>
      </c>
      <c r="O58" s="321">
        <v>512.85</v>
      </c>
      <c r="P58" s="321">
        <v>504.75</v>
      </c>
      <c r="Q58" s="321">
        <v>532</v>
      </c>
      <c r="R58" s="323">
        <v>355</v>
      </c>
      <c r="S58" s="323">
        <v>0</v>
      </c>
      <c r="T58" s="330">
        <v>50.680999999999997</v>
      </c>
    </row>
    <row r="59" spans="1:20">
      <c r="A59" s="322" t="s">
        <v>95</v>
      </c>
      <c r="B59" s="323">
        <v>380.6</v>
      </c>
      <c r="C59" s="323">
        <v>358.23</v>
      </c>
      <c r="D59" s="323">
        <v>167.02</v>
      </c>
      <c r="E59" s="323">
        <v>273.26</v>
      </c>
      <c r="F59" s="323">
        <v>262.97000000000003</v>
      </c>
      <c r="G59" s="323">
        <v>265.98</v>
      </c>
      <c r="H59" s="323">
        <v>252.14</v>
      </c>
      <c r="I59" s="323">
        <v>254.41</v>
      </c>
      <c r="J59" s="323">
        <v>258.68</v>
      </c>
      <c r="K59" s="323">
        <v>265.83000000000004</v>
      </c>
      <c r="L59" s="321">
        <v>271.56</v>
      </c>
      <c r="M59" s="321">
        <v>278.02</v>
      </c>
      <c r="N59" s="321">
        <v>410</v>
      </c>
      <c r="O59" s="321">
        <v>396.69</v>
      </c>
      <c r="P59" s="321">
        <v>375.06</v>
      </c>
      <c r="Q59" s="321">
        <v>380</v>
      </c>
      <c r="R59" s="323">
        <v>308</v>
      </c>
      <c r="S59" s="323">
        <v>132.702</v>
      </c>
      <c r="T59" s="330">
        <v>94.971999999999994</v>
      </c>
    </row>
    <row r="60" spans="1:20">
      <c r="A60" s="320" t="s">
        <v>96</v>
      </c>
      <c r="B60" s="321">
        <v>7769.15</v>
      </c>
      <c r="C60" s="321">
        <v>7607.12</v>
      </c>
      <c r="D60" s="321">
        <v>7912.3799999999992</v>
      </c>
      <c r="E60" s="321">
        <v>8756.1800000000021</v>
      </c>
      <c r="F60" s="321">
        <v>9103.85</v>
      </c>
      <c r="G60" s="321">
        <v>9334.31</v>
      </c>
      <c r="H60" s="321">
        <v>9950.5400000000009</v>
      </c>
      <c r="I60" s="321">
        <v>10290.219999999999</v>
      </c>
      <c r="J60" s="321">
        <v>10330.300000000001</v>
      </c>
      <c r="K60" s="321">
        <v>10308.64</v>
      </c>
      <c r="L60" s="321">
        <v>10689.3</v>
      </c>
      <c r="M60" s="321">
        <v>10375.540000000001</v>
      </c>
      <c r="N60" s="321">
        <v>10527.3</v>
      </c>
      <c r="O60" s="321">
        <v>10840.749999999998</v>
      </c>
      <c r="P60" s="321">
        <v>11079.85</v>
      </c>
      <c r="Q60" s="321">
        <v>11367</v>
      </c>
      <c r="R60" s="321">
        <v>11135</v>
      </c>
      <c r="S60" s="321">
        <v>4808.0950000000003</v>
      </c>
      <c r="T60" s="329">
        <v>6722.1639999999998</v>
      </c>
    </row>
    <row r="61" spans="1:20">
      <c r="A61" s="322" t="s">
        <v>97</v>
      </c>
      <c r="B61" s="323">
        <v>2122.56</v>
      </c>
      <c r="C61" s="323">
        <v>2052.12</v>
      </c>
      <c r="D61" s="323">
        <v>2027.61</v>
      </c>
      <c r="E61" s="323">
        <v>2161.92</v>
      </c>
      <c r="F61" s="323">
        <v>2200.1799999999998</v>
      </c>
      <c r="G61" s="323">
        <v>2315.64</v>
      </c>
      <c r="H61" s="323">
        <v>2501.25</v>
      </c>
      <c r="I61" s="323">
        <v>2528.23</v>
      </c>
      <c r="J61" s="323">
        <v>2286.66</v>
      </c>
      <c r="K61" s="323">
        <v>2175.91</v>
      </c>
      <c r="L61" s="323">
        <v>2167.1600000000003</v>
      </c>
      <c r="M61" s="323">
        <v>2103.9899999999998</v>
      </c>
      <c r="N61" s="323">
        <v>2079.84</v>
      </c>
      <c r="O61" s="323">
        <v>2176.54</v>
      </c>
      <c r="P61" s="323">
        <v>2181.23</v>
      </c>
      <c r="Q61" s="323">
        <v>2165</v>
      </c>
      <c r="R61" s="323">
        <v>2112</v>
      </c>
      <c r="S61" s="323">
        <v>1138.644</v>
      </c>
      <c r="T61" s="330">
        <v>1427.473</v>
      </c>
    </row>
    <row r="62" spans="1:20">
      <c r="A62" s="322" t="s">
        <v>98</v>
      </c>
      <c r="B62" s="323">
        <v>548.69000000000005</v>
      </c>
      <c r="C62" s="323">
        <v>684.17</v>
      </c>
      <c r="D62" s="323">
        <v>920.04</v>
      </c>
      <c r="E62" s="323">
        <v>947.01</v>
      </c>
      <c r="F62" s="323">
        <v>1115.8399999999999</v>
      </c>
      <c r="G62" s="323">
        <v>1163.53</v>
      </c>
      <c r="H62" s="323">
        <v>1289.05</v>
      </c>
      <c r="I62" s="323">
        <v>1431.36</v>
      </c>
      <c r="J62" s="323">
        <v>1429.12</v>
      </c>
      <c r="K62" s="323">
        <v>1554.56</v>
      </c>
      <c r="L62" s="323">
        <v>1504.52</v>
      </c>
      <c r="M62" s="323">
        <v>1649.31</v>
      </c>
      <c r="N62" s="323">
        <v>1632.6</v>
      </c>
      <c r="O62" s="323">
        <v>1728.22</v>
      </c>
      <c r="P62" s="323">
        <v>1785.19</v>
      </c>
      <c r="Q62" s="323">
        <v>1694</v>
      </c>
      <c r="R62" s="323">
        <v>1906</v>
      </c>
      <c r="S62" s="323">
        <v>1137.0409999999999</v>
      </c>
      <c r="T62" s="330">
        <v>1536.7380000000001</v>
      </c>
    </row>
    <row r="63" spans="1:20">
      <c r="A63" s="322" t="s">
        <v>78</v>
      </c>
      <c r="B63" s="323">
        <v>1953.49</v>
      </c>
      <c r="C63" s="323">
        <v>1873.0500000000002</v>
      </c>
      <c r="D63" s="323">
        <v>1833.45</v>
      </c>
      <c r="E63" s="323">
        <v>2025.39</v>
      </c>
      <c r="F63" s="323">
        <v>2037.72</v>
      </c>
      <c r="G63" s="323">
        <v>2047.4699999999998</v>
      </c>
      <c r="H63" s="323">
        <v>2098.77</v>
      </c>
      <c r="I63" s="323">
        <v>2067.56</v>
      </c>
      <c r="J63" s="323">
        <v>2341.59</v>
      </c>
      <c r="K63" s="323">
        <v>2441.63</v>
      </c>
      <c r="L63" s="323">
        <v>2616.25</v>
      </c>
      <c r="M63" s="323">
        <v>2463.3000000000002</v>
      </c>
      <c r="N63" s="323">
        <v>2547.34</v>
      </c>
      <c r="O63" s="323">
        <v>2713.85</v>
      </c>
      <c r="P63" s="323">
        <v>2683.63</v>
      </c>
      <c r="Q63" s="323">
        <v>2986</v>
      </c>
      <c r="R63" s="323">
        <v>3120</v>
      </c>
      <c r="S63" s="323">
        <v>744.29</v>
      </c>
      <c r="T63" s="330">
        <v>1255.58</v>
      </c>
    </row>
    <row r="64" spans="1:20">
      <c r="A64" s="322" t="s">
        <v>99</v>
      </c>
      <c r="B64" s="323">
        <v>857.67</v>
      </c>
      <c r="C64" s="323">
        <v>897.17</v>
      </c>
      <c r="D64" s="323">
        <v>964.62</v>
      </c>
      <c r="E64" s="323">
        <v>967.03000000000009</v>
      </c>
      <c r="F64" s="323">
        <v>1154.57</v>
      </c>
      <c r="G64" s="323">
        <v>1173.24</v>
      </c>
      <c r="H64" s="323">
        <v>1323.69</v>
      </c>
      <c r="I64" s="323">
        <v>1492.89</v>
      </c>
      <c r="J64" s="323">
        <v>1646.07</v>
      </c>
      <c r="K64" s="323">
        <v>1497.27</v>
      </c>
      <c r="L64" s="323">
        <v>1342.91</v>
      </c>
      <c r="M64" s="323">
        <v>1319.82</v>
      </c>
      <c r="N64" s="323">
        <v>1315.47</v>
      </c>
      <c r="O64" s="323">
        <v>1470.59</v>
      </c>
      <c r="P64" s="323">
        <v>1404.15</v>
      </c>
      <c r="Q64" s="323">
        <v>1410</v>
      </c>
      <c r="R64" s="323">
        <v>1327</v>
      </c>
      <c r="S64" s="323">
        <v>655.18100000000004</v>
      </c>
      <c r="T64" s="330">
        <v>824.17499999999995</v>
      </c>
    </row>
    <row r="65" spans="1:20">
      <c r="A65" s="322" t="s">
        <v>100</v>
      </c>
      <c r="B65" s="323">
        <v>368.72</v>
      </c>
      <c r="C65" s="323">
        <v>325.61</v>
      </c>
      <c r="D65" s="323">
        <v>432.47</v>
      </c>
      <c r="E65" s="323">
        <v>478.78</v>
      </c>
      <c r="F65" s="323">
        <v>462.58</v>
      </c>
      <c r="G65" s="323">
        <v>514.87</v>
      </c>
      <c r="H65" s="323">
        <v>622.49</v>
      </c>
      <c r="I65" s="323">
        <v>526.20000000000005</v>
      </c>
      <c r="J65" s="323">
        <v>559.27</v>
      </c>
      <c r="K65" s="323">
        <v>664.33999999999992</v>
      </c>
      <c r="L65" s="323">
        <v>902.25</v>
      </c>
      <c r="M65" s="323">
        <v>991.9</v>
      </c>
      <c r="N65" s="323">
        <v>1008.31</v>
      </c>
      <c r="O65" s="323">
        <v>997.66000000000008</v>
      </c>
      <c r="P65" s="323">
        <v>1071.71</v>
      </c>
      <c r="Q65" s="323">
        <v>1070</v>
      </c>
      <c r="R65" s="323">
        <v>1157</v>
      </c>
      <c r="S65" s="323">
        <v>527.85400000000004</v>
      </c>
      <c r="T65" s="330">
        <v>661.59500000000003</v>
      </c>
    </row>
    <row r="66" spans="1:20">
      <c r="A66" s="322" t="s">
        <v>101</v>
      </c>
      <c r="B66" s="323">
        <v>1222.99</v>
      </c>
      <c r="C66" s="323">
        <v>1133.4099999999999</v>
      </c>
      <c r="D66" s="323">
        <v>1086.73</v>
      </c>
      <c r="E66" s="323">
        <v>1309.8600000000001</v>
      </c>
      <c r="F66" s="323">
        <v>1312.74</v>
      </c>
      <c r="G66" s="323">
        <v>1343.37</v>
      </c>
      <c r="H66" s="323">
        <v>1352.33</v>
      </c>
      <c r="I66" s="323">
        <v>1383.99</v>
      </c>
      <c r="J66" s="323">
        <v>1258.8700000000001</v>
      </c>
      <c r="K66" s="323">
        <v>1203.78</v>
      </c>
      <c r="L66" s="323">
        <v>1282.55</v>
      </c>
      <c r="M66" s="323">
        <v>1056.81</v>
      </c>
      <c r="N66" s="323">
        <v>887.84999999999991</v>
      </c>
      <c r="O66" s="323">
        <v>964.92</v>
      </c>
      <c r="P66" s="323">
        <v>1086.6500000000001</v>
      </c>
      <c r="Q66" s="323">
        <v>1093</v>
      </c>
      <c r="R66" s="323">
        <v>652</v>
      </c>
      <c r="S66" s="323">
        <v>227.149</v>
      </c>
      <c r="T66" s="330">
        <v>352.49900000000002</v>
      </c>
    </row>
    <row r="67" spans="1:20">
      <c r="A67" s="322" t="s">
        <v>102</v>
      </c>
      <c r="B67" s="323">
        <v>222.81</v>
      </c>
      <c r="C67" s="323">
        <v>167.27</v>
      </c>
      <c r="D67" s="323">
        <v>143.75</v>
      </c>
      <c r="E67" s="323">
        <v>326.5</v>
      </c>
      <c r="F67" s="323">
        <v>280.95</v>
      </c>
      <c r="G67" s="323">
        <v>289.35000000000002</v>
      </c>
      <c r="H67" s="323">
        <v>292.58999999999997</v>
      </c>
      <c r="I67" s="323">
        <v>406.2</v>
      </c>
      <c r="J67" s="323">
        <v>366.35</v>
      </c>
      <c r="K67" s="323">
        <v>384.55</v>
      </c>
      <c r="L67" s="323">
        <v>446.52</v>
      </c>
      <c r="M67" s="323">
        <v>437.09</v>
      </c>
      <c r="N67" s="323">
        <v>430.51</v>
      </c>
      <c r="O67" s="323">
        <v>378.2</v>
      </c>
      <c r="P67" s="323">
        <v>396</v>
      </c>
      <c r="Q67" s="323">
        <v>405</v>
      </c>
      <c r="R67" s="323">
        <v>337</v>
      </c>
      <c r="S67" s="323">
        <v>213.429</v>
      </c>
      <c r="T67" s="330">
        <v>344.07499999999999</v>
      </c>
    </row>
    <row r="68" spans="1:20">
      <c r="A68" s="322" t="s">
        <v>103</v>
      </c>
      <c r="B68" s="323">
        <v>305.63</v>
      </c>
      <c r="C68" s="323">
        <v>284.26</v>
      </c>
      <c r="D68" s="323">
        <v>269.24</v>
      </c>
      <c r="E68" s="323">
        <v>267.3</v>
      </c>
      <c r="F68" s="323">
        <v>259.41000000000003</v>
      </c>
      <c r="G68" s="323">
        <v>268.46999999999997</v>
      </c>
      <c r="H68" s="323">
        <v>251.77</v>
      </c>
      <c r="I68" s="323">
        <v>247.12</v>
      </c>
      <c r="J68" s="323">
        <v>251.25</v>
      </c>
      <c r="K68" s="323">
        <v>251.76</v>
      </c>
      <c r="L68" s="323">
        <v>251.76</v>
      </c>
      <c r="M68" s="323">
        <v>206.59</v>
      </c>
      <c r="N68" s="323">
        <v>468.72</v>
      </c>
      <c r="O68" s="323">
        <v>276.18</v>
      </c>
      <c r="P68" s="323">
        <v>297.45</v>
      </c>
      <c r="Q68" s="323">
        <v>300</v>
      </c>
      <c r="R68" s="323">
        <v>295</v>
      </c>
      <c r="S68" s="323">
        <v>84.096000000000004</v>
      </c>
      <c r="T68" s="330">
        <v>117.905</v>
      </c>
    </row>
    <row r="69" spans="1:20" ht="12" thickBot="1">
      <c r="A69" s="324" t="s">
        <v>104</v>
      </c>
      <c r="B69" s="325">
        <v>166.58999999999997</v>
      </c>
      <c r="C69" s="325">
        <v>190.06</v>
      </c>
      <c r="D69" s="325">
        <v>234.47</v>
      </c>
      <c r="E69" s="325">
        <v>272.39</v>
      </c>
      <c r="F69" s="325">
        <v>279.85999999999996</v>
      </c>
      <c r="G69" s="325">
        <v>218.37</v>
      </c>
      <c r="H69" s="325">
        <v>218.6</v>
      </c>
      <c r="I69" s="325">
        <v>206.67</v>
      </c>
      <c r="J69" s="325">
        <v>191.12</v>
      </c>
      <c r="K69" s="325">
        <v>134.84</v>
      </c>
      <c r="L69" s="325">
        <v>175.38000000000002</v>
      </c>
      <c r="M69" s="325">
        <v>146.72999999999999</v>
      </c>
      <c r="N69" s="325">
        <v>156.66</v>
      </c>
      <c r="O69" s="325">
        <v>134.59</v>
      </c>
      <c r="P69" s="325">
        <v>173.84</v>
      </c>
      <c r="Q69" s="325">
        <v>245</v>
      </c>
      <c r="R69" s="325">
        <v>229</v>
      </c>
      <c r="S69" s="325">
        <v>80.411000000000001</v>
      </c>
      <c r="T69" s="331">
        <v>202.124</v>
      </c>
    </row>
    <row r="70" spans="1:20">
      <c r="A70" s="484"/>
      <c r="B70" s="323"/>
      <c r="C70" s="323"/>
      <c r="D70" s="323"/>
      <c r="E70" s="323"/>
      <c r="F70" s="323"/>
      <c r="G70" s="323"/>
      <c r="H70" s="323"/>
      <c r="I70" s="323"/>
      <c r="J70" s="323"/>
      <c r="K70" s="323"/>
      <c r="L70" s="323"/>
      <c r="M70" s="323"/>
      <c r="N70" s="323"/>
      <c r="O70" s="323"/>
      <c r="P70" s="323"/>
      <c r="Q70" s="323"/>
      <c r="R70" s="323"/>
      <c r="S70" s="323"/>
      <c r="T70" s="485"/>
    </row>
    <row r="71" spans="1:20">
      <c r="A71" s="308" t="s">
        <v>111</v>
      </c>
      <c r="B71" s="452"/>
      <c r="C71" s="452"/>
      <c r="D71" s="452"/>
      <c r="E71" s="452"/>
      <c r="F71" s="452"/>
      <c r="G71" s="452"/>
      <c r="H71" s="452"/>
      <c r="I71" s="452"/>
      <c r="J71" s="452"/>
      <c r="K71" s="452"/>
      <c r="L71" s="452"/>
      <c r="M71" s="452"/>
      <c r="N71" s="452"/>
      <c r="O71" s="452"/>
      <c r="P71" s="452"/>
      <c r="Q71" s="452"/>
      <c r="R71" s="452"/>
      <c r="S71" s="441"/>
    </row>
    <row r="72" spans="1:20">
      <c r="A72" s="332" t="s">
        <v>134</v>
      </c>
      <c r="B72" s="441"/>
      <c r="C72" s="441"/>
      <c r="D72" s="441"/>
      <c r="E72" s="441"/>
      <c r="F72" s="441"/>
      <c r="G72" s="441"/>
      <c r="H72" s="441"/>
      <c r="I72" s="441"/>
      <c r="J72" s="441"/>
      <c r="K72" s="441"/>
      <c r="L72" s="441"/>
      <c r="M72" s="441"/>
      <c r="N72" s="441"/>
      <c r="O72" s="441"/>
      <c r="P72" s="441"/>
      <c r="Q72" s="441"/>
      <c r="R72" s="332"/>
      <c r="S72" s="44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6"/>
  <dimension ref="A1:AR31"/>
  <sheetViews>
    <sheetView showGridLines="0" workbookViewId="0">
      <pane xSplit="2" ySplit="4" topLeftCell="C5" activePane="bottomRight" state="frozen"/>
      <selection pane="topRight"/>
      <selection pane="bottomLeft"/>
      <selection pane="bottomRight"/>
    </sheetView>
  </sheetViews>
  <sheetFormatPr baseColWidth="10" defaultColWidth="11.42578125" defaultRowHeight="11.25"/>
  <cols>
    <col min="1" max="1" width="11.42578125" style="482"/>
    <col min="2" max="2" width="15.28515625" style="482" customWidth="1"/>
    <col min="3" max="44" width="5.42578125" style="482" customWidth="1"/>
    <col min="45" max="16384" width="11.42578125" style="482"/>
  </cols>
  <sheetData>
    <row r="1" spans="1:44" ht="12.75">
      <c r="A1" s="455" t="s">
        <v>237</v>
      </c>
    </row>
    <row r="2" spans="1:44">
      <c r="A2" s="456" t="s">
        <v>225</v>
      </c>
    </row>
    <row r="3" spans="1:44">
      <c r="B3" s="457"/>
      <c r="C3" s="458"/>
      <c r="D3" s="458"/>
      <c r="E3" s="458"/>
      <c r="F3" s="458"/>
      <c r="G3" s="458"/>
      <c r="H3" s="458"/>
      <c r="I3" s="458"/>
      <c r="J3" s="458"/>
      <c r="K3" s="458"/>
      <c r="L3" s="458"/>
      <c r="M3" s="458"/>
      <c r="N3" s="458"/>
      <c r="O3" s="458"/>
      <c r="P3" s="458"/>
      <c r="Q3" s="458"/>
      <c r="R3" s="458"/>
      <c r="S3" s="458"/>
      <c r="T3" s="458"/>
      <c r="U3" s="458"/>
      <c r="V3" s="458"/>
      <c r="W3" s="458"/>
      <c r="X3" s="458"/>
      <c r="Y3" s="458"/>
      <c r="Z3" s="458"/>
      <c r="AA3" s="458"/>
      <c r="AB3" s="458"/>
      <c r="AC3" s="458"/>
      <c r="AD3" s="458"/>
      <c r="AE3" s="458"/>
      <c r="AF3" s="458"/>
      <c r="AG3" s="458"/>
      <c r="AH3" s="458"/>
      <c r="AI3" s="458"/>
      <c r="AJ3" s="458"/>
      <c r="AK3" s="458"/>
      <c r="AL3" s="458"/>
      <c r="AM3" s="459"/>
      <c r="AN3" s="459"/>
      <c r="AO3" s="459"/>
      <c r="AP3" s="3"/>
      <c r="AR3" s="201" t="s">
        <v>293</v>
      </c>
    </row>
    <row r="4" spans="1:44">
      <c r="A4" s="483"/>
      <c r="B4" s="460"/>
      <c r="C4" s="461">
        <v>1980</v>
      </c>
      <c r="D4" s="461">
        <v>1981</v>
      </c>
      <c r="E4" s="461">
        <v>1982</v>
      </c>
      <c r="F4" s="461">
        <v>1983</v>
      </c>
      <c r="G4" s="461">
        <v>1984</v>
      </c>
      <c r="H4" s="461">
        <v>1985</v>
      </c>
      <c r="I4" s="461">
        <v>1986</v>
      </c>
      <c r="J4" s="461">
        <v>1987</v>
      </c>
      <c r="K4" s="461">
        <v>1988</v>
      </c>
      <c r="L4" s="461">
        <v>1989</v>
      </c>
      <c r="M4" s="461">
        <v>1990</v>
      </c>
      <c r="N4" s="461">
        <v>1991</v>
      </c>
      <c r="O4" s="461">
        <v>1992</v>
      </c>
      <c r="P4" s="461">
        <v>1993</v>
      </c>
      <c r="Q4" s="461">
        <v>1994</v>
      </c>
      <c r="R4" s="461">
        <v>1995</v>
      </c>
      <c r="S4" s="461">
        <v>1996</v>
      </c>
      <c r="T4" s="461">
        <v>1997</v>
      </c>
      <c r="U4" s="461">
        <v>1998</v>
      </c>
      <c r="V4" s="461">
        <v>1999</v>
      </c>
      <c r="W4" s="461">
        <v>2000</v>
      </c>
      <c r="X4" s="461">
        <v>2001</v>
      </c>
      <c r="Y4" s="461">
        <v>2002</v>
      </c>
      <c r="Z4" s="461">
        <v>2003</v>
      </c>
      <c r="AA4" s="461">
        <v>2004</v>
      </c>
      <c r="AB4" s="461">
        <v>2005</v>
      </c>
      <c r="AC4" s="461">
        <v>2006</v>
      </c>
      <c r="AD4" s="461">
        <v>2007</v>
      </c>
      <c r="AE4" s="461">
        <v>2008</v>
      </c>
      <c r="AF4" s="461">
        <v>2009</v>
      </c>
      <c r="AG4" s="461">
        <v>2010</v>
      </c>
      <c r="AH4" s="461">
        <v>2011</v>
      </c>
      <c r="AI4" s="461">
        <v>2012</v>
      </c>
      <c r="AJ4" s="461">
        <v>2013</v>
      </c>
      <c r="AK4" s="461">
        <v>2014</v>
      </c>
      <c r="AL4" s="461">
        <v>2015</v>
      </c>
      <c r="AM4" s="461">
        <v>2016</v>
      </c>
      <c r="AN4" s="461">
        <v>2017</v>
      </c>
      <c r="AO4" s="461">
        <v>2018</v>
      </c>
      <c r="AP4" s="461">
        <v>2019</v>
      </c>
      <c r="AQ4" s="461">
        <v>2020</v>
      </c>
      <c r="AR4" s="462" t="s">
        <v>239</v>
      </c>
    </row>
    <row r="5" spans="1:44">
      <c r="A5" s="463" t="s">
        <v>180</v>
      </c>
      <c r="B5" s="464"/>
      <c r="C5" s="465"/>
      <c r="D5" s="465"/>
      <c r="E5" s="465"/>
      <c r="F5" s="465"/>
      <c r="G5" s="465"/>
      <c r="H5" s="465"/>
      <c r="I5" s="465"/>
      <c r="J5" s="465"/>
      <c r="K5" s="465"/>
      <c r="L5" s="465"/>
      <c r="M5" s="465"/>
      <c r="N5" s="465"/>
      <c r="O5" s="465"/>
      <c r="P5" s="465"/>
      <c r="Q5" s="465"/>
      <c r="R5" s="465"/>
      <c r="S5" s="465"/>
      <c r="T5" s="465"/>
      <c r="U5" s="465"/>
      <c r="V5" s="465"/>
      <c r="W5" s="465"/>
      <c r="X5" s="465"/>
      <c r="Y5" s="465"/>
      <c r="Z5" s="465"/>
      <c r="AA5" s="465"/>
      <c r="AB5" s="465"/>
      <c r="AC5" s="465"/>
      <c r="AD5" s="465"/>
      <c r="AE5" s="465"/>
      <c r="AF5" s="465"/>
      <c r="AG5" s="465"/>
      <c r="AH5" s="465"/>
      <c r="AI5" s="465"/>
      <c r="AJ5" s="465"/>
      <c r="AK5" s="465"/>
      <c r="AL5" s="465"/>
      <c r="AM5" s="465"/>
      <c r="AN5" s="465"/>
      <c r="AO5" s="465"/>
      <c r="AP5" s="465"/>
      <c r="AQ5" s="465"/>
      <c r="AR5" s="466"/>
    </row>
    <row r="6" spans="1:44">
      <c r="A6" s="467" t="s">
        <v>181</v>
      </c>
      <c r="B6" s="468"/>
      <c r="C6" s="469">
        <v>6097</v>
      </c>
      <c r="D6" s="469">
        <v>7278</v>
      </c>
      <c r="E6" s="469">
        <v>7815</v>
      </c>
      <c r="F6" s="469">
        <v>7829</v>
      </c>
      <c r="G6" s="469">
        <v>7754</v>
      </c>
      <c r="H6" s="469">
        <v>8196</v>
      </c>
      <c r="I6" s="469">
        <v>9188</v>
      </c>
      <c r="J6" s="469">
        <v>9151</v>
      </c>
      <c r="K6" s="469">
        <v>8691</v>
      </c>
      <c r="L6" s="469">
        <v>10534</v>
      </c>
      <c r="M6" s="469">
        <v>10683</v>
      </c>
      <c r="N6" s="469">
        <v>11546</v>
      </c>
      <c r="O6" s="469">
        <v>13863</v>
      </c>
      <c r="P6" s="469">
        <v>16032</v>
      </c>
      <c r="Q6" s="469">
        <v>18394</v>
      </c>
      <c r="R6" s="469">
        <v>17056</v>
      </c>
      <c r="S6" s="469">
        <v>18149</v>
      </c>
      <c r="T6" s="469">
        <v>20060</v>
      </c>
      <c r="U6" s="469">
        <v>18117</v>
      </c>
      <c r="V6" s="469">
        <v>17100</v>
      </c>
      <c r="W6" s="469">
        <v>15066</v>
      </c>
      <c r="X6" s="469">
        <v>14370</v>
      </c>
      <c r="Y6" s="469">
        <v>14991</v>
      </c>
      <c r="Z6" s="469">
        <v>13729</v>
      </c>
      <c r="AA6" s="469">
        <v>13259</v>
      </c>
      <c r="AB6" s="469">
        <v>11695</v>
      </c>
      <c r="AC6" s="469">
        <v>11460</v>
      </c>
      <c r="AD6" s="469">
        <v>11519</v>
      </c>
      <c r="AE6" s="469">
        <v>11001.873000000001</v>
      </c>
      <c r="AF6" s="469">
        <v>10204.696</v>
      </c>
      <c r="AG6" s="469">
        <v>10236.415999999999</v>
      </c>
      <c r="AH6" s="469">
        <v>10065.15</v>
      </c>
      <c r="AI6" s="469">
        <v>9345.4290000000001</v>
      </c>
      <c r="AJ6" s="469">
        <v>10371.647999999999</v>
      </c>
      <c r="AK6" s="469">
        <v>10721.75</v>
      </c>
      <c r="AL6" s="469">
        <v>9773.09</v>
      </c>
      <c r="AM6" s="469">
        <v>9117.92</v>
      </c>
      <c r="AN6" s="469">
        <v>8990.7999999999993</v>
      </c>
      <c r="AO6" s="469">
        <v>9118</v>
      </c>
      <c r="AP6" s="469">
        <v>8478</v>
      </c>
      <c r="AQ6" s="469">
        <v>3269</v>
      </c>
      <c r="AR6" s="470">
        <v>2360</v>
      </c>
    </row>
    <row r="7" spans="1:44">
      <c r="A7" s="467" t="s">
        <v>90</v>
      </c>
      <c r="B7" s="468"/>
      <c r="C7" s="469"/>
      <c r="D7" s="469"/>
      <c r="E7" s="469"/>
      <c r="F7" s="469"/>
      <c r="G7" s="469"/>
      <c r="H7" s="469"/>
      <c r="I7" s="469"/>
      <c r="J7" s="469"/>
      <c r="K7" s="469"/>
      <c r="L7" s="469"/>
      <c r="M7" s="469"/>
      <c r="N7" s="469"/>
      <c r="O7" s="469"/>
      <c r="P7" s="469"/>
      <c r="Q7" s="469"/>
      <c r="R7" s="469"/>
      <c r="S7" s="469"/>
      <c r="T7" s="469"/>
      <c r="U7" s="469"/>
      <c r="V7" s="469"/>
      <c r="W7" s="469"/>
      <c r="X7" s="469"/>
      <c r="Y7" s="469"/>
      <c r="Z7" s="469">
        <v>562.68000000000006</v>
      </c>
      <c r="AA7" s="469">
        <v>598.39</v>
      </c>
      <c r="AB7" s="469">
        <v>813.41</v>
      </c>
      <c r="AC7" s="469">
        <v>1535</v>
      </c>
      <c r="AD7" s="469">
        <v>1939</v>
      </c>
      <c r="AE7" s="469">
        <v>2203.3910000000001</v>
      </c>
      <c r="AF7" s="469">
        <v>2422.3730000000005</v>
      </c>
      <c r="AG7" s="469">
        <v>2533.3780000000002</v>
      </c>
      <c r="AH7" s="469">
        <v>2601.2579999999998</v>
      </c>
      <c r="AI7" s="469">
        <v>2498.828</v>
      </c>
      <c r="AJ7" s="469">
        <v>2301.84</v>
      </c>
      <c r="AK7" s="469">
        <v>2522.5079999999998</v>
      </c>
      <c r="AL7" s="469">
        <v>3198.0529999999999</v>
      </c>
      <c r="AM7" s="469">
        <v>2911</v>
      </c>
      <c r="AN7" s="469">
        <v>2674.86</v>
      </c>
      <c r="AO7" s="469">
        <v>2619</v>
      </c>
      <c r="AP7" s="469">
        <v>2341</v>
      </c>
      <c r="AQ7" s="469">
        <v>1077</v>
      </c>
      <c r="AR7" s="470">
        <v>733</v>
      </c>
    </row>
    <row r="8" spans="1:44">
      <c r="A8" s="467" t="s">
        <v>77</v>
      </c>
      <c r="B8" s="468"/>
      <c r="C8" s="469"/>
      <c r="D8" s="469"/>
      <c r="E8" s="469"/>
      <c r="F8" s="469"/>
      <c r="G8" s="469"/>
      <c r="H8" s="469"/>
      <c r="I8" s="469"/>
      <c r="J8" s="469"/>
      <c r="K8" s="469"/>
      <c r="L8" s="469"/>
      <c r="M8" s="469"/>
      <c r="N8" s="469"/>
      <c r="O8" s="469"/>
      <c r="P8" s="469"/>
      <c r="Q8" s="469"/>
      <c r="R8" s="469"/>
      <c r="S8" s="469"/>
      <c r="T8" s="469"/>
      <c r="U8" s="469"/>
      <c r="V8" s="469"/>
      <c r="W8" s="469"/>
      <c r="X8" s="469"/>
      <c r="Y8" s="469"/>
      <c r="Z8" s="469">
        <v>940.67</v>
      </c>
      <c r="AA8" s="469">
        <v>1054.8699999999999</v>
      </c>
      <c r="AB8" s="469">
        <v>976.94</v>
      </c>
      <c r="AC8" s="469">
        <v>1078.68</v>
      </c>
      <c r="AD8" s="469">
        <v>998.64</v>
      </c>
      <c r="AE8" s="469">
        <v>1026.8</v>
      </c>
      <c r="AF8" s="469">
        <v>983.95</v>
      </c>
      <c r="AG8" s="469">
        <v>1022.05</v>
      </c>
      <c r="AH8" s="469">
        <v>952.81</v>
      </c>
      <c r="AI8" s="469">
        <v>935.81</v>
      </c>
      <c r="AJ8" s="469">
        <v>921.91</v>
      </c>
      <c r="AK8" s="469">
        <v>968.5200000000001</v>
      </c>
      <c r="AL8" s="469">
        <v>992.55</v>
      </c>
      <c r="AM8" s="469">
        <v>978.90000000000009</v>
      </c>
      <c r="AN8" s="469">
        <v>919.8</v>
      </c>
      <c r="AO8" s="469">
        <v>923</v>
      </c>
      <c r="AP8" s="469">
        <v>903</v>
      </c>
      <c r="AQ8" s="469">
        <v>299</v>
      </c>
      <c r="AR8" s="470">
        <v>250</v>
      </c>
    </row>
    <row r="9" spans="1:44">
      <c r="A9" s="467" t="s">
        <v>182</v>
      </c>
      <c r="B9" s="468"/>
      <c r="C9" s="469"/>
      <c r="D9" s="469"/>
      <c r="E9" s="469"/>
      <c r="F9" s="469"/>
      <c r="G9" s="469"/>
      <c r="H9" s="469"/>
      <c r="I9" s="469"/>
      <c r="J9" s="469"/>
      <c r="K9" s="469"/>
      <c r="L9" s="469"/>
      <c r="M9" s="469"/>
      <c r="N9" s="469"/>
      <c r="O9" s="469"/>
      <c r="P9" s="469"/>
      <c r="Q9" s="469"/>
      <c r="R9" s="469"/>
      <c r="S9" s="469"/>
      <c r="T9" s="469"/>
      <c r="U9" s="469"/>
      <c r="V9" s="469"/>
      <c r="W9" s="469"/>
      <c r="X9" s="469"/>
      <c r="Y9" s="469"/>
      <c r="Z9" s="469">
        <v>1153.08</v>
      </c>
      <c r="AA9" s="469">
        <v>1121.81</v>
      </c>
      <c r="AB9" s="469">
        <v>1066.1100000000001</v>
      </c>
      <c r="AC9" s="469">
        <v>938.13</v>
      </c>
      <c r="AD9" s="469">
        <v>971.32</v>
      </c>
      <c r="AE9" s="469">
        <v>952.32</v>
      </c>
      <c r="AF9" s="469">
        <v>923.95</v>
      </c>
      <c r="AG9" s="469">
        <v>939.20999999999992</v>
      </c>
      <c r="AH9" s="469">
        <v>828.42</v>
      </c>
      <c r="AI9" s="469">
        <v>981.99</v>
      </c>
      <c r="AJ9" s="469">
        <v>823.78</v>
      </c>
      <c r="AK9" s="469">
        <v>1089.0899999999999</v>
      </c>
      <c r="AL9" s="469">
        <v>867.33</v>
      </c>
      <c r="AM9" s="469">
        <v>804.77</v>
      </c>
      <c r="AN9" s="469">
        <v>710.34999999999991</v>
      </c>
      <c r="AO9" s="469">
        <v>799</v>
      </c>
      <c r="AP9" s="469">
        <v>738</v>
      </c>
      <c r="AQ9" s="469">
        <v>94</v>
      </c>
      <c r="AR9" s="470">
        <v>94</v>
      </c>
    </row>
    <row r="10" spans="1:44">
      <c r="A10" s="471" t="s">
        <v>183</v>
      </c>
      <c r="B10" s="472"/>
      <c r="C10" s="473"/>
      <c r="D10" s="473"/>
      <c r="E10" s="473"/>
      <c r="F10" s="473"/>
      <c r="G10" s="473"/>
      <c r="H10" s="473"/>
      <c r="I10" s="473"/>
      <c r="J10" s="473"/>
      <c r="K10" s="473"/>
      <c r="L10" s="473"/>
      <c r="M10" s="473"/>
      <c r="N10" s="473"/>
      <c r="O10" s="473"/>
      <c r="P10" s="473"/>
      <c r="Q10" s="473"/>
      <c r="R10" s="473"/>
      <c r="S10" s="473"/>
      <c r="T10" s="473"/>
      <c r="U10" s="473"/>
      <c r="V10" s="473"/>
      <c r="W10" s="473"/>
      <c r="X10" s="473"/>
      <c r="Y10" s="473"/>
      <c r="Z10" s="473">
        <v>3261.1500000000015</v>
      </c>
      <c r="AA10" s="473">
        <v>2997.3200000000015</v>
      </c>
      <c r="AB10" s="473">
        <v>2365.9299999999985</v>
      </c>
      <c r="AC10" s="473">
        <v>1943.9100000000017</v>
      </c>
      <c r="AD10" s="473">
        <v>2036.6000000000022</v>
      </c>
      <c r="AE10" s="473">
        <v>2002.1859999999997</v>
      </c>
      <c r="AF10" s="473">
        <v>1912.8510000000024</v>
      </c>
      <c r="AG10" s="473">
        <v>1778.3959999999988</v>
      </c>
      <c r="AH10" s="473">
        <v>2007.6920000000027</v>
      </c>
      <c r="AI10" s="473">
        <v>1747.6530000000002</v>
      </c>
      <c r="AJ10" s="473">
        <v>1845.3820000000014</v>
      </c>
      <c r="AK10" s="473">
        <v>1861.2019999999993</v>
      </c>
      <c r="AL10" s="473">
        <v>1908.8770000000022</v>
      </c>
      <c r="AM10" s="473">
        <v>2079.4500000000007</v>
      </c>
      <c r="AN10" s="473">
        <v>2138.1900000000005</v>
      </c>
      <c r="AO10" s="473">
        <v>2179</v>
      </c>
      <c r="AP10" s="473">
        <v>1960</v>
      </c>
      <c r="AQ10" s="473">
        <v>261</v>
      </c>
      <c r="AR10" s="474">
        <v>374</v>
      </c>
    </row>
    <row r="11" spans="1:44">
      <c r="A11" s="500" t="s">
        <v>184</v>
      </c>
      <c r="B11" s="501"/>
      <c r="C11" s="475"/>
      <c r="D11" s="475"/>
      <c r="E11" s="475"/>
      <c r="F11" s="475"/>
      <c r="G11" s="475"/>
      <c r="H11" s="475"/>
      <c r="I11" s="475"/>
      <c r="J11" s="475"/>
      <c r="K11" s="475"/>
      <c r="L11" s="475"/>
      <c r="M11" s="475"/>
      <c r="N11" s="475"/>
      <c r="O11" s="475"/>
      <c r="P11" s="475"/>
      <c r="Q11" s="475"/>
      <c r="R11" s="475"/>
      <c r="S11" s="475"/>
      <c r="T11" s="475"/>
      <c r="U11" s="475"/>
      <c r="V11" s="475"/>
      <c r="W11" s="475"/>
      <c r="X11" s="475"/>
      <c r="Y11" s="475"/>
      <c r="Z11" s="476">
        <v>19646.580000000002</v>
      </c>
      <c r="AA11" s="476">
        <v>19031.39</v>
      </c>
      <c r="AB11" s="476">
        <v>16917.39</v>
      </c>
      <c r="AC11" s="476">
        <v>16955.72</v>
      </c>
      <c r="AD11" s="476">
        <v>17464.560000000001</v>
      </c>
      <c r="AE11" s="476">
        <v>17186.57</v>
      </c>
      <c r="AF11" s="476">
        <v>16447.820000000003</v>
      </c>
      <c r="AG11" s="476">
        <v>16509.449999999997</v>
      </c>
      <c r="AH11" s="476">
        <v>16455.330000000002</v>
      </c>
      <c r="AI11" s="476">
        <v>15509.71</v>
      </c>
      <c r="AJ11" s="476">
        <v>16264.560000000001</v>
      </c>
      <c r="AK11" s="476">
        <v>17163.07</v>
      </c>
      <c r="AL11" s="476">
        <v>16739.900000000001</v>
      </c>
      <c r="AM11" s="476">
        <v>15892.04</v>
      </c>
      <c r="AN11" s="476">
        <v>15434</v>
      </c>
      <c r="AO11" s="476">
        <v>15638</v>
      </c>
      <c r="AP11" s="476">
        <v>14420</v>
      </c>
      <c r="AQ11" s="476">
        <v>5000</v>
      </c>
      <c r="AR11" s="477">
        <v>3811</v>
      </c>
    </row>
    <row r="12" spans="1:44">
      <c r="A12" s="463" t="s">
        <v>185</v>
      </c>
      <c r="B12" s="464"/>
      <c r="C12" s="465"/>
      <c r="D12" s="465"/>
      <c r="E12" s="465"/>
      <c r="F12" s="465"/>
      <c r="G12" s="465"/>
      <c r="H12" s="465"/>
      <c r="I12" s="465"/>
      <c r="J12" s="465"/>
      <c r="K12" s="465"/>
      <c r="L12" s="465"/>
      <c r="M12" s="465"/>
      <c r="N12" s="465"/>
      <c r="O12" s="465"/>
      <c r="P12" s="465"/>
      <c r="Q12" s="465"/>
      <c r="R12" s="465"/>
      <c r="S12" s="465"/>
      <c r="T12" s="465"/>
      <c r="U12" s="465"/>
      <c r="V12" s="465"/>
      <c r="W12" s="465"/>
      <c r="X12" s="465"/>
      <c r="Y12" s="465"/>
      <c r="Z12" s="465"/>
      <c r="AA12" s="465"/>
      <c r="AB12" s="465"/>
      <c r="AC12" s="465"/>
      <c r="AD12" s="465"/>
      <c r="AE12" s="465"/>
      <c r="AF12" s="465"/>
      <c r="AG12" s="465"/>
      <c r="AH12" s="465"/>
      <c r="AI12" s="465"/>
      <c r="AJ12" s="465"/>
      <c r="AK12" s="465"/>
      <c r="AL12" s="465"/>
      <c r="AM12" s="465"/>
      <c r="AN12" s="465"/>
      <c r="AO12" s="465"/>
      <c r="AP12" s="465"/>
      <c r="AQ12" s="465"/>
      <c r="AR12" s="466"/>
    </row>
    <row r="13" spans="1:44">
      <c r="A13" s="467" t="s">
        <v>97</v>
      </c>
      <c r="B13" s="478"/>
      <c r="C13" s="469"/>
      <c r="D13" s="469"/>
      <c r="E13" s="469"/>
      <c r="F13" s="469"/>
      <c r="G13" s="469"/>
      <c r="H13" s="469"/>
      <c r="I13" s="469"/>
      <c r="J13" s="469"/>
      <c r="K13" s="469"/>
      <c r="L13" s="469"/>
      <c r="M13" s="469"/>
      <c r="N13" s="469"/>
      <c r="O13" s="469"/>
      <c r="P13" s="469"/>
      <c r="Q13" s="469"/>
      <c r="R13" s="469"/>
      <c r="S13" s="469"/>
      <c r="T13" s="469"/>
      <c r="U13" s="469"/>
      <c r="V13" s="469"/>
      <c r="W13" s="469"/>
      <c r="X13" s="469"/>
      <c r="Y13" s="469"/>
      <c r="Z13" s="469">
        <v>2122.56</v>
      </c>
      <c r="AA13" s="469">
        <v>2052.12</v>
      </c>
      <c r="AB13" s="469">
        <v>2027.61</v>
      </c>
      <c r="AC13" s="469">
        <v>2162</v>
      </c>
      <c r="AD13" s="469">
        <v>2200</v>
      </c>
      <c r="AE13" s="469">
        <v>2315.64</v>
      </c>
      <c r="AF13" s="469">
        <v>2501.25</v>
      </c>
      <c r="AG13" s="469">
        <v>2528.23</v>
      </c>
      <c r="AH13" s="469">
        <v>2286.66</v>
      </c>
      <c r="AI13" s="469">
        <v>2175.91</v>
      </c>
      <c r="AJ13" s="469">
        <v>2167.1600000000003</v>
      </c>
      <c r="AK13" s="469">
        <v>2103.9899999999998</v>
      </c>
      <c r="AL13" s="469">
        <v>2079.84</v>
      </c>
      <c r="AM13" s="469">
        <v>2176.54</v>
      </c>
      <c r="AN13" s="469">
        <v>2181.23</v>
      </c>
      <c r="AO13" s="469">
        <v>2165</v>
      </c>
      <c r="AP13" s="469">
        <v>2112</v>
      </c>
      <c r="AQ13" s="469">
        <v>1139</v>
      </c>
      <c r="AR13" s="470">
        <v>1427</v>
      </c>
    </row>
    <row r="14" spans="1:44">
      <c r="A14" s="467" t="s">
        <v>78</v>
      </c>
      <c r="B14" s="468"/>
      <c r="C14" s="469"/>
      <c r="D14" s="469"/>
      <c r="E14" s="469"/>
      <c r="F14" s="469"/>
      <c r="G14" s="469"/>
      <c r="H14" s="469"/>
      <c r="I14" s="469"/>
      <c r="J14" s="469"/>
      <c r="K14" s="469"/>
      <c r="L14" s="469"/>
      <c r="M14" s="469"/>
      <c r="N14" s="469"/>
      <c r="O14" s="469"/>
      <c r="P14" s="469"/>
      <c r="Q14" s="469"/>
      <c r="R14" s="469"/>
      <c r="S14" s="469"/>
      <c r="T14" s="469"/>
      <c r="U14" s="469"/>
      <c r="V14" s="469"/>
      <c r="W14" s="469"/>
      <c r="X14" s="469"/>
      <c r="Y14" s="469"/>
      <c r="Z14" s="469">
        <v>1953.49</v>
      </c>
      <c r="AA14" s="469">
        <v>1873.0500000000002</v>
      </c>
      <c r="AB14" s="469">
        <v>1833.45</v>
      </c>
      <c r="AC14" s="469">
        <v>2025.39</v>
      </c>
      <c r="AD14" s="469">
        <v>2037.72</v>
      </c>
      <c r="AE14" s="469">
        <v>2047.4699999999998</v>
      </c>
      <c r="AF14" s="469">
        <v>2098.77</v>
      </c>
      <c r="AG14" s="469">
        <v>2067.56</v>
      </c>
      <c r="AH14" s="469">
        <v>2341.59</v>
      </c>
      <c r="AI14" s="469">
        <v>2441.63</v>
      </c>
      <c r="AJ14" s="469">
        <v>2616.25</v>
      </c>
      <c r="AK14" s="469">
        <v>2463.3000000000002</v>
      </c>
      <c r="AL14" s="469">
        <v>2547.34</v>
      </c>
      <c r="AM14" s="469">
        <v>2713.85</v>
      </c>
      <c r="AN14" s="469">
        <v>2683.63</v>
      </c>
      <c r="AO14" s="469">
        <v>2986</v>
      </c>
      <c r="AP14" s="469">
        <v>3133</v>
      </c>
      <c r="AQ14" s="469">
        <v>744</v>
      </c>
      <c r="AR14" s="470">
        <v>1256</v>
      </c>
    </row>
    <row r="15" spans="1:44">
      <c r="A15" s="467" t="s">
        <v>186</v>
      </c>
      <c r="B15" s="468"/>
      <c r="C15" s="469"/>
      <c r="D15" s="469"/>
      <c r="E15" s="469"/>
      <c r="F15" s="469"/>
      <c r="G15" s="469"/>
      <c r="H15" s="469"/>
      <c r="I15" s="469"/>
      <c r="J15" s="469"/>
      <c r="K15" s="469"/>
      <c r="L15" s="469"/>
      <c r="M15" s="469"/>
      <c r="N15" s="469"/>
      <c r="O15" s="469"/>
      <c r="P15" s="469"/>
      <c r="Q15" s="469"/>
      <c r="R15" s="469"/>
      <c r="S15" s="469"/>
      <c r="T15" s="469"/>
      <c r="U15" s="469"/>
      <c r="V15" s="469"/>
      <c r="W15" s="469"/>
      <c r="X15" s="469"/>
      <c r="Y15" s="469"/>
      <c r="Z15" s="469">
        <v>1222.99</v>
      </c>
      <c r="AA15" s="469">
        <v>1133.4099999999999</v>
      </c>
      <c r="AB15" s="469">
        <v>1086.73</v>
      </c>
      <c r="AC15" s="469">
        <v>1309.8600000000001</v>
      </c>
      <c r="AD15" s="469">
        <v>1312.74</v>
      </c>
      <c r="AE15" s="469">
        <v>1343.37</v>
      </c>
      <c r="AF15" s="469">
        <v>1352.33</v>
      </c>
      <c r="AG15" s="469">
        <v>1383.99</v>
      </c>
      <c r="AH15" s="469">
        <v>1258.8700000000001</v>
      </c>
      <c r="AI15" s="469">
        <v>1203.78</v>
      </c>
      <c r="AJ15" s="469">
        <v>1282.55</v>
      </c>
      <c r="AK15" s="469">
        <v>1056.81</v>
      </c>
      <c r="AL15" s="469">
        <v>887.84999999999991</v>
      </c>
      <c r="AM15" s="469">
        <v>964.92</v>
      </c>
      <c r="AN15" s="469">
        <v>1086.6500000000001</v>
      </c>
      <c r="AO15" s="469">
        <v>1093</v>
      </c>
      <c r="AP15" s="469">
        <v>674</v>
      </c>
      <c r="AQ15" s="469">
        <v>227</v>
      </c>
      <c r="AR15" s="470">
        <v>352</v>
      </c>
    </row>
    <row r="16" spans="1:44">
      <c r="A16" s="467" t="s">
        <v>99</v>
      </c>
      <c r="B16" s="478"/>
      <c r="C16" s="469"/>
      <c r="D16" s="469"/>
      <c r="E16" s="469"/>
      <c r="F16" s="469"/>
      <c r="G16" s="469"/>
      <c r="H16" s="469"/>
      <c r="I16" s="469"/>
      <c r="J16" s="469"/>
      <c r="K16" s="469"/>
      <c r="L16" s="469"/>
      <c r="M16" s="469"/>
      <c r="N16" s="469"/>
      <c r="O16" s="469"/>
      <c r="P16" s="469"/>
      <c r="Q16" s="469"/>
      <c r="R16" s="469"/>
      <c r="S16" s="469"/>
      <c r="T16" s="469"/>
      <c r="U16" s="469"/>
      <c r="V16" s="469"/>
      <c r="W16" s="469"/>
      <c r="X16" s="469"/>
      <c r="Y16" s="469"/>
      <c r="Z16" s="469">
        <v>857.67</v>
      </c>
      <c r="AA16" s="469">
        <v>897.17</v>
      </c>
      <c r="AB16" s="469">
        <v>964.62</v>
      </c>
      <c r="AC16" s="469">
        <v>967.03000000000009</v>
      </c>
      <c r="AD16" s="469">
        <v>1154.57</v>
      </c>
      <c r="AE16" s="469">
        <v>1173.24</v>
      </c>
      <c r="AF16" s="469">
        <v>1323.69</v>
      </c>
      <c r="AG16" s="469">
        <v>1492.89</v>
      </c>
      <c r="AH16" s="469">
        <v>1646.07</v>
      </c>
      <c r="AI16" s="469">
        <v>1497.27</v>
      </c>
      <c r="AJ16" s="469">
        <v>1342.91</v>
      </c>
      <c r="AK16" s="469">
        <v>1319.82</v>
      </c>
      <c r="AL16" s="469">
        <v>1315.47</v>
      </c>
      <c r="AM16" s="469">
        <v>1470.59</v>
      </c>
      <c r="AN16" s="469">
        <v>1404.15</v>
      </c>
      <c r="AO16" s="469">
        <v>1410</v>
      </c>
      <c r="AP16" s="469">
        <v>1327</v>
      </c>
      <c r="AQ16" s="469">
        <v>655</v>
      </c>
      <c r="AR16" s="470">
        <v>824</v>
      </c>
    </row>
    <row r="17" spans="1:44">
      <c r="A17" s="467" t="s">
        <v>98</v>
      </c>
      <c r="B17" s="468"/>
      <c r="C17" s="469"/>
      <c r="D17" s="469"/>
      <c r="E17" s="469"/>
      <c r="F17" s="469"/>
      <c r="G17" s="469"/>
      <c r="H17" s="469"/>
      <c r="I17" s="469"/>
      <c r="J17" s="469"/>
      <c r="K17" s="469"/>
      <c r="L17" s="469"/>
      <c r="M17" s="469"/>
      <c r="N17" s="469"/>
      <c r="O17" s="469"/>
      <c r="P17" s="469"/>
      <c r="Q17" s="469"/>
      <c r="R17" s="469"/>
      <c r="S17" s="469"/>
      <c r="T17" s="469"/>
      <c r="U17" s="469"/>
      <c r="V17" s="469"/>
      <c r="W17" s="469"/>
      <c r="X17" s="469"/>
      <c r="Y17" s="469"/>
      <c r="Z17" s="469">
        <v>548.69000000000005</v>
      </c>
      <c r="AA17" s="469">
        <v>684.17</v>
      </c>
      <c r="AB17" s="469">
        <v>920.04</v>
      </c>
      <c r="AC17" s="469">
        <v>947.01</v>
      </c>
      <c r="AD17" s="469">
        <v>1115.8399999999999</v>
      </c>
      <c r="AE17" s="469">
        <v>1163.53</v>
      </c>
      <c r="AF17" s="469">
        <v>1289.05</v>
      </c>
      <c r="AG17" s="469">
        <v>1431.36</v>
      </c>
      <c r="AH17" s="469">
        <v>1429.12</v>
      </c>
      <c r="AI17" s="469">
        <v>1554.56</v>
      </c>
      <c r="AJ17" s="469">
        <v>1504.52</v>
      </c>
      <c r="AK17" s="469">
        <v>1649.31</v>
      </c>
      <c r="AL17" s="469">
        <v>1632.6</v>
      </c>
      <c r="AM17" s="469">
        <v>1728.22</v>
      </c>
      <c r="AN17" s="469">
        <v>1785.19</v>
      </c>
      <c r="AO17" s="469">
        <v>1694</v>
      </c>
      <c r="AP17" s="469">
        <v>1906</v>
      </c>
      <c r="AQ17" s="469">
        <v>1137</v>
      </c>
      <c r="AR17" s="470">
        <v>1537</v>
      </c>
    </row>
    <row r="18" spans="1:44">
      <c r="A18" s="471" t="s">
        <v>187</v>
      </c>
      <c r="B18" s="472"/>
      <c r="C18" s="473"/>
      <c r="D18" s="473"/>
      <c r="E18" s="473"/>
      <c r="F18" s="473"/>
      <c r="G18" s="473"/>
      <c r="H18" s="473"/>
      <c r="I18" s="473"/>
      <c r="J18" s="473"/>
      <c r="K18" s="473"/>
      <c r="L18" s="473"/>
      <c r="M18" s="473"/>
      <c r="N18" s="473"/>
      <c r="O18" s="473"/>
      <c r="P18" s="473"/>
      <c r="Q18" s="473"/>
      <c r="R18" s="473"/>
      <c r="S18" s="473"/>
      <c r="T18" s="473"/>
      <c r="U18" s="473"/>
      <c r="V18" s="473"/>
      <c r="W18" s="473"/>
      <c r="X18" s="473"/>
      <c r="Y18" s="473"/>
      <c r="Z18" s="473">
        <v>1063.7499999999991</v>
      </c>
      <c r="AA18" s="473">
        <v>967.19999999999982</v>
      </c>
      <c r="AB18" s="473">
        <v>1079.9299999999994</v>
      </c>
      <c r="AC18" s="473">
        <v>1344.8900000000003</v>
      </c>
      <c r="AD18" s="473">
        <v>1282.9799999999987</v>
      </c>
      <c r="AE18" s="473">
        <v>1291.0600000000004</v>
      </c>
      <c r="AF18" s="473">
        <v>1385.4500000000007</v>
      </c>
      <c r="AG18" s="473">
        <v>1386.1900000000005</v>
      </c>
      <c r="AH18" s="473">
        <v>1367.9899999999998</v>
      </c>
      <c r="AI18" s="473">
        <v>1435.4899999999998</v>
      </c>
      <c r="AJ18" s="473">
        <v>1775.91</v>
      </c>
      <c r="AK18" s="473">
        <v>1782.3099999999995</v>
      </c>
      <c r="AL18" s="473">
        <v>2064.1999999999989</v>
      </c>
      <c r="AM18" s="473">
        <v>1786.630000000001</v>
      </c>
      <c r="AN18" s="473">
        <v>2186.1499999999996</v>
      </c>
      <c r="AO18" s="473">
        <v>2336</v>
      </c>
      <c r="AP18" s="473">
        <v>2423</v>
      </c>
      <c r="AQ18" s="473">
        <v>1157</v>
      </c>
      <c r="AR18" s="474">
        <v>1658</v>
      </c>
    </row>
    <row r="19" spans="1:44">
      <c r="A19" s="500" t="s">
        <v>184</v>
      </c>
      <c r="B19" s="501"/>
      <c r="C19" s="475"/>
      <c r="D19" s="475"/>
      <c r="E19" s="475"/>
      <c r="F19" s="475"/>
      <c r="G19" s="475"/>
      <c r="H19" s="475"/>
      <c r="I19" s="475"/>
      <c r="J19" s="475"/>
      <c r="K19" s="475"/>
      <c r="L19" s="475"/>
      <c r="M19" s="475"/>
      <c r="N19" s="475"/>
      <c r="O19" s="475"/>
      <c r="P19" s="475"/>
      <c r="Q19" s="475"/>
      <c r="R19" s="475"/>
      <c r="S19" s="475"/>
      <c r="T19" s="475"/>
      <c r="U19" s="475"/>
      <c r="V19" s="475"/>
      <c r="W19" s="475"/>
      <c r="X19" s="475"/>
      <c r="Y19" s="475"/>
      <c r="Z19" s="476">
        <v>7769.1499999999987</v>
      </c>
      <c r="AA19" s="476">
        <v>7607.12</v>
      </c>
      <c r="AB19" s="476">
        <v>7912.3799999999992</v>
      </c>
      <c r="AC19" s="476">
        <v>8756.18</v>
      </c>
      <c r="AD19" s="476">
        <v>9103.8499999999985</v>
      </c>
      <c r="AE19" s="476">
        <v>9334.31</v>
      </c>
      <c r="AF19" s="476">
        <v>9950.5400000000009</v>
      </c>
      <c r="AG19" s="476">
        <v>10290.220000000001</v>
      </c>
      <c r="AH19" s="476">
        <v>10330.299999999999</v>
      </c>
      <c r="AI19" s="476">
        <v>10308.64</v>
      </c>
      <c r="AJ19" s="476">
        <v>10689.3</v>
      </c>
      <c r="AK19" s="476">
        <v>10375.539999999999</v>
      </c>
      <c r="AL19" s="476">
        <v>10527.3</v>
      </c>
      <c r="AM19" s="476">
        <v>10840.75</v>
      </c>
      <c r="AN19" s="476">
        <v>11327</v>
      </c>
      <c r="AO19" s="476">
        <v>11684</v>
      </c>
      <c r="AP19" s="476">
        <v>11575</v>
      </c>
      <c r="AQ19" s="476">
        <v>5060</v>
      </c>
      <c r="AR19" s="477">
        <v>7055</v>
      </c>
    </row>
    <row r="20" spans="1:44">
      <c r="A20" s="479" t="s">
        <v>188</v>
      </c>
      <c r="B20" s="480"/>
      <c r="C20" s="481"/>
      <c r="D20" s="481"/>
      <c r="E20" s="481"/>
      <c r="F20" s="481"/>
      <c r="G20" s="481"/>
      <c r="H20" s="481"/>
      <c r="I20" s="481"/>
      <c r="J20" s="481"/>
      <c r="K20" s="481"/>
      <c r="L20" s="481"/>
      <c r="M20" s="481"/>
      <c r="N20" s="481"/>
      <c r="O20" s="481"/>
      <c r="P20" s="481"/>
      <c r="Q20" s="481"/>
      <c r="R20" s="481"/>
      <c r="S20" s="481"/>
      <c r="T20" s="481"/>
      <c r="U20" s="481"/>
      <c r="V20" s="481"/>
      <c r="W20" s="481"/>
      <c r="X20" s="481"/>
      <c r="Y20" s="481"/>
      <c r="Z20" s="481">
        <v>18</v>
      </c>
      <c r="AA20" s="481">
        <v>16</v>
      </c>
      <c r="AB20" s="481">
        <v>29</v>
      </c>
      <c r="AC20" s="481">
        <v>35</v>
      </c>
      <c r="AD20" s="481">
        <v>41</v>
      </c>
      <c r="AE20" s="481">
        <v>35</v>
      </c>
      <c r="AF20" s="481">
        <v>43</v>
      </c>
      <c r="AG20" s="481">
        <v>70</v>
      </c>
      <c r="AH20" s="481">
        <v>118</v>
      </c>
      <c r="AI20" s="481">
        <v>81</v>
      </c>
      <c r="AJ20" s="481">
        <v>104</v>
      </c>
      <c r="AK20" s="481">
        <v>128</v>
      </c>
      <c r="AL20" s="481">
        <v>69</v>
      </c>
      <c r="AM20" s="481">
        <v>93</v>
      </c>
      <c r="AN20" s="481">
        <v>101</v>
      </c>
      <c r="AO20" s="481">
        <v>105.6</v>
      </c>
      <c r="AP20" s="481">
        <v>128</v>
      </c>
      <c r="AQ20" s="481">
        <v>3</v>
      </c>
      <c r="AR20" s="480">
        <v>15</v>
      </c>
    </row>
    <row r="21" spans="1:44">
      <c r="A21" s="502" t="s">
        <v>9</v>
      </c>
      <c r="B21" s="503"/>
      <c r="C21" s="475"/>
      <c r="D21" s="475"/>
      <c r="E21" s="475"/>
      <c r="F21" s="475"/>
      <c r="G21" s="475"/>
      <c r="H21" s="475"/>
      <c r="I21" s="475"/>
      <c r="J21" s="475"/>
      <c r="K21" s="475"/>
      <c r="L21" s="475"/>
      <c r="M21" s="475"/>
      <c r="N21" s="475"/>
      <c r="O21" s="475"/>
      <c r="P21" s="475"/>
      <c r="Q21" s="475"/>
      <c r="R21" s="475"/>
      <c r="S21" s="475"/>
      <c r="T21" s="475"/>
      <c r="U21" s="475"/>
      <c r="V21" s="475"/>
      <c r="W21" s="475"/>
      <c r="X21" s="475"/>
      <c r="Y21" s="475"/>
      <c r="Z21" s="475">
        <v>18</v>
      </c>
      <c r="AA21" s="475">
        <v>16</v>
      </c>
      <c r="AB21" s="475">
        <v>29</v>
      </c>
      <c r="AC21" s="475">
        <v>35</v>
      </c>
      <c r="AD21" s="475">
        <v>41</v>
      </c>
      <c r="AE21" s="475">
        <v>35</v>
      </c>
      <c r="AF21" s="475">
        <v>43</v>
      </c>
      <c r="AG21" s="475">
        <v>70</v>
      </c>
      <c r="AH21" s="475">
        <v>118</v>
      </c>
      <c r="AI21" s="475">
        <v>81</v>
      </c>
      <c r="AJ21" s="475">
        <v>104</v>
      </c>
      <c r="AK21" s="475">
        <v>128</v>
      </c>
      <c r="AL21" s="475">
        <v>69</v>
      </c>
      <c r="AM21" s="475">
        <v>93</v>
      </c>
      <c r="AN21" s="476">
        <v>101</v>
      </c>
      <c r="AO21" s="476">
        <v>105.6</v>
      </c>
      <c r="AP21" s="476">
        <v>128</v>
      </c>
      <c r="AQ21" s="476">
        <v>3</v>
      </c>
      <c r="AR21" s="477">
        <v>15</v>
      </c>
    </row>
    <row r="22" spans="1:44">
      <c r="A22" s="463" t="s">
        <v>189</v>
      </c>
      <c r="B22" s="464"/>
      <c r="C22" s="465"/>
      <c r="D22" s="465"/>
      <c r="E22" s="465"/>
      <c r="F22" s="465"/>
      <c r="G22" s="465"/>
      <c r="H22" s="465"/>
      <c r="I22" s="465"/>
      <c r="J22" s="465"/>
      <c r="K22" s="465"/>
      <c r="L22" s="465"/>
      <c r="M22" s="465"/>
      <c r="N22" s="465"/>
      <c r="O22" s="465"/>
      <c r="P22" s="465"/>
      <c r="Q22" s="465"/>
      <c r="R22" s="465"/>
      <c r="S22" s="465"/>
      <c r="T22" s="465"/>
      <c r="U22" s="465"/>
      <c r="V22" s="465"/>
      <c r="W22" s="465"/>
      <c r="X22" s="465"/>
      <c r="Y22" s="465"/>
      <c r="Z22" s="465"/>
      <c r="AA22" s="465"/>
      <c r="AB22" s="465"/>
      <c r="AC22" s="465"/>
      <c r="AD22" s="465"/>
      <c r="AE22" s="465"/>
      <c r="AF22" s="465"/>
      <c r="AG22" s="465"/>
      <c r="AH22" s="465"/>
      <c r="AI22" s="465"/>
      <c r="AJ22" s="465"/>
      <c r="AK22" s="465"/>
      <c r="AL22" s="465"/>
      <c r="AM22" s="465"/>
      <c r="AN22" s="465"/>
      <c r="AO22" s="465"/>
      <c r="AP22" s="465"/>
      <c r="AQ22" s="465"/>
      <c r="AR22" s="466"/>
    </row>
    <row r="23" spans="1:44">
      <c r="A23" s="467" t="s">
        <v>190</v>
      </c>
      <c r="B23" s="468"/>
      <c r="C23" s="469"/>
      <c r="D23" s="469"/>
      <c r="E23" s="469"/>
      <c r="F23" s="469"/>
      <c r="G23" s="469"/>
      <c r="H23" s="469"/>
      <c r="I23" s="469"/>
      <c r="J23" s="469"/>
      <c r="K23" s="469"/>
      <c r="L23" s="469"/>
      <c r="M23" s="469"/>
      <c r="N23" s="469"/>
      <c r="O23" s="469"/>
      <c r="P23" s="469"/>
      <c r="Q23" s="469"/>
      <c r="R23" s="469"/>
      <c r="S23" s="469"/>
      <c r="T23" s="469"/>
      <c r="U23" s="469"/>
      <c r="V23" s="469"/>
      <c r="W23" s="469"/>
      <c r="X23" s="469"/>
      <c r="Y23" s="469"/>
      <c r="Z23" s="469">
        <v>570</v>
      </c>
      <c r="AA23" s="469">
        <v>439</v>
      </c>
      <c r="AB23" s="469">
        <v>378</v>
      </c>
      <c r="AC23" s="469">
        <v>244</v>
      </c>
      <c r="AD23" s="469">
        <v>214</v>
      </c>
      <c r="AE23" s="469">
        <v>244</v>
      </c>
      <c r="AF23" s="469">
        <v>212</v>
      </c>
      <c r="AG23" s="469">
        <v>222.87</v>
      </c>
      <c r="AH23" s="469">
        <v>165.898</v>
      </c>
      <c r="AI23" s="469">
        <v>238</v>
      </c>
      <c r="AJ23" s="469">
        <v>270</v>
      </c>
      <c r="AK23" s="469">
        <v>349</v>
      </c>
      <c r="AL23" s="469">
        <v>423</v>
      </c>
      <c r="AM23" s="469">
        <v>478</v>
      </c>
      <c r="AN23" s="469">
        <v>616</v>
      </c>
      <c r="AO23" s="469">
        <v>644.5</v>
      </c>
      <c r="AP23" s="469">
        <v>545</v>
      </c>
      <c r="AQ23" s="469">
        <v>289</v>
      </c>
      <c r="AR23" s="470">
        <v>30</v>
      </c>
    </row>
    <row r="24" spans="1:44">
      <c r="A24" s="467" t="s">
        <v>191</v>
      </c>
      <c r="B24" s="468"/>
      <c r="C24" s="469"/>
      <c r="D24" s="469"/>
      <c r="E24" s="469"/>
      <c r="F24" s="469"/>
      <c r="G24" s="469"/>
      <c r="H24" s="469"/>
      <c r="I24" s="469"/>
      <c r="J24" s="469"/>
      <c r="K24" s="469"/>
      <c r="L24" s="469"/>
      <c r="M24" s="469"/>
      <c r="N24" s="469"/>
      <c r="O24" s="469"/>
      <c r="P24" s="469"/>
      <c r="Q24" s="469"/>
      <c r="R24" s="469"/>
      <c r="S24" s="469"/>
      <c r="T24" s="469"/>
      <c r="U24" s="469"/>
      <c r="V24" s="469"/>
      <c r="W24" s="469"/>
      <c r="X24" s="469"/>
      <c r="Y24" s="469"/>
      <c r="Z24" s="469">
        <v>1037</v>
      </c>
      <c r="AA24" s="469">
        <v>907</v>
      </c>
      <c r="AB24" s="469">
        <v>777</v>
      </c>
      <c r="AC24" s="469">
        <v>774</v>
      </c>
      <c r="AD24" s="469">
        <v>819</v>
      </c>
      <c r="AE24" s="469">
        <v>842</v>
      </c>
      <c r="AF24" s="469">
        <v>796.08500000000004</v>
      </c>
      <c r="AG24" s="469">
        <v>801</v>
      </c>
      <c r="AH24" s="469">
        <v>803</v>
      </c>
      <c r="AI24" s="469">
        <v>900.19899999999996</v>
      </c>
      <c r="AJ24" s="469">
        <v>947</v>
      </c>
      <c r="AK24" s="469">
        <v>980</v>
      </c>
      <c r="AL24" s="469">
        <v>1098</v>
      </c>
      <c r="AM24" s="469">
        <v>1117</v>
      </c>
      <c r="AN24" s="469">
        <v>1196</v>
      </c>
      <c r="AO24" s="469">
        <v>1319.1</v>
      </c>
      <c r="AP24" s="469">
        <v>1321</v>
      </c>
      <c r="AQ24" s="469">
        <v>745</v>
      </c>
      <c r="AR24" s="470">
        <v>566</v>
      </c>
    </row>
    <row r="25" spans="1:44">
      <c r="A25" s="467" t="s">
        <v>192</v>
      </c>
      <c r="B25" s="468"/>
      <c r="C25" s="469"/>
      <c r="D25" s="469"/>
      <c r="E25" s="469"/>
      <c r="F25" s="469"/>
      <c r="G25" s="469"/>
      <c r="H25" s="469"/>
      <c r="I25" s="469"/>
      <c r="J25" s="469"/>
      <c r="K25" s="469"/>
      <c r="L25" s="469"/>
      <c r="M25" s="469"/>
      <c r="N25" s="469"/>
      <c r="O25" s="469"/>
      <c r="P25" s="469"/>
      <c r="Q25" s="469"/>
      <c r="R25" s="469"/>
      <c r="S25" s="469"/>
      <c r="T25" s="469"/>
      <c r="U25" s="469"/>
      <c r="V25" s="469"/>
      <c r="W25" s="469"/>
      <c r="X25" s="469"/>
      <c r="Y25" s="469"/>
      <c r="Z25" s="469">
        <v>36</v>
      </c>
      <c r="AA25" s="469">
        <v>34</v>
      </c>
      <c r="AB25" s="469">
        <v>40</v>
      </c>
      <c r="AC25" s="469">
        <v>30</v>
      </c>
      <c r="AD25" s="469">
        <v>35</v>
      </c>
      <c r="AE25" s="469">
        <v>39</v>
      </c>
      <c r="AF25" s="469">
        <v>50</v>
      </c>
      <c r="AG25" s="469">
        <v>49</v>
      </c>
      <c r="AH25" s="469">
        <v>45</v>
      </c>
      <c r="AI25" s="469">
        <v>35</v>
      </c>
      <c r="AJ25" s="469">
        <v>26</v>
      </c>
      <c r="AK25" s="469">
        <v>13</v>
      </c>
      <c r="AL25" s="469">
        <v>22</v>
      </c>
      <c r="AM25" s="469">
        <v>38</v>
      </c>
      <c r="AN25" s="469">
        <v>37</v>
      </c>
      <c r="AO25" s="469">
        <v>41.1</v>
      </c>
      <c r="AP25" s="469">
        <v>59</v>
      </c>
      <c r="AQ25" s="469">
        <v>34</v>
      </c>
      <c r="AR25" s="470">
        <v>0</v>
      </c>
    </row>
    <row r="26" spans="1:44">
      <c r="A26" s="471" t="s">
        <v>193</v>
      </c>
      <c r="B26" s="472"/>
      <c r="C26" s="473">
        <v>8236</v>
      </c>
      <c r="D26" s="473">
        <v>9267</v>
      </c>
      <c r="E26" s="473">
        <v>8602</v>
      </c>
      <c r="F26" s="473">
        <v>8729</v>
      </c>
      <c r="G26" s="473">
        <v>8797</v>
      </c>
      <c r="H26" s="473">
        <v>9437</v>
      </c>
      <c r="I26" s="473">
        <v>9650</v>
      </c>
      <c r="J26" s="473">
        <v>9674</v>
      </c>
      <c r="K26" s="473">
        <v>10671</v>
      </c>
      <c r="L26" s="473">
        <v>12400</v>
      </c>
      <c r="M26" s="473">
        <v>11643</v>
      </c>
      <c r="N26" s="473">
        <v>12182</v>
      </c>
      <c r="O26" s="473">
        <v>12396</v>
      </c>
      <c r="P26" s="473">
        <v>13265</v>
      </c>
      <c r="Q26" s="473">
        <v>12811</v>
      </c>
      <c r="R26" s="473">
        <v>12341</v>
      </c>
      <c r="S26" s="473">
        <v>11358</v>
      </c>
      <c r="T26" s="473">
        <v>10975</v>
      </c>
      <c r="U26" s="473">
        <v>11488</v>
      </c>
      <c r="V26" s="473">
        <v>11885</v>
      </c>
      <c r="W26" s="473">
        <v>12205</v>
      </c>
      <c r="X26" s="473">
        <v>13411</v>
      </c>
      <c r="Y26" s="473">
        <v>14456</v>
      </c>
      <c r="Z26" s="473" t="s">
        <v>194</v>
      </c>
      <c r="AA26" s="473" t="s">
        <v>194</v>
      </c>
      <c r="AB26" s="473" t="s">
        <v>194</v>
      </c>
      <c r="AC26" s="473" t="s">
        <v>194</v>
      </c>
      <c r="AD26" s="473" t="s">
        <v>194</v>
      </c>
      <c r="AE26" s="473" t="s">
        <v>194</v>
      </c>
      <c r="AF26" s="473" t="s">
        <v>194</v>
      </c>
      <c r="AG26" s="473" t="s">
        <v>194</v>
      </c>
      <c r="AH26" s="473" t="s">
        <v>194</v>
      </c>
      <c r="AI26" s="473" t="s">
        <v>194</v>
      </c>
      <c r="AJ26" s="473" t="s">
        <v>194</v>
      </c>
      <c r="AK26" s="473" t="s">
        <v>194</v>
      </c>
      <c r="AL26" s="473">
        <v>0</v>
      </c>
      <c r="AM26" s="473">
        <v>0</v>
      </c>
      <c r="AN26" s="473">
        <v>0</v>
      </c>
      <c r="AO26" s="473">
        <v>0.1</v>
      </c>
      <c r="AP26" s="473">
        <v>0</v>
      </c>
      <c r="AQ26" s="473">
        <v>0</v>
      </c>
      <c r="AR26" s="474">
        <v>0</v>
      </c>
    </row>
    <row r="27" spans="1:44">
      <c r="A27" s="500" t="s">
        <v>9</v>
      </c>
      <c r="B27" s="501"/>
      <c r="C27" s="475"/>
      <c r="D27" s="475"/>
      <c r="E27" s="475"/>
      <c r="F27" s="475"/>
      <c r="G27" s="475"/>
      <c r="H27" s="475"/>
      <c r="I27" s="475"/>
      <c r="J27" s="475"/>
      <c r="K27" s="475"/>
      <c r="L27" s="475"/>
      <c r="M27" s="475"/>
      <c r="N27" s="475"/>
      <c r="O27" s="475"/>
      <c r="P27" s="475"/>
      <c r="Q27" s="475"/>
      <c r="R27" s="475"/>
      <c r="S27" s="475"/>
      <c r="T27" s="475"/>
      <c r="U27" s="475"/>
      <c r="V27" s="475"/>
      <c r="W27" s="475"/>
      <c r="X27" s="475"/>
      <c r="Y27" s="475"/>
      <c r="Z27" s="476">
        <v>1643.14</v>
      </c>
      <c r="AA27" s="476">
        <v>1380.49</v>
      </c>
      <c r="AB27" s="476">
        <v>1194.1500000000001</v>
      </c>
      <c r="AC27" s="476">
        <v>1048.45</v>
      </c>
      <c r="AD27" s="476">
        <v>1068.4100000000001</v>
      </c>
      <c r="AE27" s="475">
        <v>1124.8700000000001</v>
      </c>
      <c r="AF27" s="475">
        <v>1057.6399999999999</v>
      </c>
      <c r="AG27" s="475">
        <v>1073.1400000000001</v>
      </c>
      <c r="AH27" s="475">
        <v>1014.05</v>
      </c>
      <c r="AI27" s="475">
        <v>1172.8400000000001</v>
      </c>
      <c r="AJ27" s="475">
        <v>1242.55</v>
      </c>
      <c r="AK27" s="475">
        <v>1343.01</v>
      </c>
      <c r="AL27" s="475">
        <v>1543.64</v>
      </c>
      <c r="AM27" s="475">
        <v>1632.63</v>
      </c>
      <c r="AN27" s="476">
        <v>1849.0700000000002</v>
      </c>
      <c r="AO27" s="476">
        <v>2005</v>
      </c>
      <c r="AP27" s="476">
        <v>1925</v>
      </c>
      <c r="AQ27" s="476">
        <v>1068</v>
      </c>
      <c r="AR27" s="477">
        <v>596</v>
      </c>
    </row>
    <row r="28" spans="1:44">
      <c r="A28" s="504" t="s">
        <v>195</v>
      </c>
      <c r="B28" s="505"/>
      <c r="C28" s="476">
        <v>17163</v>
      </c>
      <c r="D28" s="476">
        <v>20033</v>
      </c>
      <c r="E28" s="476">
        <v>20287</v>
      </c>
      <c r="F28" s="476">
        <v>20557</v>
      </c>
      <c r="G28" s="476">
        <v>20066</v>
      </c>
      <c r="H28" s="476">
        <v>20666</v>
      </c>
      <c r="I28" s="476">
        <v>21793</v>
      </c>
      <c r="J28" s="476">
        <v>21473</v>
      </c>
      <c r="K28" s="476">
        <v>21274</v>
      </c>
      <c r="L28" s="476">
        <v>24593</v>
      </c>
      <c r="M28" s="476">
        <v>25301</v>
      </c>
      <c r="N28" s="476">
        <v>26460</v>
      </c>
      <c r="O28" s="476">
        <v>28042</v>
      </c>
      <c r="P28" s="476">
        <v>30147</v>
      </c>
      <c r="Q28" s="476">
        <v>32180</v>
      </c>
      <c r="R28" s="476">
        <v>30139</v>
      </c>
      <c r="S28" s="476">
        <v>30412</v>
      </c>
      <c r="T28" s="476">
        <v>31910</v>
      </c>
      <c r="U28" s="476">
        <v>30517</v>
      </c>
      <c r="V28" s="476">
        <v>29645</v>
      </c>
      <c r="W28" s="476">
        <v>27711</v>
      </c>
      <c r="X28" s="476">
        <v>27787</v>
      </c>
      <c r="Y28" s="476">
        <v>29447</v>
      </c>
      <c r="Z28" s="476">
        <v>29076.87</v>
      </c>
      <c r="AA28" s="476">
        <v>28035</v>
      </c>
      <c r="AB28" s="476">
        <v>26052.92</v>
      </c>
      <c r="AC28" s="476">
        <v>26795.35</v>
      </c>
      <c r="AD28" s="476">
        <v>27677.82</v>
      </c>
      <c r="AE28" s="476">
        <v>27680.749999999996</v>
      </c>
      <c r="AF28" s="476">
        <v>27499.000000000004</v>
      </c>
      <c r="AG28" s="476">
        <v>27942.81</v>
      </c>
      <c r="AH28" s="476">
        <v>27917.68</v>
      </c>
      <c r="AI28" s="476">
        <v>27072.19</v>
      </c>
      <c r="AJ28" s="476">
        <v>28300.41</v>
      </c>
      <c r="AK28" s="476">
        <v>29009.62</v>
      </c>
      <c r="AL28" s="476">
        <v>28879.84</v>
      </c>
      <c r="AM28" s="476">
        <v>28458.42</v>
      </c>
      <c r="AN28" s="476">
        <v>28711.07</v>
      </c>
      <c r="AO28" s="476">
        <v>29432.6</v>
      </c>
      <c r="AP28" s="476">
        <v>28048</v>
      </c>
      <c r="AQ28" s="476">
        <v>11131</v>
      </c>
      <c r="AR28" s="477">
        <v>11477</v>
      </c>
    </row>
    <row r="29" spans="1:44">
      <c r="AP29" s="335"/>
      <c r="AQ29" s="335"/>
      <c r="AR29" s="335"/>
    </row>
    <row r="30" spans="1:44">
      <c r="A30" s="308" t="s">
        <v>111</v>
      </c>
    </row>
    <row r="31" spans="1:44">
      <c r="A31" s="333" t="s">
        <v>134</v>
      </c>
    </row>
  </sheetData>
  <mergeCells count="5">
    <mergeCell ref="A11:B11"/>
    <mergeCell ref="A19:B19"/>
    <mergeCell ref="A21:B21"/>
    <mergeCell ref="A27:B27"/>
    <mergeCell ref="A28:B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2"/>
  <sheetViews>
    <sheetView showGridLines="0" zoomScaleNormal="100" workbookViewId="0">
      <pane xSplit="1" topLeftCell="B1" activePane="topRight" state="frozen"/>
      <selection pane="topRight"/>
    </sheetView>
  </sheetViews>
  <sheetFormatPr baseColWidth="10" defaultColWidth="6.5703125" defaultRowHeight="11.25"/>
  <cols>
    <col min="1" max="1" width="54.42578125" style="1" customWidth="1"/>
    <col min="2" max="16384" width="6.5703125" style="1"/>
  </cols>
  <sheetData>
    <row r="1" spans="1:20" ht="15">
      <c r="A1" s="182" t="s">
        <v>220</v>
      </c>
      <c r="B1" s="183"/>
      <c r="C1" s="183"/>
      <c r="D1" s="183"/>
      <c r="E1" s="183"/>
      <c r="F1" s="183"/>
      <c r="G1" s="183"/>
      <c r="H1" s="183"/>
      <c r="I1" s="183"/>
      <c r="J1" s="183"/>
      <c r="N1" s="184"/>
    </row>
    <row r="2" spans="1:20">
      <c r="A2" s="185"/>
      <c r="B2" s="186"/>
      <c r="C2" s="186"/>
      <c r="D2" s="187"/>
      <c r="E2" s="187"/>
      <c r="F2" s="187"/>
      <c r="G2" s="187"/>
      <c r="H2" s="187"/>
      <c r="I2" s="188"/>
      <c r="K2" s="287" t="s">
        <v>247</v>
      </c>
    </row>
    <row r="3" spans="1:20">
      <c r="A3" s="194"/>
      <c r="B3" s="258">
        <v>2012</v>
      </c>
      <c r="C3" s="259">
        <v>2013</v>
      </c>
      <c r="D3" s="259">
        <v>2014</v>
      </c>
      <c r="E3" s="259">
        <v>2015</v>
      </c>
      <c r="F3" s="259">
        <v>2016</v>
      </c>
      <c r="G3" s="259">
        <v>2017</v>
      </c>
      <c r="H3" s="259">
        <v>2018</v>
      </c>
      <c r="I3" s="259">
        <v>2019</v>
      </c>
      <c r="J3" s="259">
        <v>2020</v>
      </c>
      <c r="K3" s="260" t="s">
        <v>239</v>
      </c>
    </row>
    <row r="4" spans="1:20">
      <c r="A4" s="261" t="s">
        <v>0</v>
      </c>
      <c r="B4" s="281">
        <v>766.44226696245107</v>
      </c>
      <c r="C4" s="270">
        <v>772.15653022274478</v>
      </c>
      <c r="D4" s="270">
        <v>782.76906282571645</v>
      </c>
      <c r="E4" s="270">
        <v>793.39298544615258</v>
      </c>
      <c r="F4" s="270">
        <v>805.93219212791075</v>
      </c>
      <c r="G4" s="270">
        <v>813.47258635369781</v>
      </c>
      <c r="H4" s="270">
        <v>812.13495839522147</v>
      </c>
      <c r="I4" s="270">
        <v>808.1561645542987</v>
      </c>
      <c r="J4" s="270">
        <v>680.47843647364618</v>
      </c>
      <c r="K4" s="271">
        <v>728.18985539608491</v>
      </c>
      <c r="L4" s="189"/>
      <c r="M4" s="189"/>
      <c r="N4" s="189"/>
      <c r="O4" s="189"/>
      <c r="P4" s="189"/>
      <c r="Q4" s="189"/>
      <c r="R4" s="189"/>
      <c r="S4" s="189"/>
      <c r="T4" s="189"/>
    </row>
    <row r="5" spans="1:20">
      <c r="A5" s="262" t="s">
        <v>245</v>
      </c>
      <c r="B5" s="282">
        <v>683.78138025524777</v>
      </c>
      <c r="C5" s="190">
        <v>689.71166916453672</v>
      </c>
      <c r="D5" s="190">
        <v>700.95879691491314</v>
      </c>
      <c r="E5" s="190">
        <v>712.29685596382137</v>
      </c>
      <c r="F5" s="190">
        <v>724.45591171653155</v>
      </c>
      <c r="G5" s="190">
        <v>726.85588642724281</v>
      </c>
      <c r="H5" s="190">
        <v>722.69722866262509</v>
      </c>
      <c r="I5" s="190">
        <v>718.09365488621575</v>
      </c>
      <c r="J5" s="190">
        <v>601.97906072306216</v>
      </c>
      <c r="K5" s="272">
        <v>643.3310726751007</v>
      </c>
      <c r="L5" s="189"/>
      <c r="M5" s="189"/>
      <c r="N5" s="189"/>
      <c r="O5" s="189"/>
      <c r="P5" s="189"/>
      <c r="Q5" s="189"/>
      <c r="R5" s="189"/>
      <c r="S5" s="189"/>
      <c r="T5" s="189"/>
    </row>
    <row r="6" spans="1:20">
      <c r="A6" s="262" t="s">
        <v>246</v>
      </c>
      <c r="B6" s="282">
        <v>71.589774948988946</v>
      </c>
      <c r="C6" s="190">
        <v>71.404134543043213</v>
      </c>
      <c r="D6" s="190">
        <v>70.734687647149428</v>
      </c>
      <c r="E6" s="190">
        <v>69.962382973759802</v>
      </c>
      <c r="F6" s="190">
        <v>70.265700161131875</v>
      </c>
      <c r="G6" s="190">
        <v>75.343435432266674</v>
      </c>
      <c r="H6" s="190">
        <v>78.097491935828373</v>
      </c>
      <c r="I6" s="190">
        <v>78.722271871315002</v>
      </c>
      <c r="J6" s="190">
        <v>68.916874812315086</v>
      </c>
      <c r="K6" s="272">
        <v>75.036719259258618</v>
      </c>
      <c r="L6" s="189"/>
      <c r="M6" s="189"/>
      <c r="N6" s="189"/>
      <c r="O6" s="189"/>
      <c r="P6" s="189"/>
      <c r="Q6" s="189"/>
      <c r="R6" s="189"/>
      <c r="S6" s="189"/>
      <c r="T6" s="189"/>
    </row>
    <row r="7" spans="1:20">
      <c r="A7" s="276" t="s">
        <v>113</v>
      </c>
      <c r="B7" s="282">
        <v>11.071111758214281</v>
      </c>
      <c r="C7" s="190">
        <v>11.040726515164831</v>
      </c>
      <c r="D7" s="190">
        <v>11.075578263653846</v>
      </c>
      <c r="E7" s="190">
        <v>11.133746508571427</v>
      </c>
      <c r="F7" s="190">
        <v>11.210580250247251</v>
      </c>
      <c r="G7" s="190">
        <v>11.273264494188268</v>
      </c>
      <c r="H7" s="190">
        <v>11.340237796767951</v>
      </c>
      <c r="I7" s="190">
        <v>11.340237796767951</v>
      </c>
      <c r="J7" s="190">
        <v>9.5825009382689181</v>
      </c>
      <c r="K7" s="272">
        <v>9.8220634617256408</v>
      </c>
      <c r="L7" s="189"/>
      <c r="M7" s="189"/>
      <c r="N7" s="189"/>
      <c r="O7" s="189"/>
      <c r="P7" s="189"/>
      <c r="Q7" s="189"/>
      <c r="R7" s="189"/>
      <c r="S7" s="189"/>
      <c r="T7" s="189"/>
    </row>
    <row r="8" spans="1:20">
      <c r="A8" s="266" t="s">
        <v>1</v>
      </c>
      <c r="B8" s="283">
        <v>174.90931928411547</v>
      </c>
      <c r="C8" s="267">
        <v>175.18199432828493</v>
      </c>
      <c r="D8" s="267">
        <v>175.69699847791412</v>
      </c>
      <c r="E8" s="267">
        <v>176.95508993321855</v>
      </c>
      <c r="F8" s="267">
        <v>178.11401228970345</v>
      </c>
      <c r="G8" s="267">
        <v>185.54163253012888</v>
      </c>
      <c r="H8" s="267">
        <v>183.48293070903523</v>
      </c>
      <c r="I8" s="267">
        <v>188.27989471017577</v>
      </c>
      <c r="J8" s="267">
        <v>109.65712214077506</v>
      </c>
      <c r="K8" s="268">
        <v>137.86537075412099</v>
      </c>
      <c r="L8" s="189"/>
      <c r="M8" s="189"/>
      <c r="N8" s="189"/>
      <c r="O8" s="189"/>
      <c r="P8" s="189"/>
      <c r="Q8" s="189"/>
      <c r="R8" s="189"/>
      <c r="S8" s="189"/>
      <c r="T8" s="189"/>
    </row>
    <row r="9" spans="1:20">
      <c r="A9" s="269" t="s">
        <v>109</v>
      </c>
      <c r="B9" s="284">
        <v>54.929681764566752</v>
      </c>
      <c r="C9" s="191">
        <v>55.500672204647636</v>
      </c>
      <c r="D9" s="191">
        <v>56.968279767516997</v>
      </c>
      <c r="E9" s="191">
        <v>57.824271271502703</v>
      </c>
      <c r="F9" s="191">
        <v>59.084870620727912</v>
      </c>
      <c r="G9" s="191">
        <v>59.564055901415884</v>
      </c>
      <c r="H9" s="191">
        <v>59.645277384769614</v>
      </c>
      <c r="I9" s="191">
        <v>59.696251045217167</v>
      </c>
      <c r="J9" s="191">
        <v>37.577914439840328</v>
      </c>
      <c r="K9" s="277">
        <v>40.956555100282841</v>
      </c>
      <c r="L9" s="189"/>
      <c r="M9" s="189"/>
      <c r="N9" s="189"/>
      <c r="O9" s="189"/>
      <c r="P9" s="189"/>
      <c r="Q9" s="189"/>
      <c r="R9" s="189"/>
      <c r="S9" s="189"/>
      <c r="T9" s="189"/>
    </row>
    <row r="10" spans="1:20">
      <c r="A10" s="263" t="s">
        <v>249</v>
      </c>
      <c r="B10" s="282">
        <v>42.967730805760894</v>
      </c>
      <c r="C10" s="190">
        <v>43.018725084622147</v>
      </c>
      <c r="D10" s="190">
        <v>43.824494518534813</v>
      </c>
      <c r="E10" s="190">
        <v>44.321821914660767</v>
      </c>
      <c r="F10" s="190">
        <v>45.308225464775909</v>
      </c>
      <c r="G10" s="190">
        <v>45.213956517067942</v>
      </c>
      <c r="H10" s="190">
        <v>45.512894097479794</v>
      </c>
      <c r="I10" s="190">
        <v>44.385929716668031</v>
      </c>
      <c r="J10" s="190">
        <v>27.437493037512873</v>
      </c>
      <c r="K10" s="272">
        <v>28.713925608550703</v>
      </c>
      <c r="L10" s="189"/>
      <c r="M10" s="189"/>
      <c r="N10" s="189"/>
      <c r="O10" s="189"/>
      <c r="P10" s="189"/>
      <c r="Q10" s="189"/>
      <c r="R10" s="189"/>
      <c r="S10" s="189"/>
      <c r="T10" s="189"/>
    </row>
    <row r="11" spans="1:20">
      <c r="A11" s="264" t="s">
        <v>114</v>
      </c>
      <c r="B11" s="284" t="s">
        <v>81</v>
      </c>
      <c r="C11" s="191" t="s">
        <v>81</v>
      </c>
      <c r="D11" s="191" t="s">
        <v>81</v>
      </c>
      <c r="E11" s="190">
        <v>0.293381481</v>
      </c>
      <c r="F11" s="190">
        <v>2.0715001659999999</v>
      </c>
      <c r="G11" s="190">
        <v>2.2895836049999998</v>
      </c>
      <c r="H11" s="190">
        <v>2.6944313011165</v>
      </c>
      <c r="I11" s="190">
        <v>2.9135867581087727</v>
      </c>
      <c r="J11" s="190">
        <v>0.94060058050475814</v>
      </c>
      <c r="K11" s="272">
        <v>1.1985308103223227</v>
      </c>
      <c r="L11" s="189"/>
      <c r="M11" s="189"/>
      <c r="N11" s="189"/>
      <c r="O11" s="189"/>
      <c r="P11" s="189"/>
      <c r="Q11" s="189"/>
      <c r="R11" s="189"/>
      <c r="S11" s="189"/>
      <c r="T11" s="189"/>
    </row>
    <row r="12" spans="1:20">
      <c r="A12" s="264" t="s">
        <v>115</v>
      </c>
      <c r="B12" s="282">
        <v>6.9303360131774134</v>
      </c>
      <c r="C12" s="190">
        <v>7.0689427334409629</v>
      </c>
      <c r="D12" s="190">
        <v>7.4223898701130109</v>
      </c>
      <c r="E12" s="190">
        <v>7.7935093636186616</v>
      </c>
      <c r="F12" s="190">
        <v>7.4428014422558215</v>
      </c>
      <c r="G12" s="190">
        <v>6.8473773268753559</v>
      </c>
      <c r="H12" s="190">
        <v>6.5940243657809674</v>
      </c>
      <c r="I12" s="190">
        <v>6.7259048530965879</v>
      </c>
      <c r="J12" s="190">
        <v>1.7487352618051126</v>
      </c>
      <c r="K12" s="272">
        <v>2.0548769628196601</v>
      </c>
      <c r="L12" s="189"/>
      <c r="M12" s="189"/>
      <c r="N12" s="189"/>
      <c r="O12" s="189"/>
      <c r="P12" s="189"/>
      <c r="Q12" s="189"/>
      <c r="R12" s="189"/>
      <c r="S12" s="189"/>
      <c r="T12" s="189"/>
    </row>
    <row r="13" spans="1:20">
      <c r="A13" s="264" t="s">
        <v>116</v>
      </c>
      <c r="B13" s="282">
        <v>36.037394792583484</v>
      </c>
      <c r="C13" s="190">
        <v>35.949782351181184</v>
      </c>
      <c r="D13" s="190">
        <v>36.402104648421805</v>
      </c>
      <c r="E13" s="190">
        <v>36.234931070042109</v>
      </c>
      <c r="F13" s="190">
        <v>35.793923856520088</v>
      </c>
      <c r="G13" s="190">
        <v>36.076995585192591</v>
      </c>
      <c r="H13" s="190">
        <v>36.224438430582325</v>
      </c>
      <c r="I13" s="190">
        <v>34.746438105462673</v>
      </c>
      <c r="J13" s="190">
        <v>24.748157195203003</v>
      </c>
      <c r="K13" s="272">
        <v>25.460517835408723</v>
      </c>
      <c r="L13" s="189"/>
      <c r="M13" s="189"/>
      <c r="N13" s="189"/>
      <c r="O13" s="189"/>
      <c r="P13" s="189"/>
      <c r="Q13" s="189"/>
      <c r="R13" s="189"/>
      <c r="S13" s="189"/>
      <c r="T13" s="189"/>
    </row>
    <row r="14" spans="1:20">
      <c r="A14" s="263" t="s">
        <v>117</v>
      </c>
      <c r="B14" s="282">
        <v>11.961950958805856</v>
      </c>
      <c r="C14" s="190">
        <v>12.481947120025488</v>
      </c>
      <c r="D14" s="190">
        <v>13.143785248982185</v>
      </c>
      <c r="E14" s="190">
        <v>13.502449356841936</v>
      </c>
      <c r="F14" s="190">
        <v>13.776645155952007</v>
      </c>
      <c r="G14" s="190">
        <v>14.350099384347944</v>
      </c>
      <c r="H14" s="190">
        <v>14.132383287289821</v>
      </c>
      <c r="I14" s="190">
        <v>15.310321328549138</v>
      </c>
      <c r="J14" s="190">
        <v>10.140421402327455</v>
      </c>
      <c r="K14" s="272">
        <v>12.242629491732135</v>
      </c>
      <c r="L14" s="189"/>
      <c r="M14" s="189"/>
      <c r="N14" s="189"/>
      <c r="O14" s="189"/>
      <c r="P14" s="189"/>
      <c r="Q14" s="189"/>
      <c r="R14" s="189"/>
      <c r="S14" s="189"/>
      <c r="T14" s="189"/>
    </row>
    <row r="15" spans="1:20">
      <c r="A15" s="264" t="s">
        <v>124</v>
      </c>
      <c r="B15" s="282">
        <v>2.878949495650776</v>
      </c>
      <c r="C15" s="190">
        <v>3.1367698816960559</v>
      </c>
      <c r="D15" s="190">
        <v>3.4152959078004486</v>
      </c>
      <c r="E15" s="190">
        <v>3.5756173204682677</v>
      </c>
      <c r="F15" s="190">
        <v>3.6753367257959555</v>
      </c>
      <c r="G15" s="190">
        <v>3.7411400000000001</v>
      </c>
      <c r="H15" s="190">
        <v>3.7281900000000001</v>
      </c>
      <c r="I15" s="190">
        <v>3.7296</v>
      </c>
      <c r="J15" s="190">
        <v>2.4769999999999999</v>
      </c>
      <c r="K15" s="272">
        <v>2.7962899999999995</v>
      </c>
      <c r="L15" s="189"/>
      <c r="M15" s="189"/>
      <c r="N15" s="189"/>
      <c r="O15" s="189"/>
      <c r="P15" s="189"/>
      <c r="Q15" s="189"/>
      <c r="R15" s="189"/>
      <c r="S15" s="189"/>
      <c r="T15" s="189"/>
    </row>
    <row r="16" spans="1:20">
      <c r="A16" s="264" t="s">
        <v>252</v>
      </c>
      <c r="B16" s="282">
        <v>1.8589999999999998</v>
      </c>
      <c r="C16" s="190">
        <v>1.9189999999999998</v>
      </c>
      <c r="D16" s="190">
        <v>2.0299999999999998</v>
      </c>
      <c r="E16" s="190">
        <v>2.1040000000000001</v>
      </c>
      <c r="F16" s="190">
        <v>2.1480000000000001</v>
      </c>
      <c r="G16" s="190">
        <v>2.2444000000000002</v>
      </c>
      <c r="H16" s="190">
        <v>2.3100399999999999</v>
      </c>
      <c r="I16" s="190">
        <v>3.1363900000000005</v>
      </c>
      <c r="J16" s="190">
        <v>1.9999800000000001</v>
      </c>
      <c r="K16" s="272">
        <v>2.55748</v>
      </c>
      <c r="L16" s="189"/>
      <c r="M16" s="189"/>
      <c r="N16" s="189"/>
      <c r="O16" s="189"/>
      <c r="P16" s="189"/>
      <c r="Q16" s="189"/>
      <c r="R16" s="189"/>
      <c r="S16" s="189"/>
      <c r="T16" s="189"/>
    </row>
    <row r="17" spans="1:21">
      <c r="A17" s="264" t="s">
        <v>250</v>
      </c>
      <c r="B17" s="282">
        <v>7.22400146315508</v>
      </c>
      <c r="C17" s="190">
        <v>7.4261772383294318</v>
      </c>
      <c r="D17" s="190">
        <v>7.6984893411817374</v>
      </c>
      <c r="E17" s="190">
        <v>7.8228320363736685</v>
      </c>
      <c r="F17" s="190">
        <v>7.953308430156051</v>
      </c>
      <c r="G17" s="190">
        <v>8.3645593843479435</v>
      </c>
      <c r="H17" s="190">
        <v>8.0941532872898208</v>
      </c>
      <c r="I17" s="190">
        <v>8.4443313285491381</v>
      </c>
      <c r="J17" s="190">
        <v>5.6634414023274555</v>
      </c>
      <c r="K17" s="272">
        <v>6.888859491732136</v>
      </c>
      <c r="L17" s="189"/>
      <c r="M17" s="189"/>
      <c r="N17" s="189"/>
      <c r="O17" s="189"/>
      <c r="P17" s="189"/>
      <c r="Q17" s="189"/>
      <c r="R17" s="189"/>
      <c r="S17" s="189"/>
      <c r="T17" s="189"/>
    </row>
    <row r="18" spans="1:21">
      <c r="A18" s="265" t="s">
        <v>254</v>
      </c>
      <c r="B18" s="281">
        <v>105.95637251954872</v>
      </c>
      <c r="C18" s="270">
        <v>105.21478112363729</v>
      </c>
      <c r="D18" s="270">
        <v>104.58929871039713</v>
      </c>
      <c r="E18" s="270">
        <v>104.84898466171585</v>
      </c>
      <c r="F18" s="270">
        <v>104.20727766897554</v>
      </c>
      <c r="G18" s="270">
        <v>110.56775962871299</v>
      </c>
      <c r="H18" s="270">
        <v>107.95769632426563</v>
      </c>
      <c r="I18" s="270">
        <v>112.38420566495861</v>
      </c>
      <c r="J18" s="270">
        <v>64.859207700934732</v>
      </c>
      <c r="K18" s="271">
        <v>86.852602653838161</v>
      </c>
      <c r="L18" s="189"/>
      <c r="M18" s="189"/>
      <c r="N18" s="189"/>
      <c r="O18" s="189"/>
      <c r="P18" s="189"/>
      <c r="Q18" s="189"/>
      <c r="R18" s="189"/>
      <c r="S18" s="189"/>
      <c r="T18" s="189"/>
    </row>
    <row r="19" spans="1:21">
      <c r="A19" s="263" t="s">
        <v>125</v>
      </c>
      <c r="B19" s="282">
        <v>95.846013545981762</v>
      </c>
      <c r="C19" s="190">
        <v>95.124919987414074</v>
      </c>
      <c r="D19" s="190">
        <v>94.38455450514661</v>
      </c>
      <c r="E19" s="190">
        <v>94.660380293154006</v>
      </c>
      <c r="F19" s="190">
        <v>93.986694363820391</v>
      </c>
      <c r="G19" s="190">
        <v>100.20074297400001</v>
      </c>
      <c r="H19" s="190">
        <v>97.229068752999993</v>
      </c>
      <c r="I19" s="190">
        <v>101.99364492800001</v>
      </c>
      <c r="J19" s="190">
        <v>59.352133543999997</v>
      </c>
      <c r="K19" s="272">
        <v>79.517142631000013</v>
      </c>
      <c r="L19" s="189"/>
      <c r="M19" s="189"/>
      <c r="N19" s="189"/>
      <c r="O19" s="189"/>
      <c r="P19" s="189"/>
      <c r="Q19" s="189"/>
      <c r="R19" s="189"/>
      <c r="S19" s="189"/>
      <c r="T19" s="189"/>
    </row>
    <row r="20" spans="1:21">
      <c r="A20" s="264" t="s">
        <v>257</v>
      </c>
      <c r="B20" s="282">
        <v>55.186028904364228</v>
      </c>
      <c r="C20" s="190">
        <v>54.91316156530138</v>
      </c>
      <c r="D20" s="190">
        <v>54.866837906209405</v>
      </c>
      <c r="E20" s="190">
        <v>55.202390135374003</v>
      </c>
      <c r="F20" s="190">
        <v>54.763275594310393</v>
      </c>
      <c r="G20" s="190">
        <v>59.646434988000003</v>
      </c>
      <c r="H20" s="190">
        <v>58.623622052999998</v>
      </c>
      <c r="I20" s="190">
        <v>61.895201565000001</v>
      </c>
      <c r="J20" s="190">
        <v>35.688197260000003</v>
      </c>
      <c r="K20" s="272">
        <v>48.630737539999998</v>
      </c>
      <c r="L20" s="189"/>
      <c r="M20" s="189"/>
      <c r="N20" s="189"/>
      <c r="O20" s="189"/>
      <c r="P20" s="189"/>
      <c r="Q20" s="189"/>
      <c r="R20" s="189"/>
      <c r="S20" s="189"/>
      <c r="T20" s="189"/>
    </row>
    <row r="21" spans="1:21">
      <c r="A21" s="264" t="s">
        <v>259</v>
      </c>
      <c r="B21" s="282">
        <v>8.6784199154344268</v>
      </c>
      <c r="C21" s="190">
        <v>8.1709216886647766</v>
      </c>
      <c r="D21" s="190">
        <v>7.6736443534683447</v>
      </c>
      <c r="E21" s="190">
        <v>7.5297114618900007</v>
      </c>
      <c r="F21" s="190">
        <v>7.0055393916599993</v>
      </c>
      <c r="G21" s="190">
        <v>7.2176860926400002</v>
      </c>
      <c r="H21" s="190">
        <v>5.4822633200000004</v>
      </c>
      <c r="I21" s="190">
        <v>5.2819351839999999</v>
      </c>
      <c r="J21" s="190">
        <v>2.2052223079999997</v>
      </c>
      <c r="K21" s="272">
        <v>3.0579154749999997</v>
      </c>
      <c r="L21" s="189"/>
      <c r="M21" s="189"/>
      <c r="N21" s="189"/>
      <c r="O21" s="189"/>
      <c r="P21" s="189"/>
      <c r="Q21" s="189"/>
      <c r="R21" s="189"/>
      <c r="S21" s="189"/>
      <c r="T21" s="189"/>
    </row>
    <row r="22" spans="1:21">
      <c r="A22" s="264" t="s">
        <v>264</v>
      </c>
      <c r="B22" s="282">
        <v>14.013484795168379</v>
      </c>
      <c r="C22" s="190">
        <v>13.846416067780746</v>
      </c>
      <c r="D22" s="190">
        <v>13.45104837256245</v>
      </c>
      <c r="E22" s="190">
        <v>13.418269464889999</v>
      </c>
      <c r="F22" s="190">
        <v>13.04228198485</v>
      </c>
      <c r="G22" s="190">
        <v>13.693295749360001</v>
      </c>
      <c r="H22" s="190">
        <v>13.879745365000002</v>
      </c>
      <c r="I22" s="190">
        <v>15.337599904999999</v>
      </c>
      <c r="J22" s="190">
        <v>10.846059787</v>
      </c>
      <c r="K22" s="272">
        <v>14.729179805999999</v>
      </c>
      <c r="L22" s="189"/>
      <c r="M22" s="189"/>
      <c r="N22" s="189"/>
      <c r="O22" s="189"/>
      <c r="P22" s="189"/>
      <c r="Q22" s="189"/>
      <c r="R22" s="189"/>
      <c r="S22" s="189"/>
      <c r="T22" s="189"/>
    </row>
    <row r="23" spans="1:21">
      <c r="A23" s="264" t="s">
        <v>265</v>
      </c>
      <c r="B23" s="282">
        <v>17.968079931014728</v>
      </c>
      <c r="C23" s="190">
        <v>18.19442066566716</v>
      </c>
      <c r="D23" s="190">
        <v>18.393023872906408</v>
      </c>
      <c r="E23" s="190">
        <v>18.510009231000002</v>
      </c>
      <c r="F23" s="190">
        <v>19.175597393</v>
      </c>
      <c r="G23" s="190">
        <v>19.643326144</v>
      </c>
      <c r="H23" s="190">
        <v>19.243438014999999</v>
      </c>
      <c r="I23" s="190">
        <v>19.478908274000002</v>
      </c>
      <c r="J23" s="190">
        <v>10.612654189000001</v>
      </c>
      <c r="K23" s="272">
        <v>13.099309810000001</v>
      </c>
      <c r="L23" s="189"/>
      <c r="M23" s="189"/>
      <c r="N23" s="189"/>
      <c r="O23" s="189"/>
      <c r="P23" s="189"/>
      <c r="Q23" s="189"/>
      <c r="R23" s="189"/>
      <c r="S23" s="189"/>
      <c r="T23" s="189"/>
    </row>
    <row r="24" spans="1:21">
      <c r="A24" s="263" t="s">
        <v>118</v>
      </c>
      <c r="B24" s="282">
        <v>10.110358973566957</v>
      </c>
      <c r="C24" s="190">
        <v>10.089861136223224</v>
      </c>
      <c r="D24" s="190">
        <v>10.204744205250522</v>
      </c>
      <c r="E24" s="190">
        <v>10.188604368561837</v>
      </c>
      <c r="F24" s="190">
        <v>10.220583305155149</v>
      </c>
      <c r="G24" s="190">
        <v>10.367016654712991</v>
      </c>
      <c r="H24" s="190">
        <v>10.728627571265637</v>
      </c>
      <c r="I24" s="190">
        <v>10.390560736958605</v>
      </c>
      <c r="J24" s="190">
        <v>5.507074156934733</v>
      </c>
      <c r="K24" s="272">
        <v>7.3354600228381432</v>
      </c>
      <c r="L24" s="189"/>
      <c r="M24" s="189"/>
      <c r="N24" s="189"/>
      <c r="O24" s="189"/>
      <c r="P24" s="189"/>
      <c r="Q24" s="189"/>
      <c r="R24" s="189"/>
      <c r="S24" s="189"/>
      <c r="T24" s="189"/>
    </row>
    <row r="25" spans="1:21">
      <c r="A25" s="264" t="s">
        <v>112</v>
      </c>
      <c r="B25" s="282">
        <v>7.6749999999999998</v>
      </c>
      <c r="C25" s="190">
        <v>7.6050000000000004</v>
      </c>
      <c r="D25" s="190">
        <v>7.7220000000000004</v>
      </c>
      <c r="E25" s="190">
        <v>7.7210000000000001</v>
      </c>
      <c r="F25" s="190">
        <v>7.7140000000000004</v>
      </c>
      <c r="G25" s="190">
        <v>7.8167999999999997</v>
      </c>
      <c r="H25" s="190">
        <v>8.1094499999999989</v>
      </c>
      <c r="I25" s="190">
        <v>7.8028500000000003</v>
      </c>
      <c r="J25" s="190">
        <v>3.9244899999999996</v>
      </c>
      <c r="K25" s="272">
        <v>5.2899700000000003</v>
      </c>
      <c r="L25" s="189"/>
      <c r="M25" s="189"/>
      <c r="N25" s="189"/>
      <c r="O25" s="189"/>
      <c r="P25" s="189"/>
      <c r="Q25" s="189"/>
      <c r="R25" s="189"/>
      <c r="S25" s="189"/>
      <c r="T25" s="189"/>
    </row>
    <row r="26" spans="1:21">
      <c r="A26" s="273" t="s">
        <v>84</v>
      </c>
      <c r="B26" s="285">
        <v>2.4353589735669572</v>
      </c>
      <c r="C26" s="274">
        <v>2.4848611362232229</v>
      </c>
      <c r="D26" s="274">
        <v>2.4827442052505222</v>
      </c>
      <c r="E26" s="274">
        <v>2.4676043685618358</v>
      </c>
      <c r="F26" s="274">
        <v>2.5065833051551483</v>
      </c>
      <c r="G26" s="274">
        <v>2.5502166547129903</v>
      </c>
      <c r="H26" s="274">
        <v>2.6191775712656384</v>
      </c>
      <c r="I26" s="274">
        <v>2.5877107369586048</v>
      </c>
      <c r="J26" s="274">
        <v>1.5825841569347339</v>
      </c>
      <c r="K26" s="275">
        <v>2.0454900228381434</v>
      </c>
      <c r="L26" s="189"/>
      <c r="M26" s="189"/>
      <c r="N26" s="189"/>
      <c r="O26" s="189"/>
      <c r="P26" s="189"/>
      <c r="Q26" s="189"/>
      <c r="R26" s="189"/>
      <c r="S26" s="189"/>
      <c r="T26" s="189"/>
    </row>
    <row r="27" spans="1:21">
      <c r="A27" s="278" t="s">
        <v>266</v>
      </c>
      <c r="B27" s="286">
        <v>14.023265</v>
      </c>
      <c r="C27" s="279">
        <v>14.466540999999999</v>
      </c>
      <c r="D27" s="279">
        <v>14.139419999999999</v>
      </c>
      <c r="E27" s="279">
        <v>14.281834</v>
      </c>
      <c r="F27" s="279">
        <v>14.821864</v>
      </c>
      <c r="G27" s="279">
        <v>15.409817</v>
      </c>
      <c r="H27" s="279">
        <v>15.879956999999999</v>
      </c>
      <c r="I27" s="279">
        <v>16.199438000000001</v>
      </c>
      <c r="J27" s="279">
        <v>7.22</v>
      </c>
      <c r="K27" s="280">
        <v>10.056213</v>
      </c>
      <c r="L27" s="189"/>
      <c r="M27" s="189"/>
      <c r="N27" s="189"/>
      <c r="O27" s="189"/>
      <c r="P27" s="189"/>
      <c r="Q27" s="189"/>
      <c r="R27" s="189"/>
      <c r="S27" s="189"/>
      <c r="T27" s="189"/>
    </row>
    <row r="28" spans="1:21">
      <c r="A28" s="266" t="s">
        <v>2</v>
      </c>
      <c r="B28" s="267">
        <v>941.35158624656651</v>
      </c>
      <c r="C28" s="267">
        <v>947.33852455102965</v>
      </c>
      <c r="D28" s="267">
        <v>958.46606130363057</v>
      </c>
      <c r="E28" s="267">
        <v>970.34807537937115</v>
      </c>
      <c r="F28" s="267">
        <v>984.04620441761426</v>
      </c>
      <c r="G28" s="267">
        <v>999.01421888382674</v>
      </c>
      <c r="H28" s="267">
        <v>995.61788910425673</v>
      </c>
      <c r="I28" s="267">
        <v>996.43605926447447</v>
      </c>
      <c r="J28" s="267">
        <v>790.13555861442126</v>
      </c>
      <c r="K28" s="268">
        <v>866.05522615020595</v>
      </c>
      <c r="L28" s="189"/>
      <c r="M28" s="189"/>
      <c r="N28" s="189"/>
      <c r="O28" s="189"/>
      <c r="P28" s="189"/>
      <c r="Q28" s="189"/>
      <c r="R28" s="189"/>
      <c r="S28" s="189"/>
      <c r="T28" s="189"/>
    </row>
    <row r="29" spans="1:21">
      <c r="A29" s="440"/>
      <c r="B29" s="192"/>
      <c r="C29" s="192"/>
      <c r="D29" s="192"/>
      <c r="E29" s="192"/>
      <c r="F29" s="192"/>
      <c r="G29" s="192"/>
      <c r="H29" s="192"/>
      <c r="I29" s="192"/>
      <c r="J29" s="192"/>
    </row>
    <row r="30" spans="1:21">
      <c r="A30" s="334" t="s">
        <v>111</v>
      </c>
      <c r="B30" s="192"/>
      <c r="C30" s="192"/>
      <c r="D30" s="192"/>
      <c r="E30" s="192"/>
      <c r="F30" s="192"/>
      <c r="G30" s="192"/>
      <c r="H30" s="192"/>
      <c r="I30" s="192"/>
      <c r="J30" s="192"/>
    </row>
    <row r="31" spans="1:21" ht="24.6" customHeight="1">
      <c r="A31" s="496" t="s">
        <v>248</v>
      </c>
      <c r="B31" s="496"/>
      <c r="C31" s="496"/>
      <c r="D31" s="496"/>
      <c r="E31" s="496"/>
      <c r="F31" s="496"/>
      <c r="G31" s="496"/>
      <c r="H31" s="496"/>
      <c r="I31" s="496"/>
      <c r="J31" s="486"/>
    </row>
    <row r="32" spans="1:21">
      <c r="A32" s="496" t="s">
        <v>251</v>
      </c>
      <c r="B32" s="496"/>
      <c r="C32" s="496"/>
      <c r="D32" s="496"/>
      <c r="E32" s="496"/>
      <c r="F32" s="496"/>
      <c r="G32" s="496"/>
      <c r="H32" s="496"/>
      <c r="I32" s="496"/>
      <c r="J32" s="496"/>
      <c r="K32" s="496"/>
      <c r="L32" s="496"/>
      <c r="M32" s="496"/>
      <c r="N32" s="496"/>
      <c r="O32" s="496"/>
      <c r="P32" s="496"/>
      <c r="Q32" s="496"/>
      <c r="R32" s="496"/>
      <c r="S32" s="496"/>
      <c r="T32" s="496"/>
      <c r="U32" s="496"/>
    </row>
    <row r="33" spans="1:10">
      <c r="A33" s="496" t="s">
        <v>253</v>
      </c>
      <c r="B33" s="496"/>
      <c r="C33" s="496"/>
      <c r="D33" s="496"/>
      <c r="E33" s="496"/>
      <c r="F33" s="496"/>
      <c r="G33" s="496"/>
      <c r="H33" s="496"/>
      <c r="I33" s="496"/>
      <c r="J33" s="486"/>
    </row>
    <row r="34" spans="1:10">
      <c r="A34" s="486" t="s">
        <v>255</v>
      </c>
      <c r="B34" s="486"/>
      <c r="C34" s="486"/>
      <c r="D34" s="486"/>
      <c r="E34" s="193"/>
      <c r="F34" s="193"/>
      <c r="G34" s="193"/>
      <c r="H34" s="193"/>
      <c r="I34" s="193"/>
      <c r="J34" s="193"/>
    </row>
    <row r="35" spans="1:10">
      <c r="A35" s="496" t="s">
        <v>256</v>
      </c>
      <c r="B35" s="496"/>
      <c r="C35" s="496"/>
      <c r="D35" s="486"/>
      <c r="E35" s="193"/>
      <c r="F35" s="193"/>
      <c r="G35" s="193"/>
      <c r="H35" s="193"/>
      <c r="I35" s="193"/>
      <c r="J35" s="193"/>
    </row>
    <row r="36" spans="1:10">
      <c r="A36" s="496" t="s">
        <v>258</v>
      </c>
      <c r="B36" s="496"/>
      <c r="C36" s="496"/>
      <c r="D36" s="486"/>
      <c r="E36" s="193"/>
      <c r="F36" s="193"/>
      <c r="G36" s="193"/>
      <c r="H36" s="193"/>
      <c r="I36" s="193"/>
      <c r="J36" s="193"/>
    </row>
    <row r="37" spans="1:10">
      <c r="A37" s="496" t="s">
        <v>260</v>
      </c>
      <c r="B37" s="496"/>
      <c r="C37" s="496"/>
      <c r="D37" s="496"/>
      <c r="E37" s="496"/>
      <c r="F37" s="486"/>
      <c r="G37" s="486"/>
      <c r="H37" s="486"/>
      <c r="I37" s="194"/>
      <c r="J37" s="194"/>
    </row>
    <row r="38" spans="1:10">
      <c r="A38" s="496" t="s">
        <v>261</v>
      </c>
      <c r="B38" s="496"/>
      <c r="C38" s="496"/>
      <c r="D38" s="496"/>
      <c r="E38" s="496"/>
      <c r="F38" s="496"/>
      <c r="G38" s="496"/>
      <c r="H38" s="496"/>
      <c r="I38" s="496"/>
      <c r="J38" s="193"/>
    </row>
    <row r="39" spans="1:10">
      <c r="A39" s="496" t="s">
        <v>262</v>
      </c>
      <c r="B39" s="496"/>
      <c r="C39" s="496"/>
      <c r="D39" s="486"/>
      <c r="E39" s="193"/>
      <c r="F39" s="193"/>
      <c r="G39" s="193"/>
      <c r="H39" s="193"/>
      <c r="I39" s="193"/>
      <c r="J39" s="193"/>
    </row>
    <row r="40" spans="1:10">
      <c r="A40" s="496" t="s">
        <v>263</v>
      </c>
      <c r="B40" s="496"/>
      <c r="C40" s="496"/>
      <c r="D40" s="486"/>
      <c r="E40" s="193"/>
      <c r="F40" s="193"/>
      <c r="G40" s="193"/>
      <c r="H40" s="193"/>
      <c r="I40" s="193"/>
      <c r="J40" s="193"/>
    </row>
    <row r="41" spans="1:10">
      <c r="A41" s="212" t="s">
        <v>3</v>
      </c>
      <c r="B41" s="486"/>
      <c r="C41" s="486"/>
      <c r="D41" s="486"/>
      <c r="E41" s="193"/>
      <c r="F41" s="193"/>
      <c r="G41" s="193"/>
      <c r="H41" s="193"/>
      <c r="I41" s="193"/>
      <c r="J41" s="193"/>
    </row>
    <row r="42" spans="1:10">
      <c r="A42" s="195" t="s">
        <v>242</v>
      </c>
      <c r="B42" s="194"/>
      <c r="C42" s="194"/>
      <c r="D42" s="194"/>
      <c r="E42" s="194"/>
      <c r="F42" s="194"/>
      <c r="G42" s="194"/>
      <c r="H42" s="194"/>
      <c r="I42" s="194"/>
      <c r="J42" s="194"/>
    </row>
  </sheetData>
  <mergeCells count="10">
    <mergeCell ref="A31:I31"/>
    <mergeCell ref="A32:I32"/>
    <mergeCell ref="A33:I33"/>
    <mergeCell ref="A35:C35"/>
    <mergeCell ref="A37:E37"/>
    <mergeCell ref="A38:I38"/>
    <mergeCell ref="A39:C39"/>
    <mergeCell ref="A40:C40"/>
    <mergeCell ref="J32:U32"/>
    <mergeCell ref="A36:C3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5"/>
  <sheetViews>
    <sheetView showGridLines="0" zoomScaleNormal="100" workbookViewId="0">
      <pane xSplit="1" topLeftCell="B1" activePane="topRight" state="frozen"/>
      <selection pane="topRight"/>
    </sheetView>
  </sheetViews>
  <sheetFormatPr baseColWidth="10" defaultColWidth="11.5703125" defaultRowHeight="11.25"/>
  <cols>
    <col min="1" max="1" width="46.85546875" style="335" customWidth="1"/>
    <col min="2" max="23" width="6.42578125" style="335" customWidth="1"/>
    <col min="24" max="16384" width="11.5703125" style="335"/>
  </cols>
  <sheetData>
    <row r="1" spans="1:24" ht="12.75">
      <c r="A1" s="159" t="s">
        <v>227</v>
      </c>
      <c r="B1" s="157"/>
      <c r="C1" s="157"/>
      <c r="D1" s="157"/>
      <c r="E1" s="157"/>
      <c r="F1" s="157"/>
      <c r="G1" s="157"/>
      <c r="H1" s="157"/>
      <c r="I1" s="157"/>
      <c r="J1" s="157"/>
      <c r="K1" s="157"/>
      <c r="L1" s="157"/>
      <c r="M1" s="157"/>
      <c r="N1" s="157"/>
      <c r="O1" s="157"/>
      <c r="P1" s="157"/>
      <c r="Q1" s="157"/>
      <c r="R1" s="157"/>
      <c r="S1" s="157"/>
      <c r="T1" s="157"/>
      <c r="U1" s="157"/>
      <c r="V1" s="157"/>
    </row>
    <row r="2" spans="1:24">
      <c r="A2" s="84"/>
      <c r="B2" s="157"/>
      <c r="C2" s="157"/>
      <c r="D2" s="157"/>
      <c r="E2" s="157"/>
      <c r="F2" s="157"/>
      <c r="G2" s="157"/>
      <c r="H2" s="157"/>
      <c r="I2" s="157"/>
      <c r="J2" s="157"/>
      <c r="K2" s="157"/>
      <c r="L2" s="157"/>
      <c r="M2" s="157"/>
      <c r="N2" s="157"/>
      <c r="O2" s="157"/>
      <c r="P2" s="157"/>
      <c r="Q2" s="157"/>
      <c r="R2" s="157"/>
      <c r="S2" s="157"/>
      <c r="T2" s="157"/>
      <c r="U2" s="336"/>
      <c r="W2" s="160" t="s">
        <v>274</v>
      </c>
    </row>
    <row r="3" spans="1:24">
      <c r="A3" s="161"/>
      <c r="B3" s="162">
        <v>2000</v>
      </c>
      <c r="C3" s="163">
        <v>2001</v>
      </c>
      <c r="D3" s="163">
        <v>2002</v>
      </c>
      <c r="E3" s="163">
        <v>2003</v>
      </c>
      <c r="F3" s="163">
        <v>2004</v>
      </c>
      <c r="G3" s="163">
        <v>2005</v>
      </c>
      <c r="H3" s="163">
        <v>2006</v>
      </c>
      <c r="I3" s="163">
        <v>2007</v>
      </c>
      <c r="J3" s="163">
        <v>2008</v>
      </c>
      <c r="K3" s="163">
        <v>2009</v>
      </c>
      <c r="L3" s="163">
        <v>2010</v>
      </c>
      <c r="M3" s="163">
        <v>2011</v>
      </c>
      <c r="N3" s="163">
        <v>2012</v>
      </c>
      <c r="O3" s="164">
        <v>2013</v>
      </c>
      <c r="P3" s="164">
        <v>2014</v>
      </c>
      <c r="Q3" s="73">
        <v>2015</v>
      </c>
      <c r="R3" s="73">
        <v>2016</v>
      </c>
      <c r="S3" s="213">
        <v>2017</v>
      </c>
      <c r="T3" s="213">
        <v>2018</v>
      </c>
      <c r="U3" s="213">
        <v>2019</v>
      </c>
      <c r="V3" s="213">
        <v>2020</v>
      </c>
      <c r="W3" s="214" t="s">
        <v>239</v>
      </c>
    </row>
    <row r="4" spans="1:24">
      <c r="A4" s="165" t="s">
        <v>234</v>
      </c>
      <c r="B4" s="166">
        <v>24297.0145502907</v>
      </c>
      <c r="C4" s="167">
        <v>24824.803893682401</v>
      </c>
      <c r="D4" s="167">
        <v>25281.840720836499</v>
      </c>
      <c r="E4" s="167">
        <v>24351.0732682282</v>
      </c>
      <c r="F4" s="167">
        <v>26362.3595449247</v>
      </c>
      <c r="G4" s="167">
        <v>26837.011097541999</v>
      </c>
      <c r="H4" s="167">
        <v>27610.092320902699</v>
      </c>
      <c r="I4" s="167">
        <v>27941.7411908705</v>
      </c>
      <c r="J4" s="167">
        <v>29183.125131970701</v>
      </c>
      <c r="K4" s="167">
        <v>29047.798110731601</v>
      </c>
      <c r="L4" s="167">
        <v>29437.566857150901</v>
      </c>
      <c r="M4" s="167">
        <v>30277.5530495731</v>
      </c>
      <c r="N4" s="167">
        <v>30872.957044871499</v>
      </c>
      <c r="O4" s="167">
        <v>31362.477497056301</v>
      </c>
      <c r="P4" s="167">
        <v>32097.253145518702</v>
      </c>
      <c r="Q4" s="167">
        <v>32460.789613302699</v>
      </c>
      <c r="R4" s="167">
        <v>33274.208064928003</v>
      </c>
      <c r="S4" s="215">
        <v>33347.129999999997</v>
      </c>
      <c r="T4" s="215">
        <v>33376.229999999996</v>
      </c>
      <c r="U4" s="215">
        <v>34147.78</v>
      </c>
      <c r="V4" s="215">
        <v>19014.13</v>
      </c>
      <c r="W4" s="216">
        <v>23743.05</v>
      </c>
    </row>
    <row r="5" spans="1:24">
      <c r="A5" s="168" t="s">
        <v>79</v>
      </c>
      <c r="B5" s="169">
        <v>20364</v>
      </c>
      <c r="C5" s="170">
        <v>20778.84</v>
      </c>
      <c r="D5" s="170">
        <v>21082.06</v>
      </c>
      <c r="E5" s="170">
        <v>20156.14</v>
      </c>
      <c r="F5" s="170">
        <v>22009.62</v>
      </c>
      <c r="G5" s="170">
        <v>22485.87</v>
      </c>
      <c r="H5" s="170">
        <v>23176.06</v>
      </c>
      <c r="I5" s="170">
        <v>23423.01</v>
      </c>
      <c r="J5" s="170">
        <v>24460.22</v>
      </c>
      <c r="K5" s="170">
        <v>24262.44</v>
      </c>
      <c r="L5" s="170">
        <v>24569.82</v>
      </c>
      <c r="M5" s="170">
        <v>25182.14</v>
      </c>
      <c r="N5" s="170">
        <v>25643.3</v>
      </c>
      <c r="O5" s="170">
        <v>25799.13</v>
      </c>
      <c r="P5" s="170">
        <v>26115.02</v>
      </c>
      <c r="Q5" s="170">
        <v>26231.01</v>
      </c>
      <c r="R5" s="170">
        <v>26889.599999999999</v>
      </c>
      <c r="S5" s="217">
        <v>27361.59</v>
      </c>
      <c r="T5" s="217">
        <v>27338</v>
      </c>
      <c r="U5" s="217">
        <v>27281.79</v>
      </c>
      <c r="V5" s="217">
        <v>14537.15</v>
      </c>
      <c r="W5" s="218">
        <v>18389.28</v>
      </c>
    </row>
    <row r="6" spans="1:24">
      <c r="A6" s="74" t="s">
        <v>275</v>
      </c>
      <c r="B6" s="75">
        <v>14353</v>
      </c>
      <c r="C6" s="76">
        <v>14697.84</v>
      </c>
      <c r="D6" s="76">
        <v>14896.56</v>
      </c>
      <c r="E6" s="76">
        <v>14141.14</v>
      </c>
      <c r="F6" s="76">
        <v>15331.32</v>
      </c>
      <c r="G6" s="76">
        <v>15677.87</v>
      </c>
      <c r="H6" s="76">
        <v>16184.86</v>
      </c>
      <c r="I6" s="76">
        <v>16537.009999999998</v>
      </c>
      <c r="J6" s="76">
        <v>17141.82</v>
      </c>
      <c r="K6" s="76">
        <v>16909.14</v>
      </c>
      <c r="L6" s="76">
        <v>17083.82</v>
      </c>
      <c r="M6" s="76">
        <v>17607.14</v>
      </c>
      <c r="N6" s="76">
        <v>17968.3</v>
      </c>
      <c r="O6" s="76">
        <v>18194.13</v>
      </c>
      <c r="P6" s="76">
        <v>18393.02</v>
      </c>
      <c r="Q6" s="76">
        <v>18510.009999999998</v>
      </c>
      <c r="R6" s="76">
        <v>19175.599999999999</v>
      </c>
      <c r="S6" s="219">
        <v>19544.79</v>
      </c>
      <c r="T6" s="219">
        <v>19228.55</v>
      </c>
      <c r="U6" s="219">
        <v>19478.939999999999</v>
      </c>
      <c r="V6" s="219">
        <v>10612.66</v>
      </c>
      <c r="W6" s="220">
        <v>13099.31</v>
      </c>
    </row>
    <row r="7" spans="1:24">
      <c r="A7" s="171" t="s">
        <v>80</v>
      </c>
      <c r="B7" s="75">
        <v>6011</v>
      </c>
      <c r="C7" s="76">
        <v>6081</v>
      </c>
      <c r="D7" s="76">
        <v>6185.5</v>
      </c>
      <c r="E7" s="76">
        <v>6015</v>
      </c>
      <c r="F7" s="76">
        <v>6678.3</v>
      </c>
      <c r="G7" s="76">
        <v>6808</v>
      </c>
      <c r="H7" s="76">
        <v>6991.2</v>
      </c>
      <c r="I7" s="76">
        <v>6886</v>
      </c>
      <c r="J7" s="76">
        <v>7318.4</v>
      </c>
      <c r="K7" s="76">
        <v>7353.3</v>
      </c>
      <c r="L7" s="76">
        <v>7486</v>
      </c>
      <c r="M7" s="76">
        <v>7575</v>
      </c>
      <c r="N7" s="76">
        <v>7675</v>
      </c>
      <c r="O7" s="76">
        <v>7605</v>
      </c>
      <c r="P7" s="76">
        <v>7722</v>
      </c>
      <c r="Q7" s="76">
        <v>7721</v>
      </c>
      <c r="R7" s="76">
        <v>7714</v>
      </c>
      <c r="S7" s="219">
        <v>7816.8</v>
      </c>
      <c r="T7" s="219">
        <v>8109.45</v>
      </c>
      <c r="U7" s="219">
        <v>7802.85</v>
      </c>
      <c r="V7" s="219">
        <v>3924.49</v>
      </c>
      <c r="W7" s="220">
        <v>5289.97</v>
      </c>
    </row>
    <row r="8" spans="1:24">
      <c r="A8" s="172" t="s">
        <v>276</v>
      </c>
      <c r="B8" s="77">
        <v>124</v>
      </c>
      <c r="C8" s="78">
        <v>129</v>
      </c>
      <c r="D8" s="78">
        <v>141.4</v>
      </c>
      <c r="E8" s="78">
        <v>138.19999999999999</v>
      </c>
      <c r="F8" s="78">
        <v>155.4</v>
      </c>
      <c r="G8" s="78">
        <v>171</v>
      </c>
      <c r="H8" s="78">
        <v>179.6</v>
      </c>
      <c r="I8" s="78">
        <v>256.60000000000002</v>
      </c>
      <c r="J8" s="78">
        <v>283.89999999999998</v>
      </c>
      <c r="K8" s="78">
        <v>282.2</v>
      </c>
      <c r="L8" s="78">
        <v>334</v>
      </c>
      <c r="M8" s="78">
        <v>350</v>
      </c>
      <c r="N8" s="78">
        <v>355</v>
      </c>
      <c r="O8" s="78">
        <v>615</v>
      </c>
      <c r="P8" s="78">
        <v>744</v>
      </c>
      <c r="Q8" s="78">
        <v>854</v>
      </c>
      <c r="R8" s="78">
        <v>913</v>
      </c>
      <c r="S8" s="221">
        <v>939</v>
      </c>
      <c r="T8" s="221">
        <v>933.32</v>
      </c>
      <c r="U8" s="221">
        <v>1014.16</v>
      </c>
      <c r="V8" s="221">
        <v>646</v>
      </c>
      <c r="W8" s="222">
        <v>747</v>
      </c>
    </row>
    <row r="9" spans="1:24">
      <c r="A9" s="168" t="s">
        <v>123</v>
      </c>
      <c r="B9" s="83">
        <v>3809.0145502907299</v>
      </c>
      <c r="C9" s="79">
        <v>3916.9638936823899</v>
      </c>
      <c r="D9" s="79">
        <v>4058.3807208364601</v>
      </c>
      <c r="E9" s="79">
        <v>4056.7332682281999</v>
      </c>
      <c r="F9" s="79">
        <v>4197.33954492473</v>
      </c>
      <c r="G9" s="79">
        <v>4180.1410975420304</v>
      </c>
      <c r="H9" s="79">
        <v>4254.4323209027398</v>
      </c>
      <c r="I9" s="79">
        <v>4262.1311908704902</v>
      </c>
      <c r="J9" s="79">
        <v>4439.00513197074</v>
      </c>
      <c r="K9" s="79">
        <v>4503.1581107315897</v>
      </c>
      <c r="L9" s="79">
        <v>4533.7468571509198</v>
      </c>
      <c r="M9" s="79">
        <v>4745.4130495731197</v>
      </c>
      <c r="N9" s="79">
        <v>4874.6570448715402</v>
      </c>
      <c r="O9" s="79">
        <v>4948.3474970562802</v>
      </c>
      <c r="P9" s="79">
        <v>5238.2331455186604</v>
      </c>
      <c r="Q9" s="79">
        <v>5375.7796133026904</v>
      </c>
      <c r="R9" s="79">
        <v>5471.6080649280002</v>
      </c>
      <c r="S9" s="7">
        <v>5046.5399999999991</v>
      </c>
      <c r="T9" s="7">
        <v>5104.91</v>
      </c>
      <c r="U9" s="7">
        <v>5851.83</v>
      </c>
      <c r="V9" s="7">
        <v>3830.98</v>
      </c>
      <c r="W9" s="223">
        <v>4606.7699999999995</v>
      </c>
    </row>
    <row r="10" spans="1:24">
      <c r="A10" s="171" t="s">
        <v>206</v>
      </c>
      <c r="B10" s="75">
        <v>725.18669553423103</v>
      </c>
      <c r="C10" s="76">
        <v>713.26746286552395</v>
      </c>
      <c r="D10" s="76">
        <v>723.12869852668496</v>
      </c>
      <c r="E10" s="76">
        <v>699.63323269052796</v>
      </c>
      <c r="F10" s="76">
        <v>709.32296860105998</v>
      </c>
      <c r="G10" s="76">
        <v>673.13652121836503</v>
      </c>
      <c r="H10" s="76">
        <v>658.92311066053298</v>
      </c>
      <c r="I10" s="76">
        <v>654.30208332228904</v>
      </c>
      <c r="J10" s="76">
        <v>686.52553590492005</v>
      </c>
      <c r="K10" s="76">
        <v>670.68590211421497</v>
      </c>
      <c r="L10" s="76">
        <v>661.26889882711305</v>
      </c>
      <c r="M10" s="76">
        <v>702.12645919272404</v>
      </c>
      <c r="N10" s="76">
        <v>734.87401587077602</v>
      </c>
      <c r="O10" s="76">
        <v>714.70273141605605</v>
      </c>
      <c r="P10" s="76">
        <v>723.43133316044896</v>
      </c>
      <c r="Q10" s="76">
        <v>771.11732046826796</v>
      </c>
      <c r="R10" s="76">
        <v>779.87672579595505</v>
      </c>
      <c r="S10" s="219">
        <v>792.42</v>
      </c>
      <c r="T10" s="219">
        <v>752.62</v>
      </c>
      <c r="U10" s="219">
        <v>697.77</v>
      </c>
      <c r="V10" s="219">
        <v>473.2</v>
      </c>
      <c r="W10" s="220">
        <v>504.76</v>
      </c>
      <c r="X10" s="337"/>
    </row>
    <row r="11" spans="1:24">
      <c r="A11" s="171" t="s">
        <v>207</v>
      </c>
      <c r="B11" s="75">
        <v>1529.7560000000001</v>
      </c>
      <c r="C11" s="76">
        <v>1562.374</v>
      </c>
      <c r="D11" s="76">
        <v>1588.9760000000001</v>
      </c>
      <c r="E11" s="76">
        <v>1595.65</v>
      </c>
      <c r="F11" s="76">
        <v>1679.78</v>
      </c>
      <c r="G11" s="76">
        <v>1698.768</v>
      </c>
      <c r="H11" s="76">
        <v>1722.7830776999999</v>
      </c>
      <c r="I11" s="76">
        <v>1688.31643422</v>
      </c>
      <c r="J11" s="76">
        <v>1779.8578764399999</v>
      </c>
      <c r="K11" s="76">
        <v>1755.36508134</v>
      </c>
      <c r="L11" s="76">
        <v>1719.0766163400001</v>
      </c>
      <c r="M11" s="76">
        <v>1737.5296172200001</v>
      </c>
      <c r="N11" s="76">
        <v>1743.9554797799999</v>
      </c>
      <c r="O11" s="76">
        <v>1761.0071502799999</v>
      </c>
      <c r="P11" s="76">
        <v>1896.16457464</v>
      </c>
      <c r="Q11" s="76">
        <v>1897.86</v>
      </c>
      <c r="R11" s="76">
        <v>1927.94</v>
      </c>
      <c r="S11" s="219">
        <v>1949.5600000000002</v>
      </c>
      <c r="T11" s="219">
        <v>1967.85</v>
      </c>
      <c r="U11" s="219">
        <v>1938.75</v>
      </c>
      <c r="V11" s="219">
        <v>1303.04</v>
      </c>
      <c r="W11" s="220">
        <v>1490.06</v>
      </c>
    </row>
    <row r="12" spans="1:24">
      <c r="A12" s="171" t="s">
        <v>277</v>
      </c>
      <c r="B12" s="75">
        <v>1554.07185475649</v>
      </c>
      <c r="C12" s="76">
        <v>1641.3224308168701</v>
      </c>
      <c r="D12" s="76">
        <v>1746.27602230978</v>
      </c>
      <c r="E12" s="76">
        <v>1761.4500355376699</v>
      </c>
      <c r="F12" s="76">
        <v>1808.2365763236701</v>
      </c>
      <c r="G12" s="76">
        <v>1808.2365763236701</v>
      </c>
      <c r="H12" s="76">
        <v>1872.7261325422</v>
      </c>
      <c r="I12" s="76">
        <v>1919.5126733282</v>
      </c>
      <c r="J12" s="76">
        <v>1972.6217196258201</v>
      </c>
      <c r="K12" s="76">
        <v>2038.7551272773801</v>
      </c>
      <c r="L12" s="76">
        <v>2112.9813419838101</v>
      </c>
      <c r="M12" s="76">
        <v>2263.4569731603901</v>
      </c>
      <c r="N12" s="76">
        <v>2350.70754922077</v>
      </c>
      <c r="O12" s="76">
        <v>2426.5776153602201</v>
      </c>
      <c r="P12" s="76">
        <v>2566.9372377182099</v>
      </c>
      <c r="Q12" s="76">
        <v>2630.16229283442</v>
      </c>
      <c r="R12" s="76">
        <v>2683.2713391320399</v>
      </c>
      <c r="S12" s="219">
        <v>2217</v>
      </c>
      <c r="T12" s="219">
        <v>2278.54</v>
      </c>
      <c r="U12" s="219">
        <v>3103.07</v>
      </c>
      <c r="V12" s="219">
        <v>1976.58</v>
      </c>
      <c r="W12" s="220">
        <v>2533.83</v>
      </c>
    </row>
    <row r="13" spans="1:24">
      <c r="A13" s="171" t="s">
        <v>278</v>
      </c>
      <c r="B13" s="75" t="s">
        <v>81</v>
      </c>
      <c r="C13" s="76" t="s">
        <v>81</v>
      </c>
      <c r="D13" s="76" t="s">
        <v>81</v>
      </c>
      <c r="E13" s="76" t="s">
        <v>81</v>
      </c>
      <c r="F13" s="76" t="s">
        <v>81</v>
      </c>
      <c r="G13" s="76" t="s">
        <v>81</v>
      </c>
      <c r="H13" s="76" t="s">
        <v>81</v>
      </c>
      <c r="I13" s="76" t="s">
        <v>81</v>
      </c>
      <c r="J13" s="76" t="s">
        <v>81</v>
      </c>
      <c r="K13" s="76">
        <v>38.351999999999997</v>
      </c>
      <c r="L13" s="76">
        <v>40.42</v>
      </c>
      <c r="M13" s="76">
        <v>42.3</v>
      </c>
      <c r="N13" s="76">
        <v>45.12</v>
      </c>
      <c r="O13" s="76">
        <v>46.06</v>
      </c>
      <c r="P13" s="76">
        <v>51.7</v>
      </c>
      <c r="Q13" s="76">
        <v>52.64</v>
      </c>
      <c r="R13" s="76">
        <v>54.52</v>
      </c>
      <c r="S13" s="219">
        <v>60.16</v>
      </c>
      <c r="T13" s="219">
        <v>74.400000000000006</v>
      </c>
      <c r="U13" s="219">
        <v>78.92</v>
      </c>
      <c r="V13" s="219">
        <v>54.76</v>
      </c>
      <c r="W13" s="220">
        <v>54.47</v>
      </c>
    </row>
    <row r="14" spans="1:24">
      <c r="A14" s="173" t="s">
        <v>119</v>
      </c>
      <c r="B14" s="80" t="s">
        <v>81</v>
      </c>
      <c r="C14" s="81" t="s">
        <v>81</v>
      </c>
      <c r="D14" s="81" t="s">
        <v>81</v>
      </c>
      <c r="E14" s="81" t="s">
        <v>81</v>
      </c>
      <c r="F14" s="81" t="s">
        <v>81</v>
      </c>
      <c r="G14" s="81" t="s">
        <v>81</v>
      </c>
      <c r="H14" s="81" t="s">
        <v>81</v>
      </c>
      <c r="I14" s="81" t="s">
        <v>81</v>
      </c>
      <c r="J14" s="81" t="s">
        <v>81</v>
      </c>
      <c r="K14" s="81" t="s">
        <v>81</v>
      </c>
      <c r="L14" s="81" t="s">
        <v>81</v>
      </c>
      <c r="M14" s="81" t="s">
        <v>81</v>
      </c>
      <c r="N14" s="81" t="s">
        <v>81</v>
      </c>
      <c r="O14" s="81" t="s">
        <v>81</v>
      </c>
      <c r="P14" s="81" t="s">
        <v>81</v>
      </c>
      <c r="Q14" s="81">
        <v>24</v>
      </c>
      <c r="R14" s="81">
        <v>26</v>
      </c>
      <c r="S14" s="118">
        <v>27.4</v>
      </c>
      <c r="T14" s="118">
        <v>31.5</v>
      </c>
      <c r="U14" s="118">
        <v>33.32</v>
      </c>
      <c r="V14" s="118">
        <v>23.4</v>
      </c>
      <c r="W14" s="224">
        <v>23.65</v>
      </c>
    </row>
    <row r="15" spans="1:24">
      <c r="A15" s="174" t="s">
        <v>279</v>
      </c>
      <c r="B15" s="85">
        <v>6790.3291155669303</v>
      </c>
      <c r="C15" s="82">
        <v>6710.7293933921801</v>
      </c>
      <c r="D15" s="82">
        <v>6785.6151670282698</v>
      </c>
      <c r="E15" s="82">
        <v>7170.9770443725802</v>
      </c>
      <c r="F15" s="82">
        <v>7387.2056576922296</v>
      </c>
      <c r="G15" s="82">
        <v>7464.5023408357602</v>
      </c>
      <c r="H15" s="82">
        <v>7761.9735817998999</v>
      </c>
      <c r="I15" s="82">
        <v>8217.6601563155291</v>
      </c>
      <c r="J15" s="82">
        <v>8687.0539499736205</v>
      </c>
      <c r="K15" s="82">
        <v>8770.9108462719196</v>
      </c>
      <c r="L15" s="82">
        <v>8968.5177908869391</v>
      </c>
      <c r="M15" s="82">
        <v>9337.2855544637805</v>
      </c>
      <c r="N15" s="82">
        <v>9659.3604367220396</v>
      </c>
      <c r="O15" s="82">
        <v>9911.0383745526506</v>
      </c>
      <c r="P15" s="82">
        <v>10181.2335464323</v>
      </c>
      <c r="Q15" s="82">
        <v>10290.436404935501</v>
      </c>
      <c r="R15" s="82">
        <v>10459.891735311199</v>
      </c>
      <c r="S15" s="225">
        <v>10593.939653333337</v>
      </c>
      <c r="T15" s="225">
        <v>10713.330858555459</v>
      </c>
      <c r="U15" s="225">
        <v>11032.042065507743</v>
      </c>
      <c r="V15" s="225">
        <v>7246.0255592621897</v>
      </c>
      <c r="W15" s="226">
        <v>8934.34951457028</v>
      </c>
    </row>
    <row r="16" spans="1:24">
      <c r="A16" s="168" t="s">
        <v>280</v>
      </c>
      <c r="B16" s="83">
        <v>1379.1852540065099</v>
      </c>
      <c r="C16" s="79">
        <v>1339.0864231262999</v>
      </c>
      <c r="D16" s="79">
        <v>1436.56920430221</v>
      </c>
      <c r="E16" s="79">
        <v>1524.9652482894901</v>
      </c>
      <c r="F16" s="79">
        <v>1671.2130465150899</v>
      </c>
      <c r="G16" s="79">
        <v>1713.83045821773</v>
      </c>
      <c r="H16" s="79">
        <v>1812.8914870384599</v>
      </c>
      <c r="I16" s="79">
        <v>1972.52131319863</v>
      </c>
      <c r="J16" s="79">
        <v>2200.4127126436902</v>
      </c>
      <c r="K16" s="79">
        <v>2215.15562477499</v>
      </c>
      <c r="L16" s="79">
        <v>2320.5816223908701</v>
      </c>
      <c r="M16" s="79">
        <v>2355.2983452846802</v>
      </c>
      <c r="N16" s="79">
        <v>2435.3589735669598</v>
      </c>
      <c r="O16" s="79">
        <v>2484.86113622322</v>
      </c>
      <c r="P16" s="79">
        <v>2482.7442052505198</v>
      </c>
      <c r="Q16" s="79">
        <v>2467.6043685618401</v>
      </c>
      <c r="R16" s="79">
        <v>2506.5833051551499</v>
      </c>
      <c r="S16" s="227">
        <v>2550.2166547129905</v>
      </c>
      <c r="T16" s="227">
        <v>2619.1775712656386</v>
      </c>
      <c r="U16" s="227">
        <v>2587.7107369586047</v>
      </c>
      <c r="V16" s="227">
        <v>1582.5841569347338</v>
      </c>
      <c r="W16" s="228">
        <v>2045.4900228381434</v>
      </c>
    </row>
    <row r="17" spans="1:23">
      <c r="A17" s="168" t="s">
        <v>267</v>
      </c>
      <c r="B17" s="83">
        <v>5411.1438615604202</v>
      </c>
      <c r="C17" s="79">
        <v>5371.6429702658797</v>
      </c>
      <c r="D17" s="79">
        <v>5349.0459627260698</v>
      </c>
      <c r="E17" s="79">
        <v>5646.0117960830903</v>
      </c>
      <c r="F17" s="79">
        <v>5715.9926111771401</v>
      </c>
      <c r="G17" s="79">
        <v>5750.6718826180304</v>
      </c>
      <c r="H17" s="79">
        <v>5949.0820947614402</v>
      </c>
      <c r="I17" s="79">
        <v>6245.1388431168898</v>
      </c>
      <c r="J17" s="79">
        <v>6486.6412373299399</v>
      </c>
      <c r="K17" s="79">
        <v>6555.7552214969301</v>
      </c>
      <c r="L17" s="79">
        <v>6647.9361684960704</v>
      </c>
      <c r="M17" s="79">
        <v>6981.9872091791003</v>
      </c>
      <c r="N17" s="79">
        <v>7224.0014631550803</v>
      </c>
      <c r="O17" s="79">
        <v>7426.1772383294301</v>
      </c>
      <c r="P17" s="79">
        <v>7698.4893411817402</v>
      </c>
      <c r="Q17" s="79">
        <v>7822.8320363736702</v>
      </c>
      <c r="R17" s="79">
        <v>7953.3084301560502</v>
      </c>
      <c r="S17" s="227">
        <v>8043.7229986203465</v>
      </c>
      <c r="T17" s="227">
        <v>8094.1532872898206</v>
      </c>
      <c r="U17" s="227">
        <v>8444.3313285491386</v>
      </c>
      <c r="V17" s="227">
        <v>5663.4414023274558</v>
      </c>
      <c r="W17" s="228">
        <v>6888.8594917321361</v>
      </c>
    </row>
    <row r="18" spans="1:23">
      <c r="A18" s="165" t="s">
        <v>82</v>
      </c>
      <c r="B18" s="166">
        <v>31087.343665857701</v>
      </c>
      <c r="C18" s="167">
        <v>31535.533287074599</v>
      </c>
      <c r="D18" s="167">
        <v>32067.4558878647</v>
      </c>
      <c r="E18" s="167">
        <v>31522.050312600801</v>
      </c>
      <c r="F18" s="167">
        <v>33749.565202616999</v>
      </c>
      <c r="G18" s="167">
        <v>34301.513438377799</v>
      </c>
      <c r="H18" s="167">
        <v>35372.065902702598</v>
      </c>
      <c r="I18" s="167">
        <v>36159.401347186002</v>
      </c>
      <c r="J18" s="167">
        <v>37870.1790819444</v>
      </c>
      <c r="K18" s="167">
        <v>37818.708957003502</v>
      </c>
      <c r="L18" s="167">
        <v>38406.084648037897</v>
      </c>
      <c r="M18" s="167">
        <v>39614.838604036901</v>
      </c>
      <c r="N18" s="167">
        <v>40532.3174815936</v>
      </c>
      <c r="O18" s="167">
        <v>41273.515871608899</v>
      </c>
      <c r="P18" s="167">
        <v>42278.4866919509</v>
      </c>
      <c r="Q18" s="167">
        <v>42751.226018238202</v>
      </c>
      <c r="R18" s="167">
        <v>43734.099800239201</v>
      </c>
      <c r="S18" s="229">
        <v>43941.069653333332</v>
      </c>
      <c r="T18" s="229">
        <v>44089.560858555458</v>
      </c>
      <c r="U18" s="229">
        <v>45179.822065507746</v>
      </c>
      <c r="V18" s="229">
        <v>26260.155559262192</v>
      </c>
      <c r="W18" s="230">
        <v>32677.399514570279</v>
      </c>
    </row>
    <row r="19" spans="1:23">
      <c r="A19" s="336"/>
      <c r="B19" s="175"/>
      <c r="C19" s="175"/>
      <c r="D19" s="175"/>
      <c r="E19" s="175"/>
      <c r="F19" s="175"/>
      <c r="G19" s="175"/>
      <c r="H19" s="175"/>
      <c r="I19" s="175"/>
      <c r="J19" s="175"/>
      <c r="K19" s="175"/>
      <c r="L19" s="175"/>
      <c r="M19" s="175"/>
      <c r="N19" s="175"/>
      <c r="O19" s="175"/>
      <c r="P19" s="175"/>
      <c r="Q19" s="175"/>
      <c r="R19" s="175"/>
      <c r="S19" s="175"/>
      <c r="T19" s="176"/>
      <c r="U19" s="176"/>
      <c r="V19" s="338"/>
    </row>
    <row r="20" spans="1:23">
      <c r="A20" s="334" t="s">
        <v>111</v>
      </c>
      <c r="B20" s="177"/>
      <c r="C20" s="177"/>
      <c r="D20" s="177"/>
      <c r="E20" s="177"/>
      <c r="F20" s="177"/>
      <c r="G20" s="177"/>
      <c r="H20" s="177"/>
      <c r="I20" s="177"/>
      <c r="J20" s="177"/>
      <c r="K20" s="177"/>
      <c r="L20" s="177"/>
      <c r="M20" s="177"/>
      <c r="N20" s="177"/>
      <c r="O20" s="177"/>
      <c r="P20" s="177"/>
      <c r="Q20" s="177"/>
      <c r="R20" s="177"/>
      <c r="S20" s="177"/>
      <c r="T20" s="178"/>
      <c r="U20" s="179"/>
      <c r="V20" s="338"/>
    </row>
    <row r="21" spans="1:23">
      <c r="A21" s="177" t="s">
        <v>268</v>
      </c>
      <c r="B21" s="177"/>
      <c r="C21" s="177"/>
      <c r="D21" s="177"/>
      <c r="E21" s="177"/>
      <c r="F21" s="177"/>
      <c r="G21" s="177"/>
      <c r="H21" s="177"/>
      <c r="I21" s="177"/>
      <c r="J21" s="177"/>
      <c r="K21" s="177"/>
      <c r="L21" s="180"/>
      <c r="M21" s="180"/>
      <c r="N21" s="180"/>
      <c r="O21" s="180"/>
      <c r="P21" s="180"/>
      <c r="Q21" s="180"/>
      <c r="R21" s="180"/>
      <c r="S21" s="177"/>
      <c r="T21" s="180"/>
      <c r="U21" s="177"/>
      <c r="V21" s="338"/>
    </row>
    <row r="22" spans="1:23">
      <c r="A22" s="177" t="s">
        <v>269</v>
      </c>
      <c r="B22" s="177"/>
      <c r="C22" s="177"/>
      <c r="D22" s="177"/>
      <c r="E22" s="177"/>
      <c r="F22" s="177"/>
      <c r="G22" s="177"/>
      <c r="H22" s="177"/>
      <c r="I22" s="177"/>
      <c r="J22" s="177"/>
      <c r="K22" s="177"/>
      <c r="L22" s="177"/>
      <c r="M22" s="177"/>
      <c r="N22" s="177"/>
      <c r="O22" s="177"/>
      <c r="P22" s="177"/>
      <c r="Q22" s="177"/>
      <c r="R22" s="180"/>
      <c r="S22" s="177"/>
      <c r="T22" s="180"/>
      <c r="U22" s="177"/>
      <c r="V22" s="338"/>
    </row>
    <row r="23" spans="1:23">
      <c r="A23" s="177" t="s">
        <v>270</v>
      </c>
      <c r="B23" s="177"/>
      <c r="C23" s="177"/>
      <c r="D23" s="177"/>
      <c r="E23" s="177"/>
      <c r="F23" s="177"/>
      <c r="G23" s="177"/>
      <c r="H23" s="177"/>
      <c r="I23" s="177"/>
      <c r="J23" s="177"/>
      <c r="K23" s="177"/>
      <c r="L23" s="177"/>
      <c r="M23" s="177"/>
      <c r="N23" s="177"/>
      <c r="O23" s="177"/>
      <c r="P23" s="177"/>
      <c r="Q23" s="177"/>
      <c r="R23" s="177"/>
      <c r="S23" s="177"/>
      <c r="T23" s="177"/>
      <c r="U23" s="177"/>
      <c r="V23" s="338"/>
    </row>
    <row r="24" spans="1:23">
      <c r="A24" s="177" t="s">
        <v>271</v>
      </c>
      <c r="B24" s="177"/>
      <c r="C24" s="177"/>
      <c r="D24" s="177"/>
      <c r="E24" s="177"/>
      <c r="F24" s="177"/>
      <c r="G24" s="177"/>
      <c r="H24" s="177"/>
      <c r="I24" s="177"/>
      <c r="J24" s="177"/>
      <c r="K24" s="177"/>
      <c r="L24" s="177"/>
      <c r="M24" s="177"/>
      <c r="N24" s="177"/>
      <c r="O24" s="338"/>
      <c r="P24" s="338"/>
      <c r="Q24" s="338"/>
      <c r="R24" s="338"/>
      <c r="S24" s="338"/>
      <c r="T24" s="177"/>
      <c r="U24" s="177"/>
      <c r="V24" s="338"/>
    </row>
    <row r="25" spans="1:23">
      <c r="A25" s="177" t="s">
        <v>272</v>
      </c>
      <c r="B25" s="177"/>
      <c r="C25" s="177"/>
      <c r="D25" s="177"/>
      <c r="E25" s="177"/>
      <c r="F25" s="177"/>
      <c r="G25" s="177"/>
      <c r="H25" s="177"/>
      <c r="I25" s="177"/>
      <c r="J25" s="177"/>
      <c r="K25" s="177"/>
      <c r="L25" s="177"/>
      <c r="M25" s="177"/>
      <c r="N25" s="177"/>
      <c r="O25" s="338"/>
      <c r="P25" s="338"/>
      <c r="Q25" s="338"/>
      <c r="R25" s="338"/>
      <c r="S25" s="338"/>
      <c r="T25" s="338"/>
      <c r="U25" s="338"/>
      <c r="V25" s="338"/>
    </row>
    <row r="26" spans="1:23">
      <c r="A26" s="177" t="s">
        <v>3</v>
      </c>
      <c r="B26" s="177"/>
      <c r="C26" s="177"/>
      <c r="D26" s="177"/>
      <c r="E26" s="177"/>
      <c r="F26" s="177"/>
      <c r="G26" s="177"/>
      <c r="H26" s="177"/>
      <c r="I26" s="177"/>
      <c r="J26" s="177"/>
      <c r="K26" s="177"/>
      <c r="L26" s="177"/>
      <c r="M26" s="177"/>
      <c r="N26" s="177"/>
      <c r="O26" s="338"/>
      <c r="P26" s="338"/>
      <c r="Q26" s="338"/>
      <c r="R26" s="338"/>
      <c r="S26" s="338"/>
      <c r="T26" s="338"/>
      <c r="U26" s="338"/>
      <c r="V26" s="338"/>
    </row>
    <row r="27" spans="1:23">
      <c r="A27" s="181" t="s">
        <v>273</v>
      </c>
      <c r="B27" s="177"/>
      <c r="C27" s="177"/>
      <c r="D27" s="177"/>
      <c r="E27" s="177"/>
      <c r="F27" s="177"/>
      <c r="G27" s="177"/>
      <c r="H27" s="177"/>
      <c r="I27" s="177"/>
      <c r="J27" s="177"/>
      <c r="K27" s="177"/>
      <c r="L27" s="177"/>
      <c r="M27" s="177"/>
      <c r="N27" s="177"/>
      <c r="O27" s="338"/>
      <c r="P27" s="338"/>
      <c r="Q27" s="338"/>
      <c r="R27" s="338"/>
      <c r="S27" s="338"/>
      <c r="T27" s="338"/>
      <c r="U27" s="338"/>
      <c r="V27" s="338"/>
    </row>
    <row r="28" spans="1:23">
      <c r="A28" s="158"/>
      <c r="B28" s="157"/>
      <c r="C28" s="157"/>
      <c r="D28" s="157"/>
      <c r="E28" s="157"/>
      <c r="F28" s="157"/>
      <c r="G28" s="157"/>
      <c r="H28" s="157"/>
      <c r="I28" s="157"/>
      <c r="J28" s="157"/>
      <c r="K28" s="157"/>
      <c r="L28" s="157"/>
      <c r="M28" s="157"/>
      <c r="N28" s="157"/>
      <c r="O28" s="157"/>
      <c r="P28" s="157"/>
      <c r="Q28" s="157"/>
      <c r="R28" s="157"/>
      <c r="S28" s="157"/>
      <c r="T28" s="157"/>
      <c r="U28" s="157"/>
      <c r="V28" s="157"/>
    </row>
    <row r="29" spans="1:23">
      <c r="A29" s="157"/>
      <c r="B29" s="157"/>
      <c r="C29" s="157"/>
      <c r="D29" s="157"/>
      <c r="E29" s="157"/>
      <c r="F29" s="157"/>
      <c r="G29" s="157"/>
      <c r="H29" s="157"/>
      <c r="I29" s="157"/>
      <c r="J29" s="157"/>
      <c r="K29" s="157"/>
      <c r="L29" s="157"/>
      <c r="M29" s="157"/>
      <c r="N29" s="157"/>
      <c r="O29" s="157"/>
      <c r="P29" s="157"/>
      <c r="Q29" s="157"/>
      <c r="R29" s="157"/>
      <c r="S29" s="157"/>
      <c r="T29" s="157"/>
      <c r="U29" s="157"/>
      <c r="V29" s="157"/>
    </row>
    <row r="30" spans="1:23">
      <c r="A30" s="157"/>
      <c r="B30" s="157"/>
      <c r="C30" s="157"/>
      <c r="D30" s="157"/>
      <c r="E30" s="157"/>
      <c r="F30" s="157"/>
      <c r="G30" s="157"/>
      <c r="H30" s="157"/>
      <c r="I30" s="157"/>
      <c r="J30" s="157"/>
      <c r="K30" s="157"/>
      <c r="L30" s="157"/>
      <c r="M30" s="157"/>
      <c r="N30" s="157"/>
      <c r="O30" s="157"/>
      <c r="P30" s="157"/>
      <c r="Q30" s="157"/>
      <c r="R30" s="157"/>
      <c r="S30" s="157"/>
      <c r="T30" s="157"/>
      <c r="U30" s="157"/>
      <c r="V30" s="157"/>
    </row>
    <row r="31" spans="1:23">
      <c r="A31" s="157"/>
      <c r="B31" s="157"/>
      <c r="C31" s="157"/>
      <c r="D31" s="157"/>
      <c r="E31" s="157"/>
      <c r="F31" s="157"/>
      <c r="G31" s="157"/>
      <c r="H31" s="157"/>
      <c r="I31" s="157"/>
      <c r="J31" s="157"/>
      <c r="K31" s="157"/>
      <c r="L31" s="157"/>
      <c r="M31" s="157"/>
      <c r="N31" s="157"/>
      <c r="O31" s="157"/>
      <c r="P31" s="157"/>
      <c r="Q31" s="157"/>
      <c r="R31" s="157"/>
      <c r="S31" s="157"/>
      <c r="T31" s="157"/>
      <c r="U31" s="157"/>
      <c r="V31" s="157"/>
    </row>
    <row r="32" spans="1:23">
      <c r="A32" s="157"/>
      <c r="B32" s="157"/>
      <c r="C32" s="157"/>
      <c r="D32" s="157"/>
      <c r="E32" s="157"/>
      <c r="F32" s="157"/>
      <c r="G32" s="157"/>
      <c r="H32" s="157"/>
      <c r="I32" s="157"/>
      <c r="J32" s="157"/>
      <c r="K32" s="157"/>
      <c r="L32" s="157"/>
      <c r="M32" s="157"/>
      <c r="N32" s="157"/>
      <c r="O32" s="157"/>
      <c r="P32" s="157"/>
      <c r="Q32" s="157"/>
      <c r="R32" s="157"/>
      <c r="S32" s="157"/>
      <c r="T32" s="157"/>
      <c r="U32" s="157"/>
      <c r="V32" s="157"/>
    </row>
    <row r="33" spans="1:22">
      <c r="A33" s="157"/>
      <c r="B33" s="157"/>
      <c r="C33" s="157"/>
      <c r="D33" s="157"/>
      <c r="E33" s="157"/>
      <c r="F33" s="157"/>
      <c r="G33" s="157"/>
      <c r="H33" s="157"/>
      <c r="I33" s="157"/>
      <c r="J33" s="157"/>
      <c r="K33" s="157"/>
      <c r="L33" s="157"/>
      <c r="M33" s="157"/>
      <c r="N33" s="157"/>
      <c r="O33" s="157"/>
      <c r="P33" s="157"/>
      <c r="Q33" s="157"/>
      <c r="R33" s="157"/>
      <c r="S33" s="157"/>
      <c r="T33" s="157"/>
      <c r="U33" s="157"/>
      <c r="V33" s="157"/>
    </row>
    <row r="34" spans="1:22">
      <c r="A34" s="157"/>
      <c r="B34" s="157"/>
      <c r="C34" s="157"/>
      <c r="D34" s="157"/>
      <c r="E34" s="157"/>
      <c r="F34" s="157"/>
      <c r="G34" s="157"/>
      <c r="H34" s="157"/>
      <c r="I34" s="157"/>
      <c r="J34" s="157"/>
      <c r="K34" s="157"/>
      <c r="L34" s="157"/>
      <c r="M34" s="157"/>
      <c r="N34" s="157"/>
      <c r="O34" s="157"/>
      <c r="P34" s="157"/>
      <c r="Q34" s="157"/>
      <c r="R34" s="157"/>
      <c r="S34" s="157"/>
      <c r="T34" s="157"/>
      <c r="U34" s="157"/>
      <c r="V34" s="157"/>
    </row>
    <row r="35" spans="1:22">
      <c r="B35" s="157"/>
      <c r="C35" s="157"/>
      <c r="D35" s="157"/>
      <c r="E35" s="157"/>
      <c r="F35" s="157"/>
      <c r="G35" s="157"/>
      <c r="H35" s="157"/>
      <c r="I35" s="157"/>
      <c r="J35" s="157"/>
      <c r="K35" s="157"/>
      <c r="L35" s="157"/>
      <c r="M35" s="157"/>
      <c r="N35" s="157"/>
      <c r="O35" s="157"/>
      <c r="P35" s="157"/>
      <c r="Q35" s="157"/>
      <c r="R35" s="157"/>
      <c r="S35" s="157"/>
      <c r="T35" s="157"/>
      <c r="U35" s="157"/>
      <c r="V35" s="15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3"/>
  <sheetViews>
    <sheetView showGridLines="0" workbookViewId="0"/>
  </sheetViews>
  <sheetFormatPr baseColWidth="10" defaultColWidth="11.42578125" defaultRowHeight="11.25"/>
  <cols>
    <col min="1" max="1" width="21.85546875" style="380" customWidth="1"/>
    <col min="2" max="2" width="20.85546875" style="380" bestFit="1" customWidth="1"/>
    <col min="3" max="24" width="5.5703125" style="335" customWidth="1"/>
    <col min="25" max="16384" width="11.42578125" style="335"/>
  </cols>
  <sheetData>
    <row r="1" spans="1:25" ht="12.75">
      <c r="A1" s="339" t="s">
        <v>226</v>
      </c>
      <c r="B1" s="340"/>
      <c r="C1" s="341"/>
      <c r="D1" s="341"/>
      <c r="E1" s="341"/>
      <c r="F1" s="341"/>
      <c r="G1" s="341"/>
      <c r="H1" s="341"/>
      <c r="I1" s="341"/>
      <c r="J1" s="341"/>
      <c r="K1" s="341"/>
      <c r="L1" s="341"/>
      <c r="M1" s="341"/>
      <c r="N1" s="341"/>
      <c r="O1" s="341"/>
      <c r="P1" s="341"/>
      <c r="Q1" s="341"/>
      <c r="R1" s="341"/>
      <c r="S1" s="341"/>
      <c r="T1" s="341"/>
      <c r="U1" s="341"/>
      <c r="V1" s="341"/>
      <c r="W1" s="341"/>
      <c r="X1" s="341"/>
    </row>
    <row r="2" spans="1:25">
      <c r="A2" s="340"/>
      <c r="B2" s="340"/>
      <c r="C2" s="341"/>
      <c r="D2" s="341"/>
      <c r="E2" s="341"/>
      <c r="F2" s="341"/>
      <c r="G2" s="341"/>
      <c r="H2" s="341"/>
      <c r="I2" s="341"/>
      <c r="J2" s="341"/>
      <c r="K2" s="341"/>
      <c r="L2" s="341"/>
      <c r="M2" s="341"/>
      <c r="N2" s="341"/>
      <c r="O2" s="341"/>
      <c r="P2" s="341"/>
      <c r="Q2" s="341"/>
      <c r="R2" s="341"/>
      <c r="S2" s="341"/>
      <c r="T2" s="341"/>
      <c r="U2" s="341"/>
      <c r="V2" s="341"/>
      <c r="X2" s="211" t="s">
        <v>281</v>
      </c>
    </row>
    <row r="3" spans="1:25" s="379" customFormat="1">
      <c r="A3" s="342"/>
      <c r="B3" s="342"/>
      <c r="C3" s="343">
        <v>2000</v>
      </c>
      <c r="D3" s="344">
        <v>2001</v>
      </c>
      <c r="E3" s="344">
        <v>2002</v>
      </c>
      <c r="F3" s="344">
        <v>2003</v>
      </c>
      <c r="G3" s="344">
        <v>2004</v>
      </c>
      <c r="H3" s="344">
        <v>2005</v>
      </c>
      <c r="I3" s="344">
        <v>2006</v>
      </c>
      <c r="J3" s="344">
        <v>2007</v>
      </c>
      <c r="K3" s="344">
        <v>2008</v>
      </c>
      <c r="L3" s="344">
        <v>2009</v>
      </c>
      <c r="M3" s="344">
        <v>2010</v>
      </c>
      <c r="N3" s="344">
        <v>2011</v>
      </c>
      <c r="O3" s="344">
        <v>2012</v>
      </c>
      <c r="P3" s="344">
        <v>2013</v>
      </c>
      <c r="Q3" s="344">
        <v>2014</v>
      </c>
      <c r="R3" s="344">
        <v>2015</v>
      </c>
      <c r="S3" s="344">
        <v>2016</v>
      </c>
      <c r="T3" s="344">
        <v>2017</v>
      </c>
      <c r="U3" s="344">
        <v>2018</v>
      </c>
      <c r="V3" s="344">
        <v>2019</v>
      </c>
      <c r="W3" s="344">
        <v>2020</v>
      </c>
      <c r="X3" s="345">
        <v>2021</v>
      </c>
      <c r="Y3" s="378"/>
    </row>
    <row r="4" spans="1:25">
      <c r="A4" s="346" t="s">
        <v>196</v>
      </c>
      <c r="B4" s="347"/>
      <c r="C4" s="348"/>
      <c r="D4" s="348"/>
      <c r="E4" s="348"/>
      <c r="F4" s="348"/>
      <c r="G4" s="348"/>
      <c r="H4" s="348"/>
      <c r="I4" s="348"/>
      <c r="J4" s="348"/>
      <c r="K4" s="348"/>
      <c r="L4" s="348"/>
      <c r="M4" s="348"/>
      <c r="N4" s="348"/>
      <c r="O4" s="348"/>
      <c r="P4" s="348"/>
      <c r="Q4" s="348"/>
      <c r="R4" s="348"/>
      <c r="S4" s="348"/>
      <c r="T4" s="348"/>
      <c r="U4" s="348"/>
      <c r="V4" s="348"/>
      <c r="W4" s="348"/>
      <c r="X4" s="349"/>
    </row>
    <row r="5" spans="1:25" ht="22.5">
      <c r="A5" s="350" t="s">
        <v>197</v>
      </c>
      <c r="B5" s="351" t="s">
        <v>198</v>
      </c>
      <c r="C5" s="352">
        <v>641</v>
      </c>
      <c r="D5" s="352">
        <v>657</v>
      </c>
      <c r="E5" s="352">
        <v>677</v>
      </c>
      <c r="F5" s="352">
        <v>689</v>
      </c>
      <c r="G5" s="352">
        <v>725</v>
      </c>
      <c r="H5" s="352">
        <v>747</v>
      </c>
      <c r="I5" s="352">
        <v>774</v>
      </c>
      <c r="J5" s="352">
        <v>800</v>
      </c>
      <c r="K5" s="352">
        <v>816</v>
      </c>
      <c r="L5" s="352">
        <v>815</v>
      </c>
      <c r="M5" s="352">
        <v>820</v>
      </c>
      <c r="N5" s="352">
        <v>842</v>
      </c>
      <c r="O5" s="352">
        <v>857</v>
      </c>
      <c r="P5" s="352">
        <v>877</v>
      </c>
      <c r="Q5" s="352">
        <v>877</v>
      </c>
      <c r="R5" s="352">
        <v>890</v>
      </c>
      <c r="S5" s="352">
        <v>932</v>
      </c>
      <c r="T5" s="352">
        <v>949</v>
      </c>
      <c r="U5" s="352">
        <v>913</v>
      </c>
      <c r="V5" s="352">
        <v>910.66</v>
      </c>
      <c r="W5" s="352">
        <v>495</v>
      </c>
      <c r="X5" s="353">
        <v>599.5</v>
      </c>
    </row>
    <row r="6" spans="1:25">
      <c r="A6" s="350"/>
      <c r="B6" s="351" t="s">
        <v>199</v>
      </c>
      <c r="C6" s="352">
        <v>404</v>
      </c>
      <c r="D6" s="352">
        <v>415</v>
      </c>
      <c r="E6" s="352">
        <v>410</v>
      </c>
      <c r="F6" s="352">
        <v>400</v>
      </c>
      <c r="G6" s="352">
        <v>438</v>
      </c>
      <c r="H6" s="352">
        <v>445</v>
      </c>
      <c r="I6" s="352">
        <v>452</v>
      </c>
      <c r="J6" s="352">
        <v>447</v>
      </c>
      <c r="K6" s="352">
        <v>469</v>
      </c>
      <c r="L6" s="352">
        <v>448</v>
      </c>
      <c r="M6" s="352">
        <v>456</v>
      </c>
      <c r="N6" s="352">
        <v>469</v>
      </c>
      <c r="O6" s="352">
        <v>477</v>
      </c>
      <c r="P6" s="352">
        <v>469</v>
      </c>
      <c r="Q6" s="352">
        <v>474</v>
      </c>
      <c r="R6" s="352">
        <v>469</v>
      </c>
      <c r="S6" s="352">
        <v>478</v>
      </c>
      <c r="T6" s="352">
        <v>493</v>
      </c>
      <c r="U6" s="352">
        <v>497</v>
      </c>
      <c r="V6" s="352">
        <v>496.64</v>
      </c>
      <c r="W6" s="352">
        <v>264</v>
      </c>
      <c r="X6" s="353">
        <v>341.77</v>
      </c>
    </row>
    <row r="7" spans="1:25">
      <c r="A7" s="354"/>
      <c r="B7" s="355" t="s">
        <v>9</v>
      </c>
      <c r="C7" s="356">
        <v>1045</v>
      </c>
      <c r="D7" s="356">
        <v>1072</v>
      </c>
      <c r="E7" s="356">
        <v>1087</v>
      </c>
      <c r="F7" s="356">
        <v>1090</v>
      </c>
      <c r="G7" s="356">
        <v>1163</v>
      </c>
      <c r="H7" s="356">
        <v>1192</v>
      </c>
      <c r="I7" s="356">
        <v>1226</v>
      </c>
      <c r="J7" s="356">
        <v>1247</v>
      </c>
      <c r="K7" s="356">
        <v>1285</v>
      </c>
      <c r="L7" s="356">
        <v>1263</v>
      </c>
      <c r="M7" s="356">
        <v>1277</v>
      </c>
      <c r="N7" s="356">
        <v>1311</v>
      </c>
      <c r="O7" s="356">
        <v>1334</v>
      </c>
      <c r="P7" s="356">
        <v>1346</v>
      </c>
      <c r="Q7" s="356">
        <v>1351</v>
      </c>
      <c r="R7" s="356">
        <v>1359</v>
      </c>
      <c r="S7" s="356">
        <v>1411</v>
      </c>
      <c r="T7" s="356">
        <v>1441</v>
      </c>
      <c r="U7" s="356">
        <v>1409</v>
      </c>
      <c r="V7" s="356">
        <v>1407.3</v>
      </c>
      <c r="W7" s="356">
        <v>759</v>
      </c>
      <c r="X7" s="357">
        <v>941.27</v>
      </c>
    </row>
    <row r="8" spans="1:25">
      <c r="A8" s="350" t="s">
        <v>200</v>
      </c>
      <c r="B8" s="351" t="s">
        <v>199</v>
      </c>
      <c r="C8" s="352">
        <v>1248</v>
      </c>
      <c r="D8" s="352">
        <v>1262</v>
      </c>
      <c r="E8" s="352">
        <v>1283</v>
      </c>
      <c r="F8" s="352">
        <v>1248</v>
      </c>
      <c r="G8" s="352">
        <v>1336</v>
      </c>
      <c r="H8" s="352">
        <v>1373</v>
      </c>
      <c r="I8" s="352">
        <v>1410</v>
      </c>
      <c r="J8" s="352">
        <v>1387</v>
      </c>
      <c r="K8" s="352">
        <v>1472</v>
      </c>
      <c r="L8" s="352">
        <v>1479</v>
      </c>
      <c r="M8" s="352">
        <v>1505</v>
      </c>
      <c r="N8" s="352">
        <v>1524</v>
      </c>
      <c r="O8" s="352">
        <v>1541</v>
      </c>
      <c r="P8" s="352">
        <v>1527</v>
      </c>
      <c r="Q8" s="352">
        <v>1526</v>
      </c>
      <c r="R8" s="352">
        <v>1520</v>
      </c>
      <c r="S8" s="352">
        <v>1519</v>
      </c>
      <c r="T8" s="352">
        <v>1539</v>
      </c>
      <c r="U8" s="352">
        <v>1560</v>
      </c>
      <c r="V8" s="352">
        <v>1497.66</v>
      </c>
      <c r="W8" s="352">
        <v>753</v>
      </c>
      <c r="X8" s="353">
        <v>1015.35</v>
      </c>
    </row>
    <row r="9" spans="1:25">
      <c r="A9" s="358" t="s">
        <v>201</v>
      </c>
      <c r="B9" s="359"/>
      <c r="C9" s="360">
        <v>2293</v>
      </c>
      <c r="D9" s="360">
        <v>2334</v>
      </c>
      <c r="E9" s="360">
        <v>2370</v>
      </c>
      <c r="F9" s="360">
        <v>2338</v>
      </c>
      <c r="G9" s="360">
        <v>2499</v>
      </c>
      <c r="H9" s="360">
        <v>2565</v>
      </c>
      <c r="I9" s="360">
        <v>2636</v>
      </c>
      <c r="J9" s="360">
        <v>2634</v>
      </c>
      <c r="K9" s="360">
        <v>2757</v>
      </c>
      <c r="L9" s="360">
        <v>2742</v>
      </c>
      <c r="M9" s="360">
        <v>2782</v>
      </c>
      <c r="N9" s="360">
        <v>2835</v>
      </c>
      <c r="O9" s="360">
        <v>2875</v>
      </c>
      <c r="P9" s="360">
        <v>2873</v>
      </c>
      <c r="Q9" s="360">
        <v>2877</v>
      </c>
      <c r="R9" s="360">
        <v>2879</v>
      </c>
      <c r="S9" s="360">
        <v>2930</v>
      </c>
      <c r="T9" s="360">
        <v>2980</v>
      </c>
      <c r="U9" s="360">
        <v>2969</v>
      </c>
      <c r="V9" s="360">
        <v>2904.96</v>
      </c>
      <c r="W9" s="360">
        <v>1512</v>
      </c>
      <c r="X9" s="361">
        <v>1956.62</v>
      </c>
    </row>
    <row r="10" spans="1:25">
      <c r="A10" s="354" t="s">
        <v>202</v>
      </c>
      <c r="B10" s="355"/>
      <c r="C10" s="356"/>
      <c r="D10" s="356"/>
      <c r="E10" s="356"/>
      <c r="F10" s="356"/>
      <c r="G10" s="356"/>
      <c r="H10" s="356"/>
      <c r="I10" s="356"/>
      <c r="J10" s="356"/>
      <c r="K10" s="356"/>
      <c r="L10" s="356"/>
      <c r="M10" s="356"/>
      <c r="N10" s="356"/>
      <c r="O10" s="356"/>
      <c r="P10" s="356"/>
      <c r="Q10" s="356"/>
      <c r="R10" s="356"/>
      <c r="S10" s="356"/>
      <c r="T10" s="356"/>
      <c r="U10" s="356"/>
      <c r="V10" s="356"/>
      <c r="W10" s="356"/>
      <c r="X10" s="357"/>
    </row>
    <row r="11" spans="1:25">
      <c r="A11" s="354" t="s">
        <v>203</v>
      </c>
      <c r="B11" s="355" t="s">
        <v>204</v>
      </c>
      <c r="C11" s="356">
        <v>25</v>
      </c>
      <c r="D11" s="356">
        <v>36</v>
      </c>
      <c r="E11" s="356">
        <v>39</v>
      </c>
      <c r="F11" s="356">
        <v>39</v>
      </c>
      <c r="G11" s="356">
        <v>44</v>
      </c>
      <c r="H11" s="356">
        <v>48</v>
      </c>
      <c r="I11" s="356">
        <v>50</v>
      </c>
      <c r="J11" s="356">
        <v>80</v>
      </c>
      <c r="K11" s="356">
        <v>97</v>
      </c>
      <c r="L11" s="356">
        <v>97</v>
      </c>
      <c r="M11" s="356">
        <v>109</v>
      </c>
      <c r="N11" s="356">
        <v>115</v>
      </c>
      <c r="O11" s="356">
        <v>117</v>
      </c>
      <c r="P11" s="356">
        <v>193</v>
      </c>
      <c r="Q11" s="356">
        <v>233</v>
      </c>
      <c r="R11" s="356">
        <v>267</v>
      </c>
      <c r="S11" s="356">
        <v>287</v>
      </c>
      <c r="T11" s="356">
        <v>294</v>
      </c>
      <c r="U11" s="356">
        <v>315</v>
      </c>
      <c r="V11" s="356">
        <v>339.63</v>
      </c>
      <c r="W11" s="356">
        <v>220.15199999999999</v>
      </c>
      <c r="X11" s="357">
        <v>266.39999999999998</v>
      </c>
    </row>
    <row r="12" spans="1:25">
      <c r="A12" s="362" t="s">
        <v>205</v>
      </c>
      <c r="B12" s="363"/>
      <c r="C12" s="364"/>
      <c r="D12" s="364"/>
      <c r="E12" s="364"/>
      <c r="F12" s="364"/>
      <c r="G12" s="364"/>
      <c r="H12" s="364"/>
      <c r="I12" s="364"/>
      <c r="J12" s="364"/>
      <c r="K12" s="364"/>
      <c r="L12" s="364"/>
      <c r="M12" s="364"/>
      <c r="N12" s="364"/>
      <c r="O12" s="364"/>
      <c r="P12" s="364"/>
      <c r="Q12" s="364"/>
      <c r="R12" s="364"/>
      <c r="S12" s="364"/>
      <c r="T12" s="364"/>
      <c r="U12" s="364"/>
      <c r="V12" s="364"/>
      <c r="W12" s="364"/>
      <c r="X12" s="365"/>
    </row>
    <row r="13" spans="1:25">
      <c r="A13" s="350" t="s">
        <v>206</v>
      </c>
      <c r="B13" s="351" t="s">
        <v>199</v>
      </c>
      <c r="C13" s="352">
        <v>355</v>
      </c>
      <c r="D13" s="352">
        <v>349</v>
      </c>
      <c r="E13" s="352">
        <v>353</v>
      </c>
      <c r="F13" s="352">
        <v>342</v>
      </c>
      <c r="G13" s="352">
        <v>349</v>
      </c>
      <c r="H13" s="352">
        <v>331</v>
      </c>
      <c r="I13" s="352">
        <v>324</v>
      </c>
      <c r="J13" s="352">
        <v>329</v>
      </c>
      <c r="K13" s="352">
        <v>346</v>
      </c>
      <c r="L13" s="352">
        <v>345</v>
      </c>
      <c r="M13" s="352">
        <v>340</v>
      </c>
      <c r="N13" s="352">
        <v>352</v>
      </c>
      <c r="O13" s="352">
        <v>335</v>
      </c>
      <c r="P13" s="352">
        <v>315</v>
      </c>
      <c r="Q13" s="352">
        <v>331</v>
      </c>
      <c r="R13" s="352">
        <v>326</v>
      </c>
      <c r="S13" s="352">
        <v>330</v>
      </c>
      <c r="T13" s="352">
        <v>321</v>
      </c>
      <c r="U13" s="352">
        <v>316</v>
      </c>
      <c r="V13" s="352">
        <v>291.02</v>
      </c>
      <c r="W13" s="352">
        <v>198</v>
      </c>
      <c r="X13" s="353">
        <v>212.36</v>
      </c>
    </row>
    <row r="14" spans="1:25">
      <c r="A14" s="350" t="s">
        <v>207</v>
      </c>
      <c r="B14" s="351" t="s">
        <v>199</v>
      </c>
      <c r="C14" s="352">
        <v>553</v>
      </c>
      <c r="D14" s="352">
        <v>564</v>
      </c>
      <c r="E14" s="352">
        <v>573</v>
      </c>
      <c r="F14" s="352">
        <v>576</v>
      </c>
      <c r="G14" s="352">
        <v>601</v>
      </c>
      <c r="H14" s="352">
        <v>609</v>
      </c>
      <c r="I14" s="352">
        <v>617</v>
      </c>
      <c r="J14" s="352">
        <v>616</v>
      </c>
      <c r="K14" s="352">
        <v>653</v>
      </c>
      <c r="L14" s="352">
        <v>643</v>
      </c>
      <c r="M14" s="352">
        <v>634</v>
      </c>
      <c r="N14" s="352">
        <v>637</v>
      </c>
      <c r="O14" s="352">
        <v>627</v>
      </c>
      <c r="P14" s="352">
        <v>624</v>
      </c>
      <c r="Q14" s="352">
        <v>653</v>
      </c>
      <c r="R14" s="352">
        <v>662</v>
      </c>
      <c r="S14" s="352">
        <v>684</v>
      </c>
      <c r="T14" s="352">
        <v>692</v>
      </c>
      <c r="U14" s="352">
        <v>689</v>
      </c>
      <c r="V14" s="352">
        <v>680.83</v>
      </c>
      <c r="W14" s="352">
        <v>458</v>
      </c>
      <c r="X14" s="353">
        <v>523.85</v>
      </c>
    </row>
    <row r="15" spans="1:25">
      <c r="A15" s="350" t="s">
        <v>208</v>
      </c>
      <c r="B15" s="351" t="s">
        <v>209</v>
      </c>
      <c r="C15" s="352">
        <v>239</v>
      </c>
      <c r="D15" s="352">
        <v>241</v>
      </c>
      <c r="E15" s="352">
        <v>244</v>
      </c>
      <c r="F15" s="352">
        <v>253</v>
      </c>
      <c r="G15" s="352">
        <v>259</v>
      </c>
      <c r="H15" s="352">
        <v>265</v>
      </c>
      <c r="I15" s="352">
        <v>273</v>
      </c>
      <c r="J15" s="352">
        <v>278</v>
      </c>
      <c r="K15" s="352">
        <v>284</v>
      </c>
      <c r="L15" s="352">
        <v>294</v>
      </c>
      <c r="M15" s="352">
        <v>299</v>
      </c>
      <c r="N15" s="352">
        <v>315</v>
      </c>
      <c r="O15" s="352">
        <v>326</v>
      </c>
      <c r="P15" s="352">
        <v>335</v>
      </c>
      <c r="Q15" s="352">
        <v>348</v>
      </c>
      <c r="R15" s="352">
        <v>368</v>
      </c>
      <c r="S15" s="352">
        <v>397</v>
      </c>
      <c r="T15" s="352">
        <v>406</v>
      </c>
      <c r="U15" s="352">
        <v>417</v>
      </c>
      <c r="V15" s="352">
        <v>448.92</v>
      </c>
      <c r="W15" s="352">
        <v>258</v>
      </c>
      <c r="X15" s="353">
        <v>339.7</v>
      </c>
    </row>
    <row r="16" spans="1:25" ht="22.5">
      <c r="A16" s="354" t="s">
        <v>210</v>
      </c>
      <c r="B16" s="355" t="s">
        <v>211</v>
      </c>
      <c r="C16" s="356">
        <v>792</v>
      </c>
      <c r="D16" s="356">
        <v>805</v>
      </c>
      <c r="E16" s="356">
        <v>817</v>
      </c>
      <c r="F16" s="356">
        <v>829</v>
      </c>
      <c r="G16" s="356">
        <v>860</v>
      </c>
      <c r="H16" s="356">
        <v>874</v>
      </c>
      <c r="I16" s="356">
        <v>890</v>
      </c>
      <c r="J16" s="356">
        <v>894</v>
      </c>
      <c r="K16" s="356">
        <v>937</v>
      </c>
      <c r="L16" s="356">
        <v>937</v>
      </c>
      <c r="M16" s="356">
        <v>933</v>
      </c>
      <c r="N16" s="356">
        <v>952</v>
      </c>
      <c r="O16" s="356">
        <v>953</v>
      </c>
      <c r="P16" s="356">
        <v>959</v>
      </c>
      <c r="Q16" s="356">
        <v>1001</v>
      </c>
      <c r="R16" s="356">
        <v>1030</v>
      </c>
      <c r="S16" s="356">
        <v>1081</v>
      </c>
      <c r="T16" s="356">
        <v>1098</v>
      </c>
      <c r="U16" s="356">
        <v>1106</v>
      </c>
      <c r="V16" s="356">
        <v>1129.75</v>
      </c>
      <c r="W16" s="356">
        <v>716</v>
      </c>
      <c r="X16" s="357">
        <v>863.55</v>
      </c>
    </row>
    <row r="17" spans="1:24">
      <c r="A17" s="350" t="s">
        <v>212</v>
      </c>
      <c r="B17" s="351" t="s">
        <v>199</v>
      </c>
      <c r="C17" s="352">
        <v>3</v>
      </c>
      <c r="D17" s="352">
        <v>3</v>
      </c>
      <c r="E17" s="352">
        <v>3</v>
      </c>
      <c r="F17" s="352">
        <v>4</v>
      </c>
      <c r="G17" s="352">
        <v>4</v>
      </c>
      <c r="H17" s="352">
        <v>4</v>
      </c>
      <c r="I17" s="352">
        <v>7</v>
      </c>
      <c r="J17" s="352">
        <v>7</v>
      </c>
      <c r="K17" s="352">
        <v>7</v>
      </c>
      <c r="L17" s="352">
        <v>8</v>
      </c>
      <c r="M17" s="352">
        <v>8</v>
      </c>
      <c r="N17" s="352">
        <v>8</v>
      </c>
      <c r="O17" s="352">
        <v>8</v>
      </c>
      <c r="P17" s="352">
        <v>9</v>
      </c>
      <c r="Q17" s="352">
        <v>9</v>
      </c>
      <c r="R17" s="352">
        <v>10</v>
      </c>
      <c r="S17" s="352">
        <v>10</v>
      </c>
      <c r="T17" s="352">
        <v>11</v>
      </c>
      <c r="U17" s="352">
        <v>12</v>
      </c>
      <c r="V17" s="352">
        <v>12.81</v>
      </c>
      <c r="W17" s="352">
        <v>9</v>
      </c>
      <c r="X17" s="353">
        <v>8.7200000000000006</v>
      </c>
    </row>
    <row r="18" spans="1:24">
      <c r="A18" s="366"/>
      <c r="B18" s="367" t="s">
        <v>213</v>
      </c>
      <c r="C18" s="368" t="s">
        <v>81</v>
      </c>
      <c r="D18" s="368" t="s">
        <v>81</v>
      </c>
      <c r="E18" s="368" t="s">
        <v>81</v>
      </c>
      <c r="F18" s="368" t="s">
        <v>81</v>
      </c>
      <c r="G18" s="368" t="s">
        <v>81</v>
      </c>
      <c r="H18" s="368" t="s">
        <v>81</v>
      </c>
      <c r="I18" s="368">
        <v>1</v>
      </c>
      <c r="J18" s="368">
        <v>1</v>
      </c>
      <c r="K18" s="368">
        <v>1</v>
      </c>
      <c r="L18" s="368">
        <v>1</v>
      </c>
      <c r="M18" s="368">
        <v>0</v>
      </c>
      <c r="N18" s="368">
        <v>1</v>
      </c>
      <c r="O18" s="368">
        <v>1</v>
      </c>
      <c r="P18" s="368">
        <v>1</v>
      </c>
      <c r="Q18" s="368">
        <v>1</v>
      </c>
      <c r="R18" s="368">
        <v>1</v>
      </c>
      <c r="S18" s="368">
        <v>1</v>
      </c>
      <c r="T18" s="368">
        <v>1</v>
      </c>
      <c r="U18" s="368">
        <v>1</v>
      </c>
      <c r="V18" s="368">
        <v>1.47</v>
      </c>
      <c r="W18" s="368">
        <v>1</v>
      </c>
      <c r="X18" s="369">
        <v>1.08</v>
      </c>
    </row>
    <row r="19" spans="1:24">
      <c r="A19" s="358" t="s">
        <v>214</v>
      </c>
      <c r="B19" s="359"/>
      <c r="C19" s="360">
        <v>1150</v>
      </c>
      <c r="D19" s="360">
        <v>1157</v>
      </c>
      <c r="E19" s="360">
        <v>1173</v>
      </c>
      <c r="F19" s="360">
        <v>1174</v>
      </c>
      <c r="G19" s="360">
        <v>1213</v>
      </c>
      <c r="H19" s="360">
        <v>1209</v>
      </c>
      <c r="I19" s="360">
        <v>1221</v>
      </c>
      <c r="J19" s="360">
        <v>1230</v>
      </c>
      <c r="K19" s="360">
        <v>1291</v>
      </c>
      <c r="L19" s="360">
        <v>1290</v>
      </c>
      <c r="M19" s="360">
        <v>1281</v>
      </c>
      <c r="N19" s="360">
        <v>1313</v>
      </c>
      <c r="O19" s="360">
        <v>1298</v>
      </c>
      <c r="P19" s="360">
        <v>1284</v>
      </c>
      <c r="Q19" s="360">
        <v>1342</v>
      </c>
      <c r="R19" s="360">
        <v>1367</v>
      </c>
      <c r="S19" s="360">
        <v>1422</v>
      </c>
      <c r="T19" s="360">
        <v>1432</v>
      </c>
      <c r="U19" s="360">
        <v>1436</v>
      </c>
      <c r="V19" s="360">
        <v>1435.05</v>
      </c>
      <c r="W19" s="360">
        <v>923.64</v>
      </c>
      <c r="X19" s="361">
        <v>1085.71</v>
      </c>
    </row>
    <row r="20" spans="1:24">
      <c r="A20" s="370" t="s">
        <v>215</v>
      </c>
      <c r="B20" s="371"/>
      <c r="C20" s="372">
        <v>3467</v>
      </c>
      <c r="D20" s="372">
        <v>3527</v>
      </c>
      <c r="E20" s="372">
        <v>3582</v>
      </c>
      <c r="F20" s="372">
        <v>3550</v>
      </c>
      <c r="G20" s="372">
        <v>3756</v>
      </c>
      <c r="H20" s="372">
        <v>3821</v>
      </c>
      <c r="I20" s="372">
        <v>3907</v>
      </c>
      <c r="J20" s="372">
        <v>3944</v>
      </c>
      <c r="K20" s="372">
        <v>4146</v>
      </c>
      <c r="L20" s="372">
        <v>4130</v>
      </c>
      <c r="M20" s="372">
        <v>4172</v>
      </c>
      <c r="N20" s="372">
        <v>4264</v>
      </c>
      <c r="O20" s="372">
        <v>4290</v>
      </c>
      <c r="P20" s="372">
        <v>4349</v>
      </c>
      <c r="Q20" s="372">
        <v>4452</v>
      </c>
      <c r="R20" s="372">
        <v>4513</v>
      </c>
      <c r="S20" s="372">
        <v>4638</v>
      </c>
      <c r="T20" s="372">
        <v>4706</v>
      </c>
      <c r="U20" s="372">
        <v>4720</v>
      </c>
      <c r="V20" s="372">
        <v>4679.6400000000003</v>
      </c>
      <c r="W20" s="372">
        <v>2655.7</v>
      </c>
      <c r="X20" s="373">
        <v>3308.73</v>
      </c>
    </row>
    <row r="21" spans="1:24">
      <c r="A21" s="340"/>
      <c r="B21" s="340"/>
      <c r="C21" s="341"/>
      <c r="D21" s="341"/>
      <c r="E21" s="341"/>
      <c r="F21" s="341"/>
      <c r="G21" s="341"/>
      <c r="H21" s="341"/>
      <c r="I21" s="341"/>
      <c r="J21" s="341"/>
      <c r="K21" s="341"/>
      <c r="L21" s="341"/>
      <c r="M21" s="341"/>
      <c r="N21" s="341"/>
      <c r="O21" s="341"/>
      <c r="P21" s="341"/>
      <c r="Q21" s="341"/>
      <c r="R21" s="341"/>
      <c r="S21" s="341"/>
      <c r="T21" s="341"/>
      <c r="U21" s="341"/>
      <c r="V21" s="341"/>
      <c r="W21" s="341"/>
      <c r="X21" s="341"/>
    </row>
    <row r="22" spans="1:24">
      <c r="A22" s="374" t="s">
        <v>216</v>
      </c>
      <c r="B22" s="340"/>
      <c r="C22" s="341"/>
      <c r="D22" s="341"/>
      <c r="E22" s="341"/>
      <c r="F22" s="341"/>
      <c r="G22" s="341"/>
      <c r="H22" s="341"/>
      <c r="I22" s="341"/>
      <c r="J22" s="341"/>
      <c r="K22" s="341"/>
      <c r="L22" s="341"/>
      <c r="M22" s="341"/>
      <c r="N22" s="341"/>
      <c r="O22" s="341"/>
      <c r="P22" s="341"/>
      <c r="Q22" s="341"/>
      <c r="R22" s="341"/>
      <c r="S22" s="341"/>
      <c r="T22" s="341"/>
      <c r="U22" s="341"/>
      <c r="V22" s="341"/>
      <c r="W22" s="341"/>
      <c r="X22" s="341"/>
    </row>
    <row r="23" spans="1:24">
      <c r="A23" s="374" t="s">
        <v>217</v>
      </c>
      <c r="B23" s="340"/>
      <c r="C23" s="341"/>
      <c r="D23" s="341"/>
      <c r="E23" s="341"/>
      <c r="F23" s="341"/>
      <c r="G23" s="341"/>
      <c r="H23" s="341"/>
      <c r="I23" s="341"/>
      <c r="J23" s="341"/>
      <c r="K23" s="341"/>
      <c r="L23" s="341"/>
      <c r="M23" s="341"/>
      <c r="N23" s="341"/>
      <c r="O23" s="341"/>
      <c r="P23" s="341"/>
      <c r="Q23" s="341"/>
      <c r="R23" s="341"/>
      <c r="S23" s="341"/>
      <c r="T23" s="341"/>
      <c r="U23" s="341"/>
      <c r="V23" s="341"/>
      <c r="W23" s="341"/>
      <c r="X23" s="341"/>
    </row>
    <row r="24" spans="1:24">
      <c r="A24" s="374" t="s">
        <v>218</v>
      </c>
      <c r="B24" s="340"/>
      <c r="C24" s="341"/>
      <c r="D24" s="341"/>
      <c r="E24" s="341"/>
      <c r="F24" s="341"/>
      <c r="G24" s="341"/>
      <c r="H24" s="341"/>
      <c r="I24" s="341"/>
      <c r="J24" s="341"/>
      <c r="K24" s="341"/>
      <c r="L24" s="341"/>
      <c r="M24" s="341"/>
      <c r="N24" s="341"/>
      <c r="O24" s="341"/>
      <c r="P24" s="341"/>
      <c r="Q24" s="341"/>
      <c r="R24" s="341"/>
      <c r="S24" s="341"/>
      <c r="T24" s="341"/>
      <c r="U24" s="341"/>
      <c r="V24" s="341"/>
      <c r="W24" s="341"/>
      <c r="X24" s="341"/>
    </row>
    <row r="25" spans="1:24">
      <c r="A25" s="374" t="s">
        <v>219</v>
      </c>
      <c r="B25" s="340"/>
      <c r="C25" s="341"/>
      <c r="D25" s="341"/>
      <c r="E25" s="341"/>
      <c r="F25" s="341"/>
      <c r="G25" s="341"/>
      <c r="H25" s="341"/>
      <c r="I25" s="341"/>
      <c r="J25" s="341"/>
      <c r="K25" s="341"/>
      <c r="L25" s="341"/>
      <c r="M25" s="341"/>
      <c r="N25" s="341"/>
      <c r="O25" s="341"/>
      <c r="P25" s="341"/>
      <c r="Q25" s="341"/>
      <c r="R25" s="341"/>
      <c r="S25" s="341"/>
      <c r="T25" s="341"/>
      <c r="U25" s="341"/>
      <c r="V25" s="341"/>
      <c r="W25" s="341"/>
      <c r="X25" s="341"/>
    </row>
    <row r="26" spans="1:24">
      <c r="A26" s="375" t="s">
        <v>221</v>
      </c>
      <c r="B26" s="340"/>
      <c r="C26" s="341"/>
      <c r="D26" s="341"/>
      <c r="E26" s="341"/>
      <c r="F26" s="341"/>
      <c r="G26" s="341"/>
      <c r="H26" s="341"/>
      <c r="I26" s="341"/>
      <c r="J26" s="341"/>
      <c r="K26" s="341"/>
      <c r="L26" s="341"/>
      <c r="M26" s="341"/>
      <c r="N26" s="341"/>
      <c r="O26" s="341"/>
      <c r="P26" s="341"/>
      <c r="Q26" s="341"/>
      <c r="R26" s="341"/>
      <c r="S26" s="341"/>
      <c r="T26" s="341"/>
      <c r="U26" s="341"/>
      <c r="V26" s="341"/>
      <c r="W26" s="341"/>
      <c r="X26" s="341"/>
    </row>
    <row r="27" spans="1:24">
      <c r="A27" s="375" t="s">
        <v>282</v>
      </c>
      <c r="B27" s="340"/>
      <c r="C27" s="341"/>
      <c r="D27" s="341"/>
      <c r="E27" s="341"/>
      <c r="F27" s="341"/>
      <c r="G27" s="341"/>
      <c r="H27" s="341"/>
      <c r="I27" s="341"/>
      <c r="J27" s="341"/>
      <c r="K27" s="341"/>
      <c r="L27" s="341"/>
      <c r="M27" s="341"/>
      <c r="N27" s="341"/>
      <c r="O27" s="341"/>
      <c r="P27" s="341"/>
      <c r="Q27" s="341"/>
      <c r="R27" s="341"/>
      <c r="S27" s="341"/>
      <c r="T27" s="341"/>
      <c r="U27" s="341"/>
      <c r="V27" s="341"/>
      <c r="W27" s="341"/>
      <c r="X27" s="341"/>
    </row>
    <row r="28" spans="1:24">
      <c r="A28" s="376" t="s">
        <v>243</v>
      </c>
      <c r="B28" s="377"/>
      <c r="C28" s="341"/>
      <c r="D28" s="341"/>
      <c r="E28" s="341"/>
      <c r="F28" s="341"/>
      <c r="G28" s="341"/>
      <c r="H28" s="341"/>
      <c r="I28" s="341"/>
      <c r="J28" s="341"/>
      <c r="K28" s="341"/>
      <c r="L28" s="341"/>
      <c r="M28" s="341"/>
      <c r="N28" s="341"/>
      <c r="O28" s="341"/>
      <c r="P28" s="341"/>
      <c r="Q28" s="341"/>
      <c r="R28" s="341"/>
      <c r="S28" s="341"/>
      <c r="T28" s="341"/>
      <c r="U28" s="341"/>
      <c r="V28" s="341"/>
      <c r="W28" s="341"/>
      <c r="X28" s="341"/>
    </row>
    <row r="29" spans="1:24">
      <c r="A29" s="340"/>
      <c r="B29" s="340"/>
      <c r="C29" s="341"/>
      <c r="D29" s="341"/>
      <c r="E29" s="341"/>
      <c r="F29" s="341"/>
      <c r="G29" s="341"/>
      <c r="H29" s="341"/>
      <c r="I29" s="341"/>
      <c r="J29" s="341"/>
      <c r="K29" s="341"/>
      <c r="L29" s="341"/>
      <c r="M29" s="341"/>
      <c r="N29" s="341"/>
      <c r="O29" s="341"/>
      <c r="P29" s="341"/>
      <c r="Q29" s="341"/>
      <c r="R29" s="341"/>
      <c r="S29" s="341"/>
      <c r="T29" s="341"/>
      <c r="U29" s="341"/>
      <c r="V29" s="341"/>
      <c r="W29" s="341"/>
      <c r="X29" s="341"/>
    </row>
    <row r="30" spans="1:24">
      <c r="A30" s="340"/>
      <c r="B30" s="340"/>
      <c r="C30" s="341"/>
      <c r="D30" s="341"/>
      <c r="E30" s="341"/>
      <c r="F30" s="341"/>
      <c r="G30" s="341"/>
      <c r="H30" s="341"/>
      <c r="I30" s="341"/>
      <c r="J30" s="341"/>
      <c r="K30" s="341"/>
      <c r="L30" s="341"/>
      <c r="M30" s="341"/>
      <c r="N30" s="341"/>
      <c r="O30" s="341"/>
      <c r="P30" s="341"/>
      <c r="Q30" s="341"/>
      <c r="R30" s="341"/>
      <c r="S30" s="341"/>
      <c r="T30" s="341"/>
      <c r="U30" s="341"/>
      <c r="V30" s="341"/>
      <c r="W30" s="341"/>
      <c r="X30" s="341"/>
    </row>
    <row r="31" spans="1:24">
      <c r="A31" s="340"/>
      <c r="B31" s="340"/>
      <c r="C31" s="341"/>
      <c r="D31" s="341"/>
      <c r="E31" s="341"/>
      <c r="F31" s="341"/>
      <c r="G31" s="341"/>
      <c r="H31" s="341"/>
      <c r="I31" s="341"/>
      <c r="J31" s="341"/>
      <c r="K31" s="341"/>
      <c r="L31" s="341"/>
      <c r="M31" s="341"/>
      <c r="N31" s="341"/>
      <c r="O31" s="341"/>
      <c r="P31" s="341"/>
      <c r="Q31" s="341"/>
      <c r="R31" s="341"/>
      <c r="S31" s="341"/>
      <c r="T31" s="341"/>
      <c r="U31" s="341"/>
      <c r="V31" s="341"/>
      <c r="W31" s="341"/>
      <c r="X31" s="341"/>
    </row>
    <row r="32" spans="1:24">
      <c r="A32" s="340"/>
      <c r="B32" s="340"/>
      <c r="C32" s="341"/>
      <c r="D32" s="341"/>
      <c r="E32" s="341"/>
      <c r="F32" s="341"/>
      <c r="G32" s="341"/>
      <c r="H32" s="341"/>
      <c r="I32" s="341"/>
      <c r="J32" s="341"/>
      <c r="K32" s="341"/>
      <c r="L32" s="341"/>
      <c r="M32" s="341"/>
      <c r="N32" s="341"/>
      <c r="O32" s="341"/>
      <c r="P32" s="341"/>
      <c r="Q32" s="341"/>
      <c r="R32" s="341"/>
      <c r="S32" s="341"/>
      <c r="T32" s="341"/>
      <c r="U32" s="341"/>
      <c r="V32" s="341"/>
      <c r="W32" s="341"/>
      <c r="X32" s="341"/>
    </row>
    <row r="33" spans="1:24">
      <c r="A33" s="340"/>
      <c r="B33" s="340"/>
      <c r="C33" s="341"/>
      <c r="D33" s="341"/>
      <c r="E33" s="341"/>
      <c r="F33" s="341"/>
      <c r="G33" s="341"/>
      <c r="H33" s="341"/>
      <c r="I33" s="341"/>
      <c r="J33" s="341"/>
      <c r="K33" s="341"/>
      <c r="L33" s="341"/>
      <c r="M33" s="341"/>
      <c r="N33" s="341"/>
      <c r="O33" s="341"/>
      <c r="P33" s="341"/>
      <c r="Q33" s="341"/>
      <c r="R33" s="341"/>
      <c r="S33" s="341"/>
      <c r="T33" s="341"/>
      <c r="U33" s="341"/>
      <c r="V33" s="341"/>
      <c r="W33" s="341"/>
      <c r="X33" s="3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21"/>
  <sheetViews>
    <sheetView showGridLines="0" workbookViewId="0">
      <pane xSplit="1" ySplit="3" topLeftCell="V4" activePane="bottomRight" state="frozen"/>
      <selection pane="topRight"/>
      <selection pane="bottomLeft"/>
      <selection pane="bottomRight" activeCell="AM9" sqref="AM9"/>
    </sheetView>
  </sheetViews>
  <sheetFormatPr baseColWidth="10" defaultColWidth="11.5703125" defaultRowHeight="11.25"/>
  <cols>
    <col min="1" max="1" width="45.85546875" style="335" customWidth="1"/>
    <col min="2" max="38" width="6" style="335" customWidth="1"/>
    <col min="39" max="39" width="7.28515625" style="335" customWidth="1"/>
    <col min="40" max="40" width="6" style="335" customWidth="1"/>
    <col min="41" max="41" width="6.5703125" style="335" customWidth="1"/>
    <col min="42" max="43" width="6" style="335" customWidth="1"/>
    <col min="44" max="16384" width="11.5703125" style="335"/>
  </cols>
  <sheetData>
    <row r="1" spans="1:43" ht="12.75">
      <c r="A1" s="113" t="s">
        <v>222</v>
      </c>
      <c r="B1" s="394"/>
      <c r="C1" s="394"/>
      <c r="D1" s="394"/>
      <c r="E1" s="394"/>
      <c r="F1" s="394"/>
      <c r="G1" s="394"/>
      <c r="H1" s="394"/>
      <c r="I1" s="394"/>
      <c r="J1" s="394"/>
      <c r="K1" s="394"/>
      <c r="L1" s="394"/>
      <c r="M1" s="394"/>
      <c r="N1" s="394"/>
      <c r="O1" s="394"/>
      <c r="P1" s="394"/>
      <c r="Q1" s="394"/>
      <c r="R1" s="394"/>
      <c r="S1" s="394"/>
      <c r="T1" s="394"/>
      <c r="U1" s="394"/>
      <c r="V1" s="114"/>
      <c r="W1" s="114"/>
      <c r="X1" s="114"/>
      <c r="Y1" s="114"/>
      <c r="Z1" s="114"/>
      <c r="AA1" s="114"/>
      <c r="AB1" s="114"/>
      <c r="AC1" s="114"/>
      <c r="AD1" s="114"/>
      <c r="AE1" s="114"/>
      <c r="AF1" s="114"/>
      <c r="AG1" s="114"/>
      <c r="AH1" s="114"/>
      <c r="AI1" s="114"/>
      <c r="AJ1" s="114"/>
      <c r="AK1" s="114"/>
      <c r="AL1" s="114"/>
      <c r="AM1" s="114"/>
      <c r="AN1" s="114"/>
      <c r="AO1" s="114"/>
      <c r="AP1" s="114"/>
    </row>
    <row r="2" spans="1:43">
      <c r="A2" s="115"/>
      <c r="B2" s="115"/>
      <c r="C2" s="115"/>
      <c r="D2" s="115"/>
      <c r="E2" s="115"/>
      <c r="F2" s="115"/>
      <c r="G2" s="115"/>
      <c r="H2" s="115"/>
      <c r="I2" s="115"/>
      <c r="J2" s="115"/>
      <c r="K2" s="115"/>
      <c r="L2" s="115"/>
      <c r="M2" s="115"/>
      <c r="N2" s="115"/>
      <c r="O2" s="115"/>
      <c r="P2" s="115"/>
      <c r="Q2" s="115"/>
      <c r="R2" s="115"/>
      <c r="S2" s="115"/>
      <c r="T2" s="115"/>
      <c r="U2" s="115"/>
      <c r="V2" s="116"/>
      <c r="W2" s="116"/>
      <c r="X2" s="116"/>
      <c r="Y2" s="116"/>
      <c r="Z2" s="116"/>
      <c r="AA2" s="116"/>
      <c r="AB2" s="116"/>
      <c r="AC2" s="9"/>
      <c r="AD2" s="9"/>
      <c r="AE2" s="9"/>
      <c r="AF2" s="9"/>
      <c r="AG2" s="9"/>
      <c r="AH2" s="9"/>
      <c r="AI2" s="114"/>
      <c r="AJ2" s="114"/>
      <c r="AK2" s="114"/>
      <c r="AL2" s="114"/>
      <c r="AM2" s="114"/>
      <c r="AN2" s="114"/>
      <c r="AO2" s="6"/>
      <c r="AQ2" s="117" t="s">
        <v>284</v>
      </c>
    </row>
    <row r="3" spans="1:43">
      <c r="A3" s="381"/>
      <c r="B3" s="382">
        <v>1980</v>
      </c>
      <c r="C3" s="382">
        <v>1981</v>
      </c>
      <c r="D3" s="382">
        <v>1982</v>
      </c>
      <c r="E3" s="382">
        <v>1983</v>
      </c>
      <c r="F3" s="382">
        <v>1984</v>
      </c>
      <c r="G3" s="382">
        <v>1985</v>
      </c>
      <c r="H3" s="382">
        <v>1986</v>
      </c>
      <c r="I3" s="382">
        <v>1987</v>
      </c>
      <c r="J3" s="382">
        <v>1988</v>
      </c>
      <c r="K3" s="382">
        <v>1989</v>
      </c>
      <c r="L3" s="382">
        <v>1990</v>
      </c>
      <c r="M3" s="382">
        <v>1991</v>
      </c>
      <c r="N3" s="382">
        <v>1992</v>
      </c>
      <c r="O3" s="382">
        <v>1993</v>
      </c>
      <c r="P3" s="382">
        <v>1994</v>
      </c>
      <c r="Q3" s="382">
        <v>1995</v>
      </c>
      <c r="R3" s="382">
        <v>1996</v>
      </c>
      <c r="S3" s="382">
        <v>1997</v>
      </c>
      <c r="T3" s="382">
        <v>1998</v>
      </c>
      <c r="U3" s="382">
        <v>1999</v>
      </c>
      <c r="V3" s="382">
        <v>2000</v>
      </c>
      <c r="W3" s="382">
        <v>2001</v>
      </c>
      <c r="X3" s="382">
        <v>2002</v>
      </c>
      <c r="Y3" s="382">
        <v>2003</v>
      </c>
      <c r="Z3" s="382">
        <v>2004</v>
      </c>
      <c r="AA3" s="382">
        <v>2005</v>
      </c>
      <c r="AB3" s="382">
        <v>2006</v>
      </c>
      <c r="AC3" s="382">
        <v>2007</v>
      </c>
      <c r="AD3" s="382">
        <v>2008</v>
      </c>
      <c r="AE3" s="382">
        <v>2009</v>
      </c>
      <c r="AF3" s="382">
        <v>2010</v>
      </c>
      <c r="AG3" s="382">
        <v>2011</v>
      </c>
      <c r="AH3" s="382">
        <v>2012</v>
      </c>
      <c r="AI3" s="382">
        <v>2013</v>
      </c>
      <c r="AJ3" s="382">
        <v>2014</v>
      </c>
      <c r="AK3" s="382">
        <v>2015</v>
      </c>
      <c r="AL3" s="382">
        <v>2016</v>
      </c>
      <c r="AM3" s="382">
        <v>2017</v>
      </c>
      <c r="AN3" s="382">
        <v>2018</v>
      </c>
      <c r="AO3" s="382">
        <v>2019</v>
      </c>
      <c r="AP3" s="382">
        <v>2020</v>
      </c>
      <c r="AQ3" s="383">
        <v>2021</v>
      </c>
    </row>
    <row r="4" spans="1:43">
      <c r="A4" s="196" t="s">
        <v>285</v>
      </c>
      <c r="B4" s="384" t="s">
        <v>135</v>
      </c>
      <c r="C4" s="384" t="s">
        <v>135</v>
      </c>
      <c r="D4" s="384" t="s">
        <v>135</v>
      </c>
      <c r="E4" s="384" t="s">
        <v>135</v>
      </c>
      <c r="F4" s="384" t="s">
        <v>135</v>
      </c>
      <c r="G4" s="384" t="s">
        <v>135</v>
      </c>
      <c r="H4" s="384" t="s">
        <v>135</v>
      </c>
      <c r="I4" s="384" t="s">
        <v>135</v>
      </c>
      <c r="J4" s="384" t="s">
        <v>135</v>
      </c>
      <c r="K4" s="384" t="s">
        <v>135</v>
      </c>
      <c r="L4" s="384" t="s">
        <v>135</v>
      </c>
      <c r="M4" s="384" t="s">
        <v>135</v>
      </c>
      <c r="N4" s="384" t="s">
        <v>135</v>
      </c>
      <c r="O4" s="384" t="s">
        <v>135</v>
      </c>
      <c r="P4" s="384">
        <v>5154</v>
      </c>
      <c r="Q4" s="384">
        <v>20944</v>
      </c>
      <c r="R4" s="384">
        <v>24262</v>
      </c>
      <c r="S4" s="384">
        <v>26789</v>
      </c>
      <c r="T4" s="384">
        <v>29677</v>
      </c>
      <c r="U4" s="384">
        <v>32095</v>
      </c>
      <c r="V4" s="384">
        <v>35191.01964124482</v>
      </c>
      <c r="W4" s="384">
        <v>37992.46282168688</v>
      </c>
      <c r="X4" s="384">
        <v>40404.02523892832</v>
      </c>
      <c r="Y4" s="384">
        <v>40090.68356959321</v>
      </c>
      <c r="Z4" s="384">
        <v>42129.558508961534</v>
      </c>
      <c r="AA4" s="384">
        <v>43423.48504435442</v>
      </c>
      <c r="AB4" s="384">
        <v>45772.517593238023</v>
      </c>
      <c r="AC4" s="384">
        <v>48985.441901189421</v>
      </c>
      <c r="AD4" s="384">
        <v>53337.100330444446</v>
      </c>
      <c r="AE4" s="384">
        <v>52968.697973099319</v>
      </c>
      <c r="AF4" s="384">
        <v>53906.753988610144</v>
      </c>
      <c r="AG4" s="384">
        <v>55188.725024105661</v>
      </c>
      <c r="AH4" s="384">
        <v>55186.028904364226</v>
      </c>
      <c r="AI4" s="384">
        <v>54913.16156530138</v>
      </c>
      <c r="AJ4" s="384">
        <v>54866.837906209403</v>
      </c>
      <c r="AK4" s="384">
        <v>55202.390135374</v>
      </c>
      <c r="AL4" s="384">
        <v>54763.275594310391</v>
      </c>
      <c r="AM4" s="384">
        <v>59696.518423000001</v>
      </c>
      <c r="AN4" s="384">
        <v>58623.622052999999</v>
      </c>
      <c r="AO4" s="384">
        <v>61895.201565000003</v>
      </c>
      <c r="AP4" s="384">
        <v>35688.197260000001</v>
      </c>
      <c r="AQ4" s="385">
        <v>48630.737540000002</v>
      </c>
    </row>
    <row r="5" spans="1:43">
      <c r="A5" s="197" t="s">
        <v>291</v>
      </c>
      <c r="B5" s="7" t="s">
        <v>135</v>
      </c>
      <c r="C5" s="7" t="s">
        <v>135</v>
      </c>
      <c r="D5" s="7" t="s">
        <v>135</v>
      </c>
      <c r="E5" s="7" t="s">
        <v>135</v>
      </c>
      <c r="F5" s="7" t="s">
        <v>135</v>
      </c>
      <c r="G5" s="7" t="s">
        <v>135</v>
      </c>
      <c r="H5" s="7" t="s">
        <v>135</v>
      </c>
      <c r="I5" s="7" t="s">
        <v>135</v>
      </c>
      <c r="J5" s="7" t="s">
        <v>135</v>
      </c>
      <c r="K5" s="7" t="s">
        <v>135</v>
      </c>
      <c r="L5" s="7" t="s">
        <v>135</v>
      </c>
      <c r="M5" s="7" t="s">
        <v>135</v>
      </c>
      <c r="N5" s="7" t="s">
        <v>135</v>
      </c>
      <c r="O5" s="7" t="s">
        <v>135</v>
      </c>
      <c r="P5" s="7" t="s">
        <v>135</v>
      </c>
      <c r="Q5" s="7" t="s">
        <v>135</v>
      </c>
      <c r="R5" s="7" t="s">
        <v>135</v>
      </c>
      <c r="S5" s="7" t="s">
        <v>135</v>
      </c>
      <c r="T5" s="7">
        <v>18023</v>
      </c>
      <c r="U5" s="7">
        <v>16392</v>
      </c>
      <c r="V5" s="7">
        <v>16899.171141006686</v>
      </c>
      <c r="W5" s="7">
        <v>15345.806962378512</v>
      </c>
      <c r="X5" s="7">
        <v>14241.656225042683</v>
      </c>
      <c r="Y5" s="7">
        <v>13380.001239200952</v>
      </c>
      <c r="Z5" s="7">
        <v>13242.852002700192</v>
      </c>
      <c r="AA5" s="7">
        <v>13169.772340119627</v>
      </c>
      <c r="AB5" s="7">
        <v>12865.329869224161</v>
      </c>
      <c r="AC5" s="7">
        <v>10898.659232275646</v>
      </c>
      <c r="AD5" s="7">
        <v>10187.148475458131</v>
      </c>
      <c r="AE5" s="7">
        <v>9684.7357596553866</v>
      </c>
      <c r="AF5" s="7">
        <v>8654.6135946277573</v>
      </c>
      <c r="AG5" s="7">
        <v>9583.4506489778814</v>
      </c>
      <c r="AH5" s="7">
        <v>8678.419915434426</v>
      </c>
      <c r="AI5" s="7">
        <v>8170.9216886647764</v>
      </c>
      <c r="AJ5" s="7">
        <v>7673.6443534683449</v>
      </c>
      <c r="AK5" s="7">
        <v>7529.7114618900005</v>
      </c>
      <c r="AL5" s="7">
        <v>7005.5393916599996</v>
      </c>
      <c r="AM5" s="7">
        <v>7170.2656070000003</v>
      </c>
      <c r="AN5" s="7">
        <v>5482.26332</v>
      </c>
      <c r="AO5" s="7">
        <v>5281.9351839999999</v>
      </c>
      <c r="AP5" s="7">
        <v>2205.2223079999999</v>
      </c>
      <c r="AQ5" s="386">
        <v>3057.9154749999998</v>
      </c>
    </row>
    <row r="6" spans="1:43">
      <c r="A6" s="197" t="s">
        <v>290</v>
      </c>
      <c r="B6" s="7" t="s">
        <v>135</v>
      </c>
      <c r="C6" s="7" t="s">
        <v>135</v>
      </c>
      <c r="D6" s="7" t="s">
        <v>135</v>
      </c>
      <c r="E6" s="7" t="s">
        <v>135</v>
      </c>
      <c r="F6" s="7" t="s">
        <v>135</v>
      </c>
      <c r="G6" s="7" t="s">
        <v>135</v>
      </c>
      <c r="H6" s="7" t="s">
        <v>135</v>
      </c>
      <c r="I6" s="7" t="s">
        <v>135</v>
      </c>
      <c r="J6" s="7" t="s">
        <v>135</v>
      </c>
      <c r="K6" s="7" t="s">
        <v>135</v>
      </c>
      <c r="L6" s="7" t="s">
        <v>135</v>
      </c>
      <c r="M6" s="7" t="s">
        <v>135</v>
      </c>
      <c r="N6" s="7" t="s">
        <v>135</v>
      </c>
      <c r="O6" s="7" t="s">
        <v>135</v>
      </c>
      <c r="P6" s="7" t="s">
        <v>135</v>
      </c>
      <c r="Q6" s="7" t="s">
        <v>135</v>
      </c>
      <c r="R6" s="7" t="s">
        <v>135</v>
      </c>
      <c r="S6" s="7" t="s">
        <v>135</v>
      </c>
      <c r="T6" s="7">
        <v>7631</v>
      </c>
      <c r="U6" s="7">
        <v>8006</v>
      </c>
      <c r="V6" s="7">
        <v>8419.3078945109955</v>
      </c>
      <c r="W6" s="7">
        <v>8723.3408610059359</v>
      </c>
      <c r="X6" s="7">
        <v>9021.0320546067651</v>
      </c>
      <c r="Y6" s="7">
        <v>8998.7856665551826</v>
      </c>
      <c r="Z6" s="7">
        <v>9513.7709887046694</v>
      </c>
      <c r="AA6" s="7">
        <v>10066.13151059936</v>
      </c>
      <c r="AB6" s="7">
        <v>10962.59435161287</v>
      </c>
      <c r="AC6" s="7">
        <v>11429.29147859257</v>
      </c>
      <c r="AD6" s="7">
        <v>12535.46976203719</v>
      </c>
      <c r="AE6" s="7">
        <v>12690.104439927074</v>
      </c>
      <c r="AF6" s="7">
        <v>12714.927557406385</v>
      </c>
      <c r="AG6" s="7">
        <v>13285.285820221834</v>
      </c>
      <c r="AH6" s="7">
        <v>14013.484795168379</v>
      </c>
      <c r="AI6" s="7">
        <v>13846.416067780747</v>
      </c>
      <c r="AJ6" s="7">
        <v>13451.048372562451</v>
      </c>
      <c r="AK6" s="7">
        <v>13418.26946489</v>
      </c>
      <c r="AL6" s="7">
        <v>13042.28198485</v>
      </c>
      <c r="AM6" s="7">
        <v>13807.525641</v>
      </c>
      <c r="AN6" s="7">
        <v>13879.745365000001</v>
      </c>
      <c r="AO6" s="7">
        <v>15337.599904999999</v>
      </c>
      <c r="AP6" s="7">
        <v>10846.059787</v>
      </c>
      <c r="AQ6" s="386">
        <v>14729.179806</v>
      </c>
    </row>
    <row r="7" spans="1:43">
      <c r="A7" s="387" t="s">
        <v>83</v>
      </c>
      <c r="B7" s="229" t="s">
        <v>135</v>
      </c>
      <c r="C7" s="229" t="s">
        <v>135</v>
      </c>
      <c r="D7" s="229" t="s">
        <v>135</v>
      </c>
      <c r="E7" s="229" t="s">
        <v>135</v>
      </c>
      <c r="F7" s="229" t="s">
        <v>135</v>
      </c>
      <c r="G7" s="229" t="s">
        <v>135</v>
      </c>
      <c r="H7" s="229" t="s">
        <v>135</v>
      </c>
      <c r="I7" s="229" t="s">
        <v>135</v>
      </c>
      <c r="J7" s="229" t="s">
        <v>135</v>
      </c>
      <c r="K7" s="229" t="s">
        <v>135</v>
      </c>
      <c r="L7" s="229" t="s">
        <v>135</v>
      </c>
      <c r="M7" s="229" t="s">
        <v>135</v>
      </c>
      <c r="N7" s="229" t="s">
        <v>135</v>
      </c>
      <c r="O7" s="229" t="s">
        <v>135</v>
      </c>
      <c r="P7" s="229">
        <v>5154</v>
      </c>
      <c r="Q7" s="229">
        <v>20944</v>
      </c>
      <c r="R7" s="229">
        <v>24262</v>
      </c>
      <c r="S7" s="229">
        <v>26789</v>
      </c>
      <c r="T7" s="229">
        <v>55331</v>
      </c>
      <c r="U7" s="229">
        <v>56493</v>
      </c>
      <c r="V7" s="229">
        <v>60509.498676762501</v>
      </c>
      <c r="W7" s="229">
        <v>62061.610645071327</v>
      </c>
      <c r="X7" s="229">
        <v>63666.713518577773</v>
      </c>
      <c r="Y7" s="229">
        <v>62469.470475349342</v>
      </c>
      <c r="Z7" s="229">
        <v>64886.181500366394</v>
      </c>
      <c r="AA7" s="229">
        <v>66659.388895073411</v>
      </c>
      <c r="AB7" s="229">
        <v>69600.441814075049</v>
      </c>
      <c r="AC7" s="229">
        <v>71313.392612057636</v>
      </c>
      <c r="AD7" s="229">
        <v>76059.718567939766</v>
      </c>
      <c r="AE7" s="229">
        <v>75343.538172681772</v>
      </c>
      <c r="AF7" s="229">
        <v>75276.295140644288</v>
      </c>
      <c r="AG7" s="229">
        <v>78057.461493305367</v>
      </c>
      <c r="AH7" s="229">
        <v>77877.933614967027</v>
      </c>
      <c r="AI7" s="229">
        <v>76930.499321746902</v>
      </c>
      <c r="AJ7" s="229">
        <v>75991.530632240203</v>
      </c>
      <c r="AK7" s="229">
        <v>76150.371062154009</v>
      </c>
      <c r="AL7" s="229">
        <v>74811.096970820392</v>
      </c>
      <c r="AM7" s="229">
        <v>80674.309670999995</v>
      </c>
      <c r="AN7" s="229">
        <v>77985.630738000007</v>
      </c>
      <c r="AO7" s="229">
        <v>82514.736653999993</v>
      </c>
      <c r="AP7" s="229">
        <v>48739.479355000003</v>
      </c>
      <c r="AQ7" s="388">
        <v>66417.832821000004</v>
      </c>
    </row>
    <row r="8" spans="1:43">
      <c r="A8" s="198" t="s">
        <v>289</v>
      </c>
      <c r="B8" s="389" t="s">
        <v>135</v>
      </c>
      <c r="C8" s="389" t="s">
        <v>135</v>
      </c>
      <c r="D8" s="389" t="s">
        <v>135</v>
      </c>
      <c r="E8" s="389" t="s">
        <v>135</v>
      </c>
      <c r="F8" s="389" t="s">
        <v>135</v>
      </c>
      <c r="G8" s="389" t="s">
        <v>135</v>
      </c>
      <c r="H8" s="389" t="s">
        <v>135</v>
      </c>
      <c r="I8" s="389" t="s">
        <v>135</v>
      </c>
      <c r="J8" s="389" t="s">
        <v>135</v>
      </c>
      <c r="K8" s="389" t="s">
        <v>135</v>
      </c>
      <c r="L8" s="389" t="s">
        <v>135</v>
      </c>
      <c r="M8" s="389" t="s">
        <v>135</v>
      </c>
      <c r="N8" s="389" t="s">
        <v>135</v>
      </c>
      <c r="O8" s="389" t="s">
        <v>135</v>
      </c>
      <c r="P8" s="389" t="s">
        <v>135</v>
      </c>
      <c r="Q8" s="389" t="s">
        <v>135</v>
      </c>
      <c r="R8" s="389" t="s">
        <v>135</v>
      </c>
      <c r="S8" s="389" t="s">
        <v>135</v>
      </c>
      <c r="T8" s="389" t="s">
        <v>135</v>
      </c>
      <c r="U8" s="389" t="s">
        <v>135</v>
      </c>
      <c r="V8" s="389">
        <v>14353.010541721185</v>
      </c>
      <c r="W8" s="389">
        <v>14698.039081696754</v>
      </c>
      <c r="X8" s="389">
        <v>14896.786456384358</v>
      </c>
      <c r="Y8" s="389">
        <v>14141.401152682951</v>
      </c>
      <c r="Z8" s="389">
        <v>15331.542695416298</v>
      </c>
      <c r="AA8" s="389">
        <v>15677.788721457262</v>
      </c>
      <c r="AB8" s="389">
        <v>16185.104623206822</v>
      </c>
      <c r="AC8" s="389">
        <v>16537.265662554324</v>
      </c>
      <c r="AD8" s="389">
        <v>17142.091132147609</v>
      </c>
      <c r="AE8" s="389">
        <v>16909.393820927911</v>
      </c>
      <c r="AF8" s="389">
        <v>17084.195302822081</v>
      </c>
      <c r="AG8" s="389">
        <v>17607.833315553238</v>
      </c>
      <c r="AH8" s="389">
        <v>17968.079931014727</v>
      </c>
      <c r="AI8" s="389">
        <v>18194.420665667159</v>
      </c>
      <c r="AJ8" s="389">
        <v>18393.023872906408</v>
      </c>
      <c r="AK8" s="389">
        <v>18510.009231</v>
      </c>
      <c r="AL8" s="389">
        <v>19175.597393</v>
      </c>
      <c r="AM8" s="389">
        <v>19643.326143999999</v>
      </c>
      <c r="AN8" s="389">
        <v>19243.438015</v>
      </c>
      <c r="AO8" s="389">
        <v>19478.908274000001</v>
      </c>
      <c r="AP8" s="389">
        <v>10612.654189000001</v>
      </c>
      <c r="AQ8" s="390">
        <v>13099.309810000001</v>
      </c>
    </row>
    <row r="9" spans="1:43">
      <c r="A9" s="391" t="s">
        <v>2</v>
      </c>
      <c r="B9" s="389" t="s">
        <v>135</v>
      </c>
      <c r="C9" s="389" t="s">
        <v>135</v>
      </c>
      <c r="D9" s="389" t="s">
        <v>135</v>
      </c>
      <c r="E9" s="389" t="s">
        <v>135</v>
      </c>
      <c r="F9" s="389" t="s">
        <v>135</v>
      </c>
      <c r="G9" s="389" t="s">
        <v>135</v>
      </c>
      <c r="H9" s="389" t="s">
        <v>135</v>
      </c>
      <c r="I9" s="389" t="s">
        <v>135</v>
      </c>
      <c r="J9" s="389" t="s">
        <v>135</v>
      </c>
      <c r="K9" s="389" t="s">
        <v>135</v>
      </c>
      <c r="L9" s="389" t="s">
        <v>135</v>
      </c>
      <c r="M9" s="389" t="s">
        <v>135</v>
      </c>
      <c r="N9" s="389" t="s">
        <v>135</v>
      </c>
      <c r="O9" s="389" t="s">
        <v>135</v>
      </c>
      <c r="P9" s="389" t="s">
        <v>135</v>
      </c>
      <c r="Q9" s="389" t="s">
        <v>135</v>
      </c>
      <c r="R9" s="389" t="s">
        <v>135</v>
      </c>
      <c r="S9" s="389" t="s">
        <v>135</v>
      </c>
      <c r="T9" s="389" t="s">
        <v>135</v>
      </c>
      <c r="U9" s="389" t="s">
        <v>135</v>
      </c>
      <c r="V9" s="392">
        <v>74862.509218483683</v>
      </c>
      <c r="W9" s="392">
        <v>76759.649726768082</v>
      </c>
      <c r="X9" s="392">
        <v>78563.499974962135</v>
      </c>
      <c r="Y9" s="392">
        <v>76610.871628032299</v>
      </c>
      <c r="Z9" s="392">
        <v>80217.724195782692</v>
      </c>
      <c r="AA9" s="392">
        <v>82337.17761653068</v>
      </c>
      <c r="AB9" s="392">
        <v>85785.546437281868</v>
      </c>
      <c r="AC9" s="392">
        <v>87850.658274611953</v>
      </c>
      <c r="AD9" s="392">
        <v>93201.809700087382</v>
      </c>
      <c r="AE9" s="392">
        <v>92252.931993609687</v>
      </c>
      <c r="AF9" s="392">
        <v>92360.490443466377</v>
      </c>
      <c r="AG9" s="392">
        <v>95665.294808858598</v>
      </c>
      <c r="AH9" s="392">
        <v>95846.013545981754</v>
      </c>
      <c r="AI9" s="392">
        <v>95124.919987414061</v>
      </c>
      <c r="AJ9" s="392">
        <v>94384.554505146603</v>
      </c>
      <c r="AK9" s="392">
        <v>94660.380293154012</v>
      </c>
      <c r="AL9" s="392">
        <v>93986.694363820396</v>
      </c>
      <c r="AM9" s="392">
        <v>100317.63582</v>
      </c>
      <c r="AN9" s="392">
        <v>97229.068754000007</v>
      </c>
      <c r="AO9" s="392">
        <v>101993.64492999999</v>
      </c>
      <c r="AP9" s="392">
        <v>59352.133542000003</v>
      </c>
      <c r="AQ9" s="393">
        <v>79517.142630999995</v>
      </c>
    </row>
    <row r="10" spans="1:43">
      <c r="A10" s="394"/>
      <c r="B10" s="384"/>
      <c r="C10" s="384"/>
      <c r="D10" s="384"/>
      <c r="E10" s="384"/>
      <c r="F10" s="384"/>
      <c r="G10" s="384"/>
      <c r="H10" s="384"/>
      <c r="I10" s="384"/>
      <c r="J10" s="384"/>
      <c r="K10" s="384"/>
      <c r="L10" s="384"/>
      <c r="M10" s="384"/>
      <c r="N10" s="384"/>
      <c r="O10" s="384"/>
      <c r="P10" s="384"/>
      <c r="Q10" s="384"/>
      <c r="R10" s="384"/>
      <c r="S10" s="384"/>
      <c r="T10" s="384"/>
      <c r="U10" s="384"/>
      <c r="V10" s="395"/>
      <c r="W10" s="395"/>
      <c r="X10" s="395"/>
      <c r="Y10" s="395"/>
      <c r="Z10" s="395"/>
      <c r="AA10" s="395"/>
      <c r="AB10" s="395"/>
      <c r="AC10" s="395"/>
      <c r="AD10" s="395"/>
      <c r="AE10" s="395"/>
      <c r="AF10" s="395"/>
      <c r="AG10" s="395"/>
      <c r="AH10" s="395"/>
      <c r="AI10" s="395"/>
      <c r="AJ10" s="395"/>
      <c r="AK10" s="395"/>
      <c r="AL10" s="395"/>
      <c r="AM10" s="395"/>
      <c r="AN10" s="395"/>
      <c r="AO10" s="395"/>
      <c r="AP10" s="395"/>
      <c r="AQ10" s="401"/>
    </row>
    <row r="11" spans="1:43">
      <c r="A11" s="394"/>
      <c r="B11" s="396"/>
      <c r="C11" s="396"/>
      <c r="D11" s="396"/>
      <c r="E11" s="396"/>
      <c r="F11" s="396"/>
      <c r="G11" s="396"/>
      <c r="H11" s="396"/>
      <c r="I11" s="396"/>
      <c r="J11" s="396"/>
      <c r="K11" s="396"/>
      <c r="L11" s="396"/>
      <c r="M11" s="396"/>
      <c r="N11" s="396"/>
      <c r="O11" s="396"/>
      <c r="P11" s="396"/>
      <c r="Q11" s="396"/>
      <c r="R11" s="396"/>
      <c r="S11" s="396"/>
      <c r="T11" s="396"/>
      <c r="U11" s="396"/>
      <c r="V11" s="392"/>
      <c r="W11" s="392"/>
      <c r="X11" s="392"/>
      <c r="Y11" s="392"/>
      <c r="Z11" s="392"/>
      <c r="AA11" s="392"/>
      <c r="AB11" s="392"/>
      <c r="AC11" s="392"/>
      <c r="AD11" s="392"/>
      <c r="AE11" s="392"/>
      <c r="AF11" s="392"/>
      <c r="AG11" s="392"/>
      <c r="AH11" s="392"/>
      <c r="AI11" s="392"/>
      <c r="AJ11" s="392"/>
      <c r="AK11" s="392"/>
      <c r="AL11" s="392"/>
      <c r="AM11" s="392"/>
      <c r="AN11" s="392"/>
      <c r="AO11" s="392"/>
      <c r="AQ11" s="219" t="s">
        <v>223</v>
      </c>
    </row>
    <row r="12" spans="1:43">
      <c r="A12" s="397" t="s">
        <v>292</v>
      </c>
      <c r="B12" s="398">
        <v>286.5</v>
      </c>
      <c r="C12" s="398">
        <v>291.39999999999998</v>
      </c>
      <c r="D12" s="398">
        <v>300</v>
      </c>
      <c r="E12" s="398">
        <v>306.5</v>
      </c>
      <c r="F12" s="398">
        <v>307.2</v>
      </c>
      <c r="G12" s="398">
        <v>302.10000000000002</v>
      </c>
      <c r="H12" s="398">
        <v>299.89999999999998</v>
      </c>
      <c r="I12" s="398">
        <v>305.2</v>
      </c>
      <c r="J12" s="398">
        <v>312.7</v>
      </c>
      <c r="K12" s="398">
        <v>314.39999999999998</v>
      </c>
      <c r="L12" s="398">
        <v>315.60000000000002</v>
      </c>
      <c r="M12" s="398">
        <v>322</v>
      </c>
      <c r="N12" s="398">
        <v>319.3</v>
      </c>
      <c r="O12" s="398">
        <v>319.2</v>
      </c>
      <c r="P12" s="398">
        <v>322.39999999999998</v>
      </c>
      <c r="Q12" s="398">
        <v>306.10000000000002</v>
      </c>
      <c r="R12" s="398">
        <v>338.6</v>
      </c>
      <c r="S12" s="398">
        <v>342.4</v>
      </c>
      <c r="T12" s="398">
        <v>345.8</v>
      </c>
      <c r="U12" s="398">
        <v>358</v>
      </c>
      <c r="V12" s="398">
        <v>370</v>
      </c>
      <c r="W12" s="398">
        <v>377.6</v>
      </c>
      <c r="X12" s="398">
        <v>392.7</v>
      </c>
      <c r="Y12" s="398">
        <v>384.9</v>
      </c>
      <c r="Z12" s="398">
        <v>397.2</v>
      </c>
      <c r="AA12" s="398">
        <v>393.1</v>
      </c>
      <c r="AB12" s="398">
        <v>381.63400000000001</v>
      </c>
      <c r="AC12" s="398">
        <v>381.995</v>
      </c>
      <c r="AD12" s="398">
        <v>420.28399999999999</v>
      </c>
      <c r="AE12" s="398">
        <v>406.17700000000002</v>
      </c>
      <c r="AF12" s="398">
        <v>391.803</v>
      </c>
      <c r="AG12" s="398">
        <v>409.25693200000001</v>
      </c>
      <c r="AH12" s="398">
        <v>411.17792561200002</v>
      </c>
      <c r="AI12" s="398">
        <v>406.41572200000002</v>
      </c>
      <c r="AJ12" s="398">
        <v>389.74829816200003</v>
      </c>
      <c r="AK12" s="398">
        <v>397.09734671799998</v>
      </c>
      <c r="AL12" s="398">
        <v>383.6</v>
      </c>
      <c r="AM12" s="487">
        <v>392.4</v>
      </c>
      <c r="AN12" s="487">
        <v>364.8</v>
      </c>
      <c r="AO12" s="398">
        <v>365.9</v>
      </c>
      <c r="AP12" s="399">
        <v>284.7</v>
      </c>
      <c r="AQ12" s="400">
        <v>347</v>
      </c>
    </row>
    <row r="13" spans="1:43">
      <c r="A13" s="440"/>
      <c r="B13" s="394"/>
      <c r="C13" s="394"/>
      <c r="D13" s="394"/>
      <c r="E13" s="394"/>
      <c r="F13" s="394"/>
      <c r="G13" s="394"/>
      <c r="H13" s="394"/>
      <c r="I13" s="394"/>
      <c r="J13" s="394"/>
      <c r="K13" s="394"/>
      <c r="L13" s="394"/>
      <c r="M13" s="394"/>
      <c r="N13" s="394"/>
      <c r="O13" s="394"/>
      <c r="P13" s="394"/>
      <c r="Q13" s="394"/>
      <c r="R13" s="394"/>
      <c r="S13" s="394"/>
      <c r="T13" s="394"/>
      <c r="U13" s="394"/>
      <c r="V13" s="395"/>
      <c r="W13" s="395"/>
      <c r="X13" s="395"/>
      <c r="Y13" s="395"/>
      <c r="Z13" s="395"/>
      <c r="AA13" s="395"/>
      <c r="AB13" s="395"/>
      <c r="AC13" s="395"/>
      <c r="AD13" s="395"/>
      <c r="AE13" s="395"/>
      <c r="AF13" s="395"/>
      <c r="AG13" s="395"/>
      <c r="AH13" s="395"/>
      <c r="AI13" s="395"/>
      <c r="AJ13" s="395"/>
      <c r="AK13" s="395"/>
      <c r="AL13" s="395"/>
      <c r="AM13" s="395"/>
      <c r="AN13" s="395"/>
      <c r="AO13" s="395"/>
      <c r="AP13" s="395"/>
      <c r="AQ13" s="401"/>
    </row>
    <row r="14" spans="1:43">
      <c r="A14" s="119" t="s">
        <v>286</v>
      </c>
      <c r="B14" s="119"/>
      <c r="C14" s="119"/>
      <c r="D14" s="119"/>
      <c r="E14" s="119"/>
      <c r="F14" s="119"/>
      <c r="G14" s="119"/>
      <c r="H14" s="119"/>
      <c r="I14" s="119"/>
      <c r="J14" s="119"/>
      <c r="K14" s="119"/>
      <c r="L14" s="119"/>
      <c r="M14" s="119"/>
      <c r="N14" s="119"/>
      <c r="O14" s="119"/>
      <c r="P14" s="119"/>
      <c r="Q14" s="119"/>
      <c r="R14" s="119"/>
      <c r="S14" s="119"/>
      <c r="T14" s="119"/>
      <c r="U14" s="119"/>
      <c r="V14" s="120"/>
      <c r="W14" s="120"/>
      <c r="X14" s="120"/>
      <c r="Y14" s="120"/>
      <c r="Z14" s="120"/>
      <c r="AA14" s="120"/>
      <c r="AB14" s="120"/>
      <c r="AC14" s="120"/>
      <c r="AD14" s="120"/>
      <c r="AE14" s="120"/>
      <c r="AF14" s="120"/>
      <c r="AG14" s="120"/>
      <c r="AH14" s="120"/>
      <c r="AI14" s="120"/>
      <c r="AJ14" s="120"/>
      <c r="AK14" s="120"/>
      <c r="AL14" s="120"/>
      <c r="AM14" s="120"/>
      <c r="AN14" s="120"/>
      <c r="AO14" s="120"/>
      <c r="AP14" s="120"/>
    </row>
    <row r="15" spans="1:43">
      <c r="A15" s="119" t="s">
        <v>283</v>
      </c>
      <c r="B15" s="119"/>
      <c r="C15" s="119"/>
      <c r="D15" s="119"/>
      <c r="E15" s="119"/>
      <c r="F15" s="119"/>
      <c r="G15" s="119"/>
      <c r="H15" s="119"/>
      <c r="I15" s="119"/>
      <c r="J15" s="119"/>
      <c r="K15" s="119"/>
      <c r="L15" s="119"/>
      <c r="M15" s="119"/>
      <c r="N15" s="119"/>
      <c r="O15" s="119"/>
      <c r="P15" s="119"/>
      <c r="Q15" s="119"/>
      <c r="R15" s="119"/>
      <c r="S15" s="119"/>
      <c r="T15" s="119"/>
      <c r="U15" s="119"/>
      <c r="V15" s="121"/>
      <c r="W15" s="121"/>
      <c r="X15" s="121"/>
      <c r="Y15" s="121"/>
      <c r="Z15" s="121"/>
      <c r="AA15" s="121"/>
      <c r="AB15" s="121"/>
      <c r="AC15" s="121"/>
      <c r="AD15" s="121"/>
      <c r="AE15" s="121"/>
      <c r="AF15" s="121"/>
      <c r="AG15" s="121"/>
      <c r="AH15" s="121"/>
      <c r="AI15" s="121"/>
      <c r="AJ15" s="121"/>
      <c r="AK15" s="121"/>
      <c r="AL15" s="121"/>
      <c r="AM15" s="121"/>
      <c r="AN15" s="121"/>
      <c r="AO15" s="121"/>
      <c r="AP15" s="121"/>
    </row>
    <row r="16" spans="1:43">
      <c r="A16" s="119" t="s">
        <v>287</v>
      </c>
      <c r="B16" s="119"/>
      <c r="C16" s="119"/>
      <c r="D16" s="119"/>
      <c r="E16" s="119"/>
      <c r="F16" s="119"/>
      <c r="G16" s="119"/>
      <c r="H16" s="119"/>
      <c r="I16" s="119"/>
      <c r="J16" s="119"/>
      <c r="K16" s="119"/>
      <c r="L16" s="119"/>
      <c r="M16" s="119"/>
      <c r="N16" s="119"/>
      <c r="O16" s="119"/>
      <c r="P16" s="119"/>
      <c r="Q16" s="119"/>
      <c r="R16" s="119"/>
      <c r="S16" s="119"/>
      <c r="T16" s="119"/>
      <c r="U16" s="119"/>
      <c r="V16" s="121"/>
      <c r="W16" s="121"/>
      <c r="X16" s="121"/>
      <c r="Y16" s="121"/>
      <c r="Z16" s="121"/>
      <c r="AA16" s="121"/>
      <c r="AB16" s="121"/>
      <c r="AC16" s="121"/>
      <c r="AD16" s="121"/>
      <c r="AE16" s="121"/>
      <c r="AF16" s="121"/>
      <c r="AG16" s="121"/>
      <c r="AH16" s="121"/>
      <c r="AI16" s="121"/>
      <c r="AJ16" s="121"/>
      <c r="AK16" s="121"/>
      <c r="AL16" s="121"/>
      <c r="AM16" s="121"/>
      <c r="AN16" s="121"/>
      <c r="AO16" s="121"/>
      <c r="AP16" s="121"/>
    </row>
    <row r="17" spans="1:42">
      <c r="A17" s="497" t="s">
        <v>288</v>
      </c>
      <c r="B17" s="497"/>
      <c r="C17" s="497"/>
      <c r="D17" s="497"/>
      <c r="E17" s="497"/>
      <c r="F17" s="497"/>
      <c r="G17" s="497"/>
      <c r="H17" s="497"/>
      <c r="I17" s="497"/>
      <c r="J17" s="497"/>
      <c r="K17" s="497"/>
      <c r="L17" s="497"/>
      <c r="M17" s="497"/>
      <c r="N17" s="497"/>
      <c r="O17" s="497"/>
      <c r="P17" s="497"/>
      <c r="Q17" s="497"/>
      <c r="R17" s="497"/>
      <c r="S17" s="497"/>
      <c r="T17" s="497"/>
      <c r="U17" s="497"/>
      <c r="V17" s="497"/>
      <c r="W17" s="497"/>
      <c r="X17" s="497"/>
      <c r="Y17" s="497"/>
      <c r="Z17" s="497"/>
      <c r="AA17" s="497"/>
      <c r="AB17" s="497"/>
      <c r="AC17" s="497"/>
      <c r="AD17" s="497"/>
      <c r="AE17" s="497"/>
      <c r="AF17" s="497"/>
      <c r="AG17" s="497"/>
      <c r="AH17" s="497"/>
      <c r="AI17" s="497"/>
      <c r="AJ17" s="497"/>
      <c r="AK17" s="497"/>
      <c r="AL17" s="122"/>
      <c r="AM17" s="122"/>
      <c r="AN17" s="122"/>
      <c r="AO17" s="122"/>
      <c r="AP17" s="119"/>
    </row>
    <row r="18" spans="1:42">
      <c r="A18" s="497" t="s">
        <v>137</v>
      </c>
      <c r="B18" s="497"/>
      <c r="C18" s="497"/>
      <c r="D18" s="497"/>
      <c r="E18" s="497"/>
      <c r="F18" s="497"/>
      <c r="G18" s="497"/>
      <c r="H18" s="497"/>
      <c r="I18" s="497"/>
      <c r="J18" s="497"/>
      <c r="K18" s="497"/>
      <c r="L18" s="497"/>
      <c r="M18" s="497"/>
      <c r="N18" s="497"/>
      <c r="O18" s="497"/>
      <c r="P18" s="497"/>
      <c r="Q18" s="497"/>
      <c r="R18" s="497"/>
      <c r="S18" s="497"/>
      <c r="T18" s="497"/>
      <c r="U18" s="497"/>
      <c r="V18" s="497"/>
      <c r="W18" s="497"/>
      <c r="X18" s="497"/>
      <c r="Y18" s="497"/>
      <c r="Z18" s="497"/>
      <c r="AA18" s="497"/>
      <c r="AB18" s="497"/>
      <c r="AC18" s="497"/>
      <c r="AD18" s="497"/>
      <c r="AE18" s="497"/>
      <c r="AF18" s="497"/>
      <c r="AG18" s="497"/>
      <c r="AH18" s="497"/>
      <c r="AI18" s="497"/>
      <c r="AJ18" s="497"/>
      <c r="AK18" s="497"/>
      <c r="AL18" s="122"/>
      <c r="AM18" s="122"/>
      <c r="AN18" s="122"/>
      <c r="AO18" s="122"/>
      <c r="AP18" s="119"/>
    </row>
    <row r="19" spans="1:42">
      <c r="A19" s="123" t="s">
        <v>138</v>
      </c>
      <c r="B19" s="123"/>
      <c r="C19" s="123"/>
      <c r="D19" s="123"/>
      <c r="E19" s="123"/>
      <c r="F19" s="123"/>
      <c r="G19" s="123"/>
      <c r="H19" s="123"/>
      <c r="I19" s="123"/>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2"/>
      <c r="AM19" s="122"/>
      <c r="AN19" s="122"/>
      <c r="AO19" s="122"/>
      <c r="AP19" s="119"/>
    </row>
    <row r="20" spans="1:42">
      <c r="A20" s="124" t="s">
        <v>3</v>
      </c>
      <c r="B20" s="124"/>
      <c r="C20" s="124"/>
      <c r="D20" s="124"/>
      <c r="E20" s="124"/>
      <c r="F20" s="124"/>
      <c r="G20" s="124"/>
      <c r="H20" s="124"/>
      <c r="I20" s="124"/>
      <c r="J20" s="124"/>
      <c r="K20" s="124"/>
      <c r="L20" s="124"/>
      <c r="M20" s="124"/>
      <c r="N20" s="124"/>
      <c r="O20" s="124"/>
      <c r="P20" s="124"/>
      <c r="Q20" s="124"/>
      <c r="R20" s="124"/>
      <c r="S20" s="124"/>
      <c r="T20" s="124"/>
      <c r="U20" s="124"/>
      <c r="V20" s="121"/>
      <c r="W20" s="121"/>
      <c r="X20" s="121"/>
      <c r="Y20" s="121"/>
      <c r="Z20" s="121"/>
      <c r="AA20" s="121"/>
      <c r="AB20" s="121"/>
      <c r="AC20" s="121"/>
      <c r="AD20" s="121"/>
      <c r="AE20" s="121"/>
      <c r="AF20" s="121"/>
      <c r="AG20" s="121"/>
      <c r="AH20" s="121"/>
      <c r="AI20" s="121"/>
      <c r="AJ20" s="121"/>
      <c r="AK20" s="121"/>
      <c r="AL20" s="121"/>
      <c r="AM20" s="121"/>
      <c r="AN20" s="121"/>
      <c r="AO20" s="121"/>
      <c r="AP20" s="121"/>
    </row>
    <row r="21" spans="1:42">
      <c r="A21" s="123" t="s">
        <v>136</v>
      </c>
      <c r="B21" s="16"/>
      <c r="C21" s="16"/>
      <c r="D21" s="16"/>
      <c r="E21" s="16"/>
      <c r="F21" s="16"/>
      <c r="G21" s="16"/>
      <c r="H21" s="16"/>
      <c r="I21" s="16"/>
      <c r="J21" s="16"/>
      <c r="K21" s="16"/>
      <c r="L21" s="16"/>
      <c r="M21" s="16"/>
      <c r="N21" s="16"/>
      <c r="O21" s="16"/>
      <c r="P21" s="16"/>
      <c r="Q21" s="16"/>
      <c r="R21" s="16"/>
      <c r="S21" s="16"/>
      <c r="T21" s="16"/>
      <c r="U21" s="16"/>
      <c r="V21" s="114"/>
      <c r="W21" s="114"/>
      <c r="X21" s="114"/>
      <c r="Y21" s="114"/>
      <c r="Z21" s="114"/>
      <c r="AA21" s="114"/>
      <c r="AB21" s="114"/>
      <c r="AC21" s="114"/>
      <c r="AD21" s="114"/>
      <c r="AE21" s="114"/>
      <c r="AF21" s="114"/>
      <c r="AG21" s="114"/>
      <c r="AH21" s="114"/>
      <c r="AI21" s="114"/>
      <c r="AJ21" s="114"/>
      <c r="AK21" s="114"/>
      <c r="AL21" s="114"/>
      <c r="AM21" s="114"/>
      <c r="AN21" s="114"/>
      <c r="AO21" s="114"/>
      <c r="AP21" s="114"/>
    </row>
  </sheetData>
  <mergeCells count="2">
    <mergeCell ref="A17:AK17"/>
    <mergeCell ref="A18:AK1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25"/>
  <sheetViews>
    <sheetView showGridLines="0" workbookViewId="0">
      <pane xSplit="1" ySplit="3" topLeftCell="M4" activePane="bottomRight" state="frozen"/>
      <selection pane="topRight"/>
      <selection pane="bottomLeft"/>
      <selection pane="bottomRight"/>
    </sheetView>
  </sheetViews>
  <sheetFormatPr baseColWidth="10" defaultColWidth="11.28515625" defaultRowHeight="12.75" customHeight="1"/>
  <cols>
    <col min="1" max="1" width="46.5703125" style="1" customWidth="1"/>
    <col min="2" max="25" width="6.140625" style="1" customWidth="1"/>
    <col min="26" max="41" width="6.5703125" style="1" customWidth="1"/>
    <col min="42" max="43" width="6.140625" style="1" customWidth="1"/>
    <col min="44" max="16384" width="11.28515625" style="1"/>
  </cols>
  <sheetData>
    <row r="1" spans="1:44" s="2" customFormat="1" ht="18.600000000000001" customHeight="1">
      <c r="A1" s="125" t="s">
        <v>315</v>
      </c>
      <c r="B1" s="125"/>
      <c r="C1" s="125"/>
      <c r="D1" s="125"/>
      <c r="E1" s="125"/>
      <c r="F1" s="125"/>
      <c r="G1" s="125"/>
      <c r="H1" s="125"/>
    </row>
    <row r="2" spans="1:44" s="2" customFormat="1" ht="12.75" customHeight="1">
      <c r="A2" s="115"/>
      <c r="U2" s="22"/>
      <c r="Z2" s="9"/>
      <c r="AA2" s="9"/>
      <c r="AB2" s="9"/>
      <c r="AC2" s="9"/>
      <c r="AN2" s="6"/>
      <c r="AQ2" s="6" t="s">
        <v>316</v>
      </c>
    </row>
    <row r="3" spans="1:44" s="129" customFormat="1" ht="12.75" customHeight="1">
      <c r="A3" s="14"/>
      <c r="B3" s="126">
        <v>1980</v>
      </c>
      <c r="C3" s="127">
        <v>1981</v>
      </c>
      <c r="D3" s="127">
        <v>1982</v>
      </c>
      <c r="E3" s="127">
        <v>1983</v>
      </c>
      <c r="F3" s="127">
        <v>1984</v>
      </c>
      <c r="G3" s="127">
        <v>1985</v>
      </c>
      <c r="H3" s="127">
        <v>1986</v>
      </c>
      <c r="I3" s="127">
        <v>1987</v>
      </c>
      <c r="J3" s="127">
        <v>1988</v>
      </c>
      <c r="K3" s="128">
        <v>1989</v>
      </c>
      <c r="L3" s="127">
        <v>1990</v>
      </c>
      <c r="M3" s="127">
        <v>1991</v>
      </c>
      <c r="N3" s="127">
        <v>1992</v>
      </c>
      <c r="O3" s="127">
        <v>1993</v>
      </c>
      <c r="P3" s="127">
        <v>1994</v>
      </c>
      <c r="Q3" s="127">
        <v>1995</v>
      </c>
      <c r="R3" s="127">
        <v>1996</v>
      </c>
      <c r="S3" s="127">
        <v>1997</v>
      </c>
      <c r="T3" s="127">
        <v>1998</v>
      </c>
      <c r="U3" s="127">
        <v>1999</v>
      </c>
      <c r="V3" s="127">
        <v>2000</v>
      </c>
      <c r="W3" s="127">
        <v>2001</v>
      </c>
      <c r="X3" s="127">
        <v>2002</v>
      </c>
      <c r="Y3" s="127">
        <v>2003</v>
      </c>
      <c r="Z3" s="127">
        <v>2004</v>
      </c>
      <c r="AA3" s="127">
        <v>2005</v>
      </c>
      <c r="AB3" s="127">
        <v>2006</v>
      </c>
      <c r="AC3" s="127">
        <v>2007</v>
      </c>
      <c r="AD3" s="127">
        <v>2008</v>
      </c>
      <c r="AE3" s="127">
        <v>2009</v>
      </c>
      <c r="AF3" s="127">
        <v>2010</v>
      </c>
      <c r="AG3" s="127">
        <v>2011</v>
      </c>
      <c r="AH3" s="127">
        <v>2012</v>
      </c>
      <c r="AI3" s="127">
        <v>2013</v>
      </c>
      <c r="AJ3" s="127">
        <v>2014</v>
      </c>
      <c r="AK3" s="127">
        <v>2015</v>
      </c>
      <c r="AL3" s="127">
        <v>2016</v>
      </c>
      <c r="AM3" s="231">
        <v>2017</v>
      </c>
      <c r="AN3" s="231">
        <v>2018</v>
      </c>
      <c r="AO3" s="231">
        <v>2019</v>
      </c>
      <c r="AP3" s="231">
        <v>2020</v>
      </c>
      <c r="AQ3" s="232">
        <v>2021</v>
      </c>
    </row>
    <row r="4" spans="1:44" s="9" customFormat="1" ht="12.75" customHeight="1">
      <c r="A4" s="130" t="s">
        <v>20</v>
      </c>
      <c r="B4" s="131">
        <v>33195.4</v>
      </c>
      <c r="C4" s="24">
        <v>34682.5</v>
      </c>
      <c r="D4" s="24">
        <v>38114.300000000003</v>
      </c>
      <c r="E4" s="24">
        <v>37663.699999999997</v>
      </c>
      <c r="F4" s="24">
        <v>39325.100000000006</v>
      </c>
      <c r="G4" s="24">
        <v>41283.1</v>
      </c>
      <c r="H4" s="24">
        <v>42455.5</v>
      </c>
      <c r="I4" s="24">
        <v>46752.7</v>
      </c>
      <c r="J4" s="24">
        <v>51202.6</v>
      </c>
      <c r="K4" s="25">
        <v>56863</v>
      </c>
      <c r="L4" s="24">
        <v>59681.942999999999</v>
      </c>
      <c r="M4" s="24">
        <v>56807.527999999991</v>
      </c>
      <c r="N4" s="24">
        <v>62830.569999999992</v>
      </c>
      <c r="O4" s="24">
        <v>64387.703000000001</v>
      </c>
      <c r="P4" s="24">
        <v>68682.070999999982</v>
      </c>
      <c r="Q4" s="24">
        <v>69500.076000000001</v>
      </c>
      <c r="R4" s="24">
        <v>74894.286000000007</v>
      </c>
      <c r="S4" s="24">
        <v>77723.90400000001</v>
      </c>
      <c r="T4" s="24">
        <v>83176.612999999998</v>
      </c>
      <c r="U4" s="24">
        <v>90658.164000000004</v>
      </c>
      <c r="V4" s="24">
        <v>97714.406000000017</v>
      </c>
      <c r="W4" s="24">
        <v>95600.060999999987</v>
      </c>
      <c r="X4" s="24">
        <v>96304.256999999998</v>
      </c>
      <c r="Y4" s="24">
        <v>95759.388000000006</v>
      </c>
      <c r="Z4" s="24">
        <v>101933.82899999998</v>
      </c>
      <c r="AA4" s="24">
        <v>108123.05499999999</v>
      </c>
      <c r="AB4" s="24">
        <v>114334.122</v>
      </c>
      <c r="AC4" s="24">
        <v>121382.48</v>
      </c>
      <c r="AD4" s="24">
        <v>123978.82500000001</v>
      </c>
      <c r="AE4" s="24">
        <v>118684.33099999999</v>
      </c>
      <c r="AF4" s="24">
        <v>120587.57500000001</v>
      </c>
      <c r="AG4" s="24">
        <v>128881.41499999999</v>
      </c>
      <c r="AH4" s="24">
        <v>132987.723</v>
      </c>
      <c r="AI4" s="24">
        <v>136463.68800000002</v>
      </c>
      <c r="AJ4" s="24">
        <v>140448.56300000002</v>
      </c>
      <c r="AK4" s="24">
        <v>145462.49599999998</v>
      </c>
      <c r="AL4" s="24">
        <v>149842.39199999999</v>
      </c>
      <c r="AM4" s="233">
        <v>159102.41899999999</v>
      </c>
      <c r="AN4" s="233">
        <v>167330.06399999998</v>
      </c>
      <c r="AO4" s="233">
        <v>174254.106</v>
      </c>
      <c r="AP4" s="233">
        <v>52014.153999999995</v>
      </c>
      <c r="AQ4" s="234">
        <v>68172.415000000008</v>
      </c>
      <c r="AR4" s="402"/>
    </row>
    <row r="5" spans="1:44" s="2" customFormat="1" ht="12.75" customHeight="1">
      <c r="A5" s="12" t="s">
        <v>65</v>
      </c>
      <c r="B5" s="132">
        <v>21975.1</v>
      </c>
      <c r="C5" s="20">
        <v>22874.2</v>
      </c>
      <c r="D5" s="20">
        <v>24687.9</v>
      </c>
      <c r="E5" s="20">
        <v>23403.7</v>
      </c>
      <c r="F5" s="20">
        <v>24868.400000000001</v>
      </c>
      <c r="G5" s="20">
        <v>26375.1</v>
      </c>
      <c r="H5" s="20">
        <v>26021.9</v>
      </c>
      <c r="I5" s="20">
        <v>28477</v>
      </c>
      <c r="J5" s="20">
        <v>31406.5</v>
      </c>
      <c r="K5" s="26">
        <v>34894.1</v>
      </c>
      <c r="L5" s="20">
        <v>36983.078000000001</v>
      </c>
      <c r="M5" s="20">
        <v>34466.971999999994</v>
      </c>
      <c r="N5" s="20">
        <v>39600.830999999998</v>
      </c>
      <c r="O5" s="20">
        <v>40777.491000000002</v>
      </c>
      <c r="P5" s="20">
        <v>44134.528999999995</v>
      </c>
      <c r="Q5" s="20">
        <v>44654.409</v>
      </c>
      <c r="R5" s="20">
        <v>47977.17</v>
      </c>
      <c r="S5" s="20">
        <v>50639.652000000002</v>
      </c>
      <c r="T5" s="20">
        <v>54833.167000000001</v>
      </c>
      <c r="U5" s="20">
        <v>60420.557000000001</v>
      </c>
      <c r="V5" s="20">
        <v>66954.02900000001</v>
      </c>
      <c r="W5" s="20">
        <v>67138.103999999992</v>
      </c>
      <c r="X5" s="20">
        <v>68687.782999999996</v>
      </c>
      <c r="Y5" s="20">
        <v>69512.014999999999</v>
      </c>
      <c r="Z5" s="20">
        <v>76063.614999999991</v>
      </c>
      <c r="AA5" s="20">
        <v>81965.947</v>
      </c>
      <c r="AB5" s="20">
        <v>87774.725000000006</v>
      </c>
      <c r="AC5" s="20">
        <v>94749.737999999998</v>
      </c>
      <c r="AD5" s="20">
        <v>97830.015000000014</v>
      </c>
      <c r="AE5" s="20">
        <v>93320.255999999994</v>
      </c>
      <c r="AF5" s="20">
        <v>95328.510000000009</v>
      </c>
      <c r="AG5" s="20">
        <v>101972.397</v>
      </c>
      <c r="AH5" s="20">
        <v>105475.55900000001</v>
      </c>
      <c r="AI5" s="20">
        <v>108279.163</v>
      </c>
      <c r="AJ5" s="20">
        <v>112830.433</v>
      </c>
      <c r="AK5" s="20">
        <v>117612.139</v>
      </c>
      <c r="AL5" s="20">
        <v>121056.36</v>
      </c>
      <c r="AM5" s="235">
        <v>129259.272</v>
      </c>
      <c r="AN5" s="235">
        <v>136455.96400000001</v>
      </c>
      <c r="AO5" s="235">
        <v>142651.473</v>
      </c>
      <c r="AP5" s="235">
        <v>37815.228999999999</v>
      </c>
      <c r="AQ5" s="236">
        <v>49338.916000000005</v>
      </c>
      <c r="AR5" s="404"/>
    </row>
    <row r="6" spans="1:44" ht="12.75" customHeight="1">
      <c r="A6" s="133" t="s">
        <v>72</v>
      </c>
      <c r="B6" s="134">
        <v>12473.1</v>
      </c>
      <c r="C6" s="21">
        <v>12931.7</v>
      </c>
      <c r="D6" s="21">
        <v>13988.2</v>
      </c>
      <c r="E6" s="21">
        <v>13045.9</v>
      </c>
      <c r="F6" s="21">
        <v>13745.4</v>
      </c>
      <c r="G6" s="21">
        <v>14391.1</v>
      </c>
      <c r="H6" s="21">
        <v>14902.7</v>
      </c>
      <c r="I6" s="21">
        <v>16621.099999999999</v>
      </c>
      <c r="J6" s="21">
        <v>18569.7</v>
      </c>
      <c r="K6" s="27">
        <v>20952.5</v>
      </c>
      <c r="L6" s="21">
        <v>23780.397000000001</v>
      </c>
      <c r="M6" s="21">
        <v>23128.384999999998</v>
      </c>
      <c r="N6" s="21">
        <v>25573.39</v>
      </c>
      <c r="O6" s="21">
        <v>26289.052</v>
      </c>
      <c r="P6" s="21">
        <v>28709.028999999999</v>
      </c>
      <c r="Q6" s="21">
        <v>29117.423999999999</v>
      </c>
      <c r="R6" s="21">
        <v>30839.440999999999</v>
      </c>
      <c r="S6" s="21">
        <v>32623.89</v>
      </c>
      <c r="T6" s="21">
        <v>35615.932000000001</v>
      </c>
      <c r="U6" s="21">
        <v>38283.017999999996</v>
      </c>
      <c r="V6" s="21">
        <v>42030.546000000002</v>
      </c>
      <c r="W6" s="21">
        <v>42028.248</v>
      </c>
      <c r="X6" s="21">
        <v>43316.214999999997</v>
      </c>
      <c r="Y6" s="21">
        <v>44435.391000000003</v>
      </c>
      <c r="Z6" s="21">
        <v>47820.462</v>
      </c>
      <c r="AA6" s="21">
        <v>51157.572</v>
      </c>
      <c r="AB6" s="21">
        <v>55562.601999999999</v>
      </c>
      <c r="AC6" s="21">
        <v>60266.686999999998</v>
      </c>
      <c r="AD6" s="21">
        <v>61904.025000000001</v>
      </c>
      <c r="AE6" s="21">
        <v>58137.260999999999</v>
      </c>
      <c r="AF6" s="21">
        <v>58905.714</v>
      </c>
      <c r="AG6" s="21">
        <v>65656.171000000002</v>
      </c>
      <c r="AH6" s="21">
        <v>68098.353000000003</v>
      </c>
      <c r="AI6" s="21">
        <v>69695.221000000005</v>
      </c>
      <c r="AJ6" s="21">
        <v>73390.311000000002</v>
      </c>
      <c r="AK6" s="21">
        <v>77201.567999999999</v>
      </c>
      <c r="AL6" s="21">
        <v>80612.400999999998</v>
      </c>
      <c r="AM6" s="3">
        <v>85930.152000000002</v>
      </c>
      <c r="AN6" s="3">
        <v>90404.528000000006</v>
      </c>
      <c r="AO6" s="3">
        <v>94394.922000000006</v>
      </c>
      <c r="AP6" s="3">
        <v>25179.636999999999</v>
      </c>
      <c r="AQ6" s="237">
        <v>34464.088000000003</v>
      </c>
    </row>
    <row r="7" spans="1:44" s="10" customFormat="1" ht="12.75" customHeight="1">
      <c r="A7" s="67" t="s">
        <v>317</v>
      </c>
      <c r="B7" s="134">
        <v>10321.700000000001</v>
      </c>
      <c r="C7" s="21">
        <v>10456.1</v>
      </c>
      <c r="D7" s="21">
        <v>11560.2</v>
      </c>
      <c r="E7" s="21">
        <v>10797</v>
      </c>
      <c r="F7" s="21">
        <v>11417.8</v>
      </c>
      <c r="G7" s="21">
        <v>11864.4</v>
      </c>
      <c r="H7" s="21">
        <v>12197.8</v>
      </c>
      <c r="I7" s="21">
        <v>13654.5</v>
      </c>
      <c r="J7" s="21">
        <v>15379.1</v>
      </c>
      <c r="K7" s="27">
        <v>17361.7</v>
      </c>
      <c r="L7" s="21">
        <v>20461.553</v>
      </c>
      <c r="M7" s="21">
        <v>20259.93</v>
      </c>
      <c r="N7" s="21">
        <v>22216.081999999999</v>
      </c>
      <c r="O7" s="21">
        <v>22695.1</v>
      </c>
      <c r="P7" s="21">
        <v>25135.295999999998</v>
      </c>
      <c r="Q7" s="21">
        <v>25352.245999999999</v>
      </c>
      <c r="R7" s="21">
        <v>26663.507000000001</v>
      </c>
      <c r="S7" s="21">
        <v>28061.062999999998</v>
      </c>
      <c r="T7" s="21">
        <v>30907.370999999999</v>
      </c>
      <c r="U7" s="21">
        <v>33709.415000000001</v>
      </c>
      <c r="V7" s="21">
        <v>36836.337</v>
      </c>
      <c r="W7" s="21">
        <v>36967.892999999996</v>
      </c>
      <c r="X7" s="21">
        <v>38254.002</v>
      </c>
      <c r="Y7" s="21">
        <v>39509.811999999998</v>
      </c>
      <c r="Z7" s="21">
        <v>42605.582999999999</v>
      </c>
      <c r="AA7" s="21">
        <v>45524.46</v>
      </c>
      <c r="AB7" s="21">
        <v>49846.506000000001</v>
      </c>
      <c r="AC7" s="21">
        <v>54083.921000000002</v>
      </c>
      <c r="AD7" s="21">
        <v>55339.758000000002</v>
      </c>
      <c r="AE7" s="21">
        <v>51639.237999999998</v>
      </c>
      <c r="AF7" s="21">
        <v>51723.165000000001</v>
      </c>
      <c r="AG7" s="21">
        <v>57564.127</v>
      </c>
      <c r="AH7" s="21">
        <v>59450.485999999997</v>
      </c>
      <c r="AI7" s="21">
        <v>60487.362000000001</v>
      </c>
      <c r="AJ7" s="21">
        <v>63677.964</v>
      </c>
      <c r="AK7" s="21">
        <v>67537.282000000007</v>
      </c>
      <c r="AL7" s="21">
        <v>71222.296000000002</v>
      </c>
      <c r="AM7" s="4">
        <v>75902.285999999993</v>
      </c>
      <c r="AN7" s="4">
        <v>79543.373000000007</v>
      </c>
      <c r="AO7" s="4">
        <v>82932.748999999996</v>
      </c>
      <c r="AP7" s="4">
        <v>21819.978999999999</v>
      </c>
      <c r="AQ7" s="238">
        <v>28004.672999999999</v>
      </c>
    </row>
    <row r="8" spans="1:44" ht="12.75" customHeight="1">
      <c r="A8" s="133" t="s">
        <v>73</v>
      </c>
      <c r="B8" s="134">
        <v>5864.1</v>
      </c>
      <c r="C8" s="21">
        <v>6207.3</v>
      </c>
      <c r="D8" s="21">
        <v>6651.9</v>
      </c>
      <c r="E8" s="21">
        <v>6412.9</v>
      </c>
      <c r="F8" s="21">
        <v>6867.1</v>
      </c>
      <c r="G8" s="21">
        <v>7340.4</v>
      </c>
      <c r="H8" s="21">
        <v>6710.1</v>
      </c>
      <c r="I8" s="21">
        <v>6697.2</v>
      </c>
      <c r="J8" s="21">
        <v>7091.5</v>
      </c>
      <c r="K8" s="27">
        <v>7543.2</v>
      </c>
      <c r="L8" s="21">
        <v>6797.4080000000004</v>
      </c>
      <c r="M8" s="21">
        <v>5167.8860000000004</v>
      </c>
      <c r="N8" s="21">
        <v>6028.5839999999998</v>
      </c>
      <c r="O8" s="21">
        <v>6076.9080000000004</v>
      </c>
      <c r="P8" s="21">
        <v>5901.8410000000003</v>
      </c>
      <c r="Q8" s="21">
        <v>5627.3739999999998</v>
      </c>
      <c r="R8" s="21">
        <v>6401.6450000000004</v>
      </c>
      <c r="S8" s="21">
        <v>6857.98</v>
      </c>
      <c r="T8" s="21">
        <v>7390.5649999999996</v>
      </c>
      <c r="U8" s="21">
        <v>8806.3940000000002</v>
      </c>
      <c r="V8" s="21">
        <v>9790.14</v>
      </c>
      <c r="W8" s="21">
        <v>10279.401</v>
      </c>
      <c r="X8" s="21">
        <v>10408.91</v>
      </c>
      <c r="Y8" s="21">
        <v>10478.377</v>
      </c>
      <c r="Z8" s="21">
        <v>11770.335999999999</v>
      </c>
      <c r="AA8" s="21">
        <v>12951.102999999999</v>
      </c>
      <c r="AB8" s="21">
        <v>13496.116</v>
      </c>
      <c r="AC8" s="21">
        <v>14817.97</v>
      </c>
      <c r="AD8" s="21">
        <v>15561.785</v>
      </c>
      <c r="AE8" s="21">
        <v>15708.268</v>
      </c>
      <c r="AF8" s="21">
        <v>16500.381000000001</v>
      </c>
      <c r="AG8" s="21">
        <v>15280.022000000001</v>
      </c>
      <c r="AH8" s="21">
        <v>15900.486000000001</v>
      </c>
      <c r="AI8" s="21">
        <v>16131.745000000001</v>
      </c>
      <c r="AJ8" s="21">
        <v>16304.234</v>
      </c>
      <c r="AK8" s="21">
        <v>16029.92</v>
      </c>
      <c r="AL8" s="21">
        <v>16194.691000000001</v>
      </c>
      <c r="AM8" s="3">
        <v>17643.572</v>
      </c>
      <c r="AN8" s="3">
        <v>18587.994999999999</v>
      </c>
      <c r="AO8" s="3">
        <v>19553.609</v>
      </c>
      <c r="AP8" s="3">
        <v>6203.55</v>
      </c>
      <c r="AQ8" s="237">
        <v>8032.91</v>
      </c>
    </row>
    <row r="9" spans="1:44" ht="12.75" customHeight="1">
      <c r="A9" s="133" t="s">
        <v>74</v>
      </c>
      <c r="B9" s="134">
        <v>2025.2</v>
      </c>
      <c r="C9" s="21">
        <v>2047.9</v>
      </c>
      <c r="D9" s="21">
        <v>2195.6</v>
      </c>
      <c r="E9" s="21">
        <v>2143.1</v>
      </c>
      <c r="F9" s="21">
        <v>2473.1</v>
      </c>
      <c r="G9" s="21">
        <v>2786.2</v>
      </c>
      <c r="H9" s="21">
        <v>2556.8000000000002</v>
      </c>
      <c r="I9" s="21">
        <v>3152.3</v>
      </c>
      <c r="J9" s="21">
        <v>3618.9</v>
      </c>
      <c r="K9" s="27">
        <v>4022.7</v>
      </c>
      <c r="L9" s="21">
        <v>4389.7290000000003</v>
      </c>
      <c r="M9" s="21">
        <v>4249.4369999999999</v>
      </c>
      <c r="N9" s="21">
        <v>5079.5919999999996</v>
      </c>
      <c r="O9" s="21">
        <v>5238.6180000000004</v>
      </c>
      <c r="P9" s="21">
        <v>5827.3590000000004</v>
      </c>
      <c r="Q9" s="21">
        <v>5983.6360000000004</v>
      </c>
      <c r="R9" s="21">
        <v>6660.0240000000003</v>
      </c>
      <c r="S9" s="21">
        <v>6868.9629999999997</v>
      </c>
      <c r="T9" s="21">
        <v>7287.7539999999999</v>
      </c>
      <c r="U9" s="21">
        <v>8290.0660000000007</v>
      </c>
      <c r="V9" s="21">
        <v>9661.0730000000003</v>
      </c>
      <c r="W9" s="21">
        <v>9434.473</v>
      </c>
      <c r="X9" s="21">
        <v>9087.4670000000006</v>
      </c>
      <c r="Y9" s="21">
        <v>9043.0069999999996</v>
      </c>
      <c r="Z9" s="21">
        <v>9723.5630000000001</v>
      </c>
      <c r="AA9" s="21">
        <v>10608.83</v>
      </c>
      <c r="AB9" s="21">
        <v>10839.959000000001</v>
      </c>
      <c r="AC9" s="21">
        <v>11299.003000000001</v>
      </c>
      <c r="AD9" s="21">
        <v>11812.313</v>
      </c>
      <c r="AE9" s="21">
        <v>11211.915999999999</v>
      </c>
      <c r="AF9" s="21">
        <v>11149.326999999999</v>
      </c>
      <c r="AG9" s="21">
        <v>11754.953</v>
      </c>
      <c r="AH9" s="21">
        <v>11722.358</v>
      </c>
      <c r="AI9" s="21">
        <v>11996.186</v>
      </c>
      <c r="AJ9" s="21">
        <v>12145.385</v>
      </c>
      <c r="AK9" s="21">
        <v>12830.905000000001</v>
      </c>
      <c r="AL9" s="21">
        <v>12942.522000000001</v>
      </c>
      <c r="AM9" s="3">
        <v>13682.870999999999</v>
      </c>
      <c r="AN9" s="3">
        <v>14661.316999999999</v>
      </c>
      <c r="AO9" s="3">
        <v>15681.999</v>
      </c>
      <c r="AP9" s="3">
        <v>3373.5880000000002</v>
      </c>
      <c r="AQ9" s="237">
        <v>4301.8379999999997</v>
      </c>
    </row>
    <row r="10" spans="1:44" ht="12.75" customHeight="1">
      <c r="A10" s="133" t="s">
        <v>75</v>
      </c>
      <c r="B10" s="134">
        <v>1584.4</v>
      </c>
      <c r="C10" s="21">
        <v>1676.3</v>
      </c>
      <c r="D10" s="21">
        <v>1839.3</v>
      </c>
      <c r="E10" s="21">
        <v>1788.9</v>
      </c>
      <c r="F10" s="21">
        <v>1774.8</v>
      </c>
      <c r="G10" s="21">
        <v>1848.3</v>
      </c>
      <c r="H10" s="21">
        <v>1838.2</v>
      </c>
      <c r="I10" s="21">
        <v>2000.7</v>
      </c>
      <c r="J10" s="21">
        <v>2122.3000000000002</v>
      </c>
      <c r="K10" s="27">
        <v>2371.6999999999998</v>
      </c>
      <c r="L10" s="21">
        <v>2009.671</v>
      </c>
      <c r="M10" s="21">
        <v>1909.9349999999999</v>
      </c>
      <c r="N10" s="21">
        <v>2896.913</v>
      </c>
      <c r="O10" s="21">
        <v>3153.7020000000002</v>
      </c>
      <c r="P10" s="21">
        <v>3670.1019999999999</v>
      </c>
      <c r="Q10" s="21">
        <v>3912.319</v>
      </c>
      <c r="R10" s="21">
        <v>4070.01</v>
      </c>
      <c r="S10" s="21">
        <v>4282.1469999999999</v>
      </c>
      <c r="T10" s="21">
        <v>4523.6779999999999</v>
      </c>
      <c r="U10" s="21">
        <v>4989.5450000000001</v>
      </c>
      <c r="V10" s="21">
        <v>5405.8549999999996</v>
      </c>
      <c r="W10" s="21">
        <v>5341.6139999999996</v>
      </c>
      <c r="X10" s="21">
        <v>5819.2420000000002</v>
      </c>
      <c r="Y10" s="21">
        <v>5544.3509999999997</v>
      </c>
      <c r="Z10" s="21">
        <v>6680.1859999999997</v>
      </c>
      <c r="AA10" s="21">
        <v>7248.442</v>
      </c>
      <c r="AB10" s="21">
        <v>7876.0479999999998</v>
      </c>
      <c r="AC10" s="21">
        <v>8366.0779999999995</v>
      </c>
      <c r="AD10" s="21">
        <v>8551.8919999999998</v>
      </c>
      <c r="AE10" s="21">
        <v>8260.8829999999998</v>
      </c>
      <c r="AF10" s="21">
        <v>8772.1029999999992</v>
      </c>
      <c r="AG10" s="21">
        <v>9280.027</v>
      </c>
      <c r="AH10" s="21">
        <v>9753.91</v>
      </c>
      <c r="AI10" s="21">
        <v>10456.01</v>
      </c>
      <c r="AJ10" s="21">
        <v>10990.499</v>
      </c>
      <c r="AK10" s="21">
        <v>11549.745999999999</v>
      </c>
      <c r="AL10" s="21">
        <v>11306.701999999999</v>
      </c>
      <c r="AM10" s="3">
        <v>12002.669</v>
      </c>
      <c r="AN10" s="3">
        <v>12802.124</v>
      </c>
      <c r="AO10" s="3">
        <v>13020.941000000001</v>
      </c>
      <c r="AP10" s="3">
        <v>3058.0970000000002</v>
      </c>
      <c r="AQ10" s="237">
        <v>2540.08</v>
      </c>
    </row>
    <row r="11" spans="1:44" ht="12.75" customHeight="1">
      <c r="A11" s="133" t="s">
        <v>76</v>
      </c>
      <c r="B11" s="134">
        <v>28.3</v>
      </c>
      <c r="C11" s="21">
        <v>11</v>
      </c>
      <c r="D11" s="21">
        <v>12.9</v>
      </c>
      <c r="E11" s="21">
        <v>12.9</v>
      </c>
      <c r="F11" s="21">
        <v>8</v>
      </c>
      <c r="G11" s="21">
        <v>9.1</v>
      </c>
      <c r="H11" s="21">
        <v>14.1</v>
      </c>
      <c r="I11" s="21">
        <v>5.7</v>
      </c>
      <c r="J11" s="21">
        <v>4.0999999999999996</v>
      </c>
      <c r="K11" s="27">
        <v>4</v>
      </c>
      <c r="L11" s="21">
        <v>5.8730000000000002</v>
      </c>
      <c r="M11" s="21">
        <v>11.329000000000001</v>
      </c>
      <c r="N11" s="21">
        <v>22.352</v>
      </c>
      <c r="O11" s="21">
        <v>19.210999999999999</v>
      </c>
      <c r="P11" s="21">
        <v>26.198</v>
      </c>
      <c r="Q11" s="21">
        <v>13.656000000000001</v>
      </c>
      <c r="R11" s="21">
        <v>6.05</v>
      </c>
      <c r="S11" s="21">
        <v>6.6719999999999997</v>
      </c>
      <c r="T11" s="21">
        <v>15.238</v>
      </c>
      <c r="U11" s="21">
        <v>51.533999999999999</v>
      </c>
      <c r="V11" s="21">
        <v>66.415000000000006</v>
      </c>
      <c r="W11" s="21">
        <v>54.368000000000002</v>
      </c>
      <c r="X11" s="21">
        <v>55.948999999999998</v>
      </c>
      <c r="Y11" s="21">
        <v>10.888999999999999</v>
      </c>
      <c r="Z11" s="21">
        <v>69.067999999999998</v>
      </c>
      <c r="AA11" s="21" t="s">
        <v>18</v>
      </c>
      <c r="AB11" s="21" t="s">
        <v>18</v>
      </c>
      <c r="AC11" s="21" t="s">
        <v>18</v>
      </c>
      <c r="AD11" s="21" t="s">
        <v>18</v>
      </c>
      <c r="AE11" s="21">
        <v>1.9279999999999999</v>
      </c>
      <c r="AF11" s="21">
        <v>0.98499999999999999</v>
      </c>
      <c r="AG11" s="21">
        <v>1.224</v>
      </c>
      <c r="AH11" s="21">
        <v>0.45200000000000001</v>
      </c>
      <c r="AI11" s="21">
        <v>1E-3</v>
      </c>
      <c r="AJ11" s="21">
        <v>4.0000000000000001E-3</v>
      </c>
      <c r="AK11" s="21" t="s">
        <v>18</v>
      </c>
      <c r="AL11" s="21">
        <v>4.3999999999999997E-2</v>
      </c>
      <c r="AM11" s="3">
        <v>8.0000000000000002E-3</v>
      </c>
      <c r="AN11" s="7" t="s">
        <v>18</v>
      </c>
      <c r="AO11" s="3">
        <v>2E-3</v>
      </c>
      <c r="AP11" s="3">
        <v>0.35699999999999998</v>
      </c>
      <c r="AQ11" s="223" t="s">
        <v>18</v>
      </c>
    </row>
    <row r="12" spans="1:44" s="2" customFormat="1" ht="12.75" customHeight="1">
      <c r="A12" s="12" t="s">
        <v>66</v>
      </c>
      <c r="B12" s="132">
        <v>10481.700000000001</v>
      </c>
      <c r="C12" s="20">
        <v>11047.7</v>
      </c>
      <c r="D12" s="20">
        <v>12529.4</v>
      </c>
      <c r="E12" s="20">
        <v>13326.3</v>
      </c>
      <c r="F12" s="20">
        <v>13554.5</v>
      </c>
      <c r="G12" s="20">
        <v>14002.2</v>
      </c>
      <c r="H12" s="20">
        <v>15453.2</v>
      </c>
      <c r="I12" s="20">
        <v>16865.7</v>
      </c>
      <c r="J12" s="20">
        <v>18217.099999999999</v>
      </c>
      <c r="K12" s="26">
        <v>20224.900000000001</v>
      </c>
      <c r="L12" s="20">
        <v>20938.074999999997</v>
      </c>
      <c r="M12" s="20">
        <v>20401.231</v>
      </c>
      <c r="N12" s="20">
        <v>21099.435999999998</v>
      </c>
      <c r="O12" s="20">
        <v>21269.16</v>
      </c>
      <c r="P12" s="20">
        <v>21893.148999999998</v>
      </c>
      <c r="Q12" s="20">
        <v>21979.789000000001</v>
      </c>
      <c r="R12" s="20">
        <v>23739.296999999999</v>
      </c>
      <c r="S12" s="20">
        <v>23782.33</v>
      </c>
      <c r="T12" s="20">
        <v>24964.047999999999</v>
      </c>
      <c r="U12" s="20">
        <v>26691.167000000001</v>
      </c>
      <c r="V12" s="20">
        <v>27011.560999999998</v>
      </c>
      <c r="W12" s="20">
        <v>25008.466</v>
      </c>
      <c r="X12" s="20">
        <v>24260.547000000002</v>
      </c>
      <c r="Y12" s="20">
        <v>23051.179</v>
      </c>
      <c r="Z12" s="20">
        <v>22525.37</v>
      </c>
      <c r="AA12" s="20">
        <v>22835.109</v>
      </c>
      <c r="AB12" s="20">
        <v>23349.264999999999</v>
      </c>
      <c r="AC12" s="20">
        <v>23241.441999999999</v>
      </c>
      <c r="AD12" s="20">
        <v>22769.93</v>
      </c>
      <c r="AE12" s="20">
        <v>22050.704000000002</v>
      </c>
      <c r="AF12" s="20">
        <v>21764.197</v>
      </c>
      <c r="AG12" s="20">
        <v>23175.016</v>
      </c>
      <c r="AH12" s="20">
        <v>23826.735000000001</v>
      </c>
      <c r="AI12" s="20">
        <v>24342.226999999999</v>
      </c>
      <c r="AJ12" s="20">
        <v>23797.147000000001</v>
      </c>
      <c r="AK12" s="20">
        <v>24020.794000000002</v>
      </c>
      <c r="AL12" s="20">
        <v>24777.16</v>
      </c>
      <c r="AM12" s="22">
        <v>25610.334999999999</v>
      </c>
      <c r="AN12" s="22">
        <v>26206.063999999998</v>
      </c>
      <c r="AO12" s="22">
        <v>26748.796999999999</v>
      </c>
      <c r="AP12" s="22">
        <v>11562.403</v>
      </c>
      <c r="AQ12" s="239">
        <v>15750.588</v>
      </c>
    </row>
    <row r="13" spans="1:44" ht="12.75" customHeight="1">
      <c r="A13" s="133" t="s">
        <v>67</v>
      </c>
      <c r="B13" s="134">
        <v>8676.4</v>
      </c>
      <c r="C13" s="21">
        <v>9746</v>
      </c>
      <c r="D13" s="21">
        <v>11332.8</v>
      </c>
      <c r="E13" s="21">
        <v>11157.3</v>
      </c>
      <c r="F13" s="21">
        <v>11407.6</v>
      </c>
      <c r="G13" s="21">
        <v>11818</v>
      </c>
      <c r="H13" s="21">
        <v>12887.7</v>
      </c>
      <c r="I13" s="21">
        <v>14113.9</v>
      </c>
      <c r="J13" s="21">
        <v>15244.4</v>
      </c>
      <c r="K13" s="27">
        <v>16976.099999999999</v>
      </c>
      <c r="L13" s="21">
        <v>17300.438999999998</v>
      </c>
      <c r="M13" s="21">
        <v>16810.917000000001</v>
      </c>
      <c r="N13" s="21">
        <v>17422.03</v>
      </c>
      <c r="O13" s="21">
        <v>17536.632000000001</v>
      </c>
      <c r="P13" s="21">
        <v>18057.138999999999</v>
      </c>
      <c r="Q13" s="21">
        <v>18080.088</v>
      </c>
      <c r="R13" s="21">
        <v>19569.955999999998</v>
      </c>
      <c r="S13" s="21">
        <v>19199.912</v>
      </c>
      <c r="T13" s="21">
        <v>19846.135999999999</v>
      </c>
      <c r="U13" s="21">
        <v>21116.691999999999</v>
      </c>
      <c r="V13" s="21">
        <v>21160.46</v>
      </c>
      <c r="W13" s="21">
        <v>19182.696</v>
      </c>
      <c r="X13" s="21">
        <v>18418.616000000002</v>
      </c>
      <c r="Y13" s="21">
        <v>17510.988000000001</v>
      </c>
      <c r="Z13" s="21">
        <v>17488.072</v>
      </c>
      <c r="AA13" s="21">
        <v>17585.2</v>
      </c>
      <c r="AB13" s="21">
        <v>17852.330999999998</v>
      </c>
      <c r="AC13" s="21">
        <v>17450.102999999999</v>
      </c>
      <c r="AD13" s="21">
        <v>16743.498</v>
      </c>
      <c r="AE13" s="21">
        <v>15895.664000000001</v>
      </c>
      <c r="AF13" s="21">
        <v>15546.329</v>
      </c>
      <c r="AG13" s="21">
        <v>16692.16</v>
      </c>
      <c r="AH13" s="21">
        <v>16449.826000000001</v>
      </c>
      <c r="AI13" s="21">
        <v>16469.870999999999</v>
      </c>
      <c r="AJ13" s="21">
        <v>16133.493</v>
      </c>
      <c r="AK13" s="21">
        <v>16262.807000000001</v>
      </c>
      <c r="AL13" s="21">
        <v>16486.445</v>
      </c>
      <c r="AM13" s="3">
        <v>16631.417000000001</v>
      </c>
      <c r="AN13" s="3">
        <v>16345.012000000001</v>
      </c>
      <c r="AO13" s="3">
        <v>16293.846</v>
      </c>
      <c r="AP13" s="3">
        <v>6740.5590000000002</v>
      </c>
      <c r="AQ13" s="237">
        <v>8568.2350000000006</v>
      </c>
    </row>
    <row r="14" spans="1:44" ht="12.75" customHeight="1">
      <c r="A14" s="133" t="s">
        <v>68</v>
      </c>
      <c r="B14" s="134">
        <v>1805.3</v>
      </c>
      <c r="C14" s="21">
        <v>1301.7</v>
      </c>
      <c r="D14" s="21">
        <v>1196.5999999999999</v>
      </c>
      <c r="E14" s="21">
        <v>2169</v>
      </c>
      <c r="F14" s="21">
        <v>2146.9</v>
      </c>
      <c r="G14" s="21">
        <v>2184.1999999999998</v>
      </c>
      <c r="H14" s="21">
        <v>2565.5</v>
      </c>
      <c r="I14" s="21">
        <v>2792</v>
      </c>
      <c r="J14" s="21">
        <v>2967</v>
      </c>
      <c r="K14" s="27">
        <v>3464</v>
      </c>
      <c r="L14" s="21">
        <v>3637.636</v>
      </c>
      <c r="M14" s="21">
        <v>3590.3139999999999</v>
      </c>
      <c r="N14" s="21">
        <v>3677.4059999999999</v>
      </c>
      <c r="O14" s="21">
        <v>3732.5279999999998</v>
      </c>
      <c r="P14" s="21">
        <v>3836.01</v>
      </c>
      <c r="Q14" s="21">
        <v>3899.701</v>
      </c>
      <c r="R14" s="21">
        <v>4169.3410000000003</v>
      </c>
      <c r="S14" s="21">
        <v>4582.4179999999997</v>
      </c>
      <c r="T14" s="21">
        <v>5117.9120000000003</v>
      </c>
      <c r="U14" s="21">
        <v>5574.4750000000004</v>
      </c>
      <c r="V14" s="21">
        <v>5851.1009999999997</v>
      </c>
      <c r="W14" s="21">
        <v>5825.77</v>
      </c>
      <c r="X14" s="21">
        <v>5841.9309999999996</v>
      </c>
      <c r="Y14" s="21">
        <v>5540.1909999999998</v>
      </c>
      <c r="Z14" s="21">
        <v>5037.2979999999998</v>
      </c>
      <c r="AA14" s="21">
        <v>5249.9089999999997</v>
      </c>
      <c r="AB14" s="21">
        <v>5496.9340000000002</v>
      </c>
      <c r="AC14" s="21">
        <v>5791.3389999999999</v>
      </c>
      <c r="AD14" s="21">
        <v>6026.4319999999998</v>
      </c>
      <c r="AE14" s="21">
        <v>6155.04</v>
      </c>
      <c r="AF14" s="21">
        <v>6217.8680000000004</v>
      </c>
      <c r="AG14" s="21">
        <v>6482.8559999999998</v>
      </c>
      <c r="AH14" s="21">
        <v>7376.9089999999997</v>
      </c>
      <c r="AI14" s="21">
        <v>7872.3559999999998</v>
      </c>
      <c r="AJ14" s="21">
        <v>7663.6540000000005</v>
      </c>
      <c r="AK14" s="21">
        <v>7757.9870000000001</v>
      </c>
      <c r="AL14" s="21">
        <v>8290.7150000000001</v>
      </c>
      <c r="AM14" s="3">
        <v>8978.9179999999997</v>
      </c>
      <c r="AN14" s="3">
        <v>9861.0519999999997</v>
      </c>
      <c r="AO14" s="3">
        <v>10454.950999999999</v>
      </c>
      <c r="AP14" s="3">
        <v>4821.8440000000001</v>
      </c>
      <c r="AQ14" s="237">
        <v>7182.3530000000001</v>
      </c>
    </row>
    <row r="15" spans="1:44" s="2" customFormat="1" ht="12.75" customHeight="1">
      <c r="A15" s="135" t="s">
        <v>69</v>
      </c>
      <c r="B15" s="136">
        <v>738.6</v>
      </c>
      <c r="C15" s="28">
        <v>760.6</v>
      </c>
      <c r="D15" s="28">
        <v>897</v>
      </c>
      <c r="E15" s="28">
        <v>933.7</v>
      </c>
      <c r="F15" s="28">
        <v>902.2</v>
      </c>
      <c r="G15" s="28">
        <v>905.8</v>
      </c>
      <c r="H15" s="28">
        <v>980.4</v>
      </c>
      <c r="I15" s="28">
        <v>1410</v>
      </c>
      <c r="J15" s="28">
        <v>1579</v>
      </c>
      <c r="K15" s="29">
        <v>1744</v>
      </c>
      <c r="L15" s="28">
        <v>1760.79</v>
      </c>
      <c r="M15" s="28">
        <v>1939.325</v>
      </c>
      <c r="N15" s="28">
        <v>2130.3029999999999</v>
      </c>
      <c r="O15" s="28">
        <v>2341.0520000000001</v>
      </c>
      <c r="P15" s="28">
        <v>2654.393</v>
      </c>
      <c r="Q15" s="28">
        <v>2865.8780000000002</v>
      </c>
      <c r="R15" s="28">
        <v>3177.819</v>
      </c>
      <c r="S15" s="28">
        <v>3301.922</v>
      </c>
      <c r="T15" s="28">
        <v>3379.3980000000001</v>
      </c>
      <c r="U15" s="28">
        <v>3546.44</v>
      </c>
      <c r="V15" s="28">
        <v>3748.8159999999998</v>
      </c>
      <c r="W15" s="28">
        <v>3453.491</v>
      </c>
      <c r="X15" s="28">
        <v>3355.9270000000001</v>
      </c>
      <c r="Y15" s="28">
        <v>3196.194</v>
      </c>
      <c r="Z15" s="28">
        <v>3344.8440000000001</v>
      </c>
      <c r="AA15" s="28">
        <v>3321.9989999999998</v>
      </c>
      <c r="AB15" s="28">
        <v>3210.1320000000001</v>
      </c>
      <c r="AC15" s="28">
        <v>3391.3</v>
      </c>
      <c r="AD15" s="28">
        <v>3378.88</v>
      </c>
      <c r="AE15" s="28">
        <v>3313.3710000000001</v>
      </c>
      <c r="AF15" s="28">
        <v>3494.8679999999999</v>
      </c>
      <c r="AG15" s="28">
        <v>3734.002</v>
      </c>
      <c r="AH15" s="28">
        <v>3685.4290000000001</v>
      </c>
      <c r="AI15" s="28">
        <v>3842.2979999999998</v>
      </c>
      <c r="AJ15" s="28">
        <v>3820.9830000000002</v>
      </c>
      <c r="AK15" s="28">
        <v>3829.5630000000001</v>
      </c>
      <c r="AL15" s="28">
        <v>4008.8719999999998</v>
      </c>
      <c r="AM15" s="240">
        <v>4232.8119999999999</v>
      </c>
      <c r="AN15" s="240">
        <v>4668.0360000000001</v>
      </c>
      <c r="AO15" s="240">
        <v>4853.8360000000002</v>
      </c>
      <c r="AP15" s="240">
        <v>2636.5219999999999</v>
      </c>
      <c r="AQ15" s="241">
        <v>3082.9110000000001</v>
      </c>
    </row>
    <row r="16" spans="1:44" ht="12.75" customHeight="1">
      <c r="A16" s="137" t="s">
        <v>70</v>
      </c>
      <c r="B16" s="138">
        <v>1177.8</v>
      </c>
      <c r="C16" s="30">
        <v>1218.4000000000001</v>
      </c>
      <c r="D16" s="30">
        <v>1069.4000000000001</v>
      </c>
      <c r="E16" s="30">
        <v>1144.2</v>
      </c>
      <c r="F16" s="30">
        <v>1071.5999999999999</v>
      </c>
      <c r="G16" s="30">
        <v>1054.2</v>
      </c>
      <c r="H16" s="30">
        <v>1012.5</v>
      </c>
      <c r="I16" s="30">
        <v>1252</v>
      </c>
      <c r="J16" s="30">
        <v>1142</v>
      </c>
      <c r="K16" s="31">
        <v>1298</v>
      </c>
      <c r="L16" s="30">
        <v>1334.4369999999999</v>
      </c>
      <c r="M16" s="30">
        <v>1371.204</v>
      </c>
      <c r="N16" s="30">
        <v>1385.145</v>
      </c>
      <c r="O16" s="30">
        <v>1359.7850000000001</v>
      </c>
      <c r="P16" s="30">
        <v>1383.1</v>
      </c>
      <c r="Q16" s="30">
        <v>1447.154</v>
      </c>
      <c r="R16" s="30">
        <v>1521.7660000000001</v>
      </c>
      <c r="S16" s="30">
        <v>1657.759</v>
      </c>
      <c r="T16" s="30">
        <v>1846.077</v>
      </c>
      <c r="U16" s="30">
        <v>1978.0619999999999</v>
      </c>
      <c r="V16" s="30">
        <v>2062.2759999999998</v>
      </c>
      <c r="W16" s="30">
        <v>2000.4580000000001</v>
      </c>
      <c r="X16" s="30">
        <v>1908.3050000000001</v>
      </c>
      <c r="Y16" s="30">
        <v>2045.5409999999999</v>
      </c>
      <c r="Z16" s="30">
        <v>2113.2660000000001</v>
      </c>
      <c r="AA16" s="30">
        <v>2130.08</v>
      </c>
      <c r="AB16" s="30">
        <v>2205.7719999999999</v>
      </c>
      <c r="AC16" s="30">
        <v>2253.3429999999998</v>
      </c>
      <c r="AD16" s="30">
        <v>2182.4079999999999</v>
      </c>
      <c r="AE16" s="30">
        <v>2147.6869999999999</v>
      </c>
      <c r="AF16" s="30">
        <v>2176.4070000000002</v>
      </c>
      <c r="AG16" s="30">
        <v>2158.8580000000002</v>
      </c>
      <c r="AH16" s="30">
        <v>2116.4299999999998</v>
      </c>
      <c r="AI16" s="30">
        <v>2120.1979999999999</v>
      </c>
      <c r="AJ16" s="30">
        <v>2125.163</v>
      </c>
      <c r="AK16" s="30">
        <v>2191.7060000000001</v>
      </c>
      <c r="AL16" s="30">
        <v>2282.4769999999999</v>
      </c>
      <c r="AM16" s="242">
        <v>2344.7849999999999</v>
      </c>
      <c r="AN16" s="242">
        <v>2399.7719999999999</v>
      </c>
      <c r="AO16" s="242">
        <v>2484.721</v>
      </c>
      <c r="AP16" s="242">
        <v>1383.019</v>
      </c>
      <c r="AQ16" s="243">
        <v>1495.046</v>
      </c>
    </row>
    <row r="17" spans="1:44" ht="12.75" customHeight="1">
      <c r="A17" s="139" t="s">
        <v>71</v>
      </c>
      <c r="B17" s="134">
        <v>979.1</v>
      </c>
      <c r="C17" s="21">
        <v>1111.7</v>
      </c>
      <c r="D17" s="21">
        <v>1084</v>
      </c>
      <c r="E17" s="21">
        <v>1126.7</v>
      </c>
      <c r="F17" s="21">
        <v>1204.5</v>
      </c>
      <c r="G17" s="21">
        <v>1162.5999999999999</v>
      </c>
      <c r="H17" s="21">
        <v>1296</v>
      </c>
      <c r="I17" s="21">
        <v>1246.3</v>
      </c>
      <c r="J17" s="21">
        <v>1261.8</v>
      </c>
      <c r="K17" s="27">
        <v>1431</v>
      </c>
      <c r="L17" s="21">
        <v>1419.5119999999999</v>
      </c>
      <c r="M17" s="21">
        <v>1394.45</v>
      </c>
      <c r="N17" s="21">
        <v>1469.568</v>
      </c>
      <c r="O17" s="21">
        <v>1567.7370000000001</v>
      </c>
      <c r="P17" s="21">
        <v>1592.162</v>
      </c>
      <c r="Q17" s="21">
        <v>1603.3869999999999</v>
      </c>
      <c r="R17" s="21">
        <v>1605.7860000000001</v>
      </c>
      <c r="S17" s="21">
        <v>1674.335</v>
      </c>
      <c r="T17" s="21">
        <v>1707.2270000000001</v>
      </c>
      <c r="U17" s="21">
        <v>1786.454</v>
      </c>
      <c r="V17" s="21">
        <v>1908.579</v>
      </c>
      <c r="W17" s="21">
        <v>1815.934</v>
      </c>
      <c r="X17" s="21">
        <v>1739.9839999999999</v>
      </c>
      <c r="Y17" s="21">
        <v>1789.4480000000001</v>
      </c>
      <c r="Z17" s="21">
        <v>1850.586</v>
      </c>
      <c r="AA17" s="21">
        <v>1883.2570000000001</v>
      </c>
      <c r="AB17" s="21">
        <v>1870.81</v>
      </c>
      <c r="AC17" s="21">
        <v>2052.1880000000001</v>
      </c>
      <c r="AD17" s="21">
        <v>2082.7640000000001</v>
      </c>
      <c r="AE17" s="21">
        <v>1916.394</v>
      </c>
      <c r="AF17" s="21">
        <v>2098.806</v>
      </c>
      <c r="AG17" s="21">
        <v>2215.2750000000001</v>
      </c>
      <c r="AH17" s="21">
        <v>2149.9360000000001</v>
      </c>
      <c r="AI17" s="21">
        <v>2095.3359999999998</v>
      </c>
      <c r="AJ17" s="21">
        <v>2197.9470000000001</v>
      </c>
      <c r="AK17" s="21">
        <v>2302.8449999999998</v>
      </c>
      <c r="AL17" s="21">
        <v>2458.6260000000002</v>
      </c>
      <c r="AM17" s="3">
        <v>2601.7820000000002</v>
      </c>
      <c r="AN17" s="3">
        <v>2620.5590000000002</v>
      </c>
      <c r="AO17" s="3">
        <v>2728.8110000000001</v>
      </c>
      <c r="AP17" s="3">
        <v>766.82899999999995</v>
      </c>
      <c r="AQ17" s="237">
        <v>388.21300000000002</v>
      </c>
    </row>
    <row r="18" spans="1:44" s="2" customFormat="1" ht="12.75" customHeight="1">
      <c r="A18" s="140" t="s">
        <v>23</v>
      </c>
      <c r="B18" s="141">
        <v>2895.5</v>
      </c>
      <c r="C18" s="32">
        <v>3090.7</v>
      </c>
      <c r="D18" s="32">
        <v>3050.4</v>
      </c>
      <c r="E18" s="32">
        <v>3204.6000000000004</v>
      </c>
      <c r="F18" s="32">
        <v>3178.3</v>
      </c>
      <c r="G18" s="32">
        <v>3122.6</v>
      </c>
      <c r="H18" s="32">
        <v>3288.9</v>
      </c>
      <c r="I18" s="32">
        <v>3779.8</v>
      </c>
      <c r="J18" s="32">
        <v>3985.7</v>
      </c>
      <c r="K18" s="33">
        <v>4402.2</v>
      </c>
      <c r="L18" s="32">
        <v>4514.7389999999996</v>
      </c>
      <c r="M18" s="32">
        <v>4704.9790000000003</v>
      </c>
      <c r="N18" s="32">
        <v>4985.0159999999996</v>
      </c>
      <c r="O18" s="32">
        <v>5268.5740000000005</v>
      </c>
      <c r="P18" s="32">
        <v>5629.6549999999997</v>
      </c>
      <c r="Q18" s="32">
        <v>5916.4189999999999</v>
      </c>
      <c r="R18" s="32">
        <v>6305.3710000000001</v>
      </c>
      <c r="S18" s="32">
        <v>6634.0160000000005</v>
      </c>
      <c r="T18" s="32">
        <v>6932.7020000000002</v>
      </c>
      <c r="U18" s="32">
        <v>7310.9560000000001</v>
      </c>
      <c r="V18" s="32">
        <v>7719.6709999999994</v>
      </c>
      <c r="W18" s="32">
        <v>7269.8830000000007</v>
      </c>
      <c r="X18" s="32">
        <v>7004.2160000000003</v>
      </c>
      <c r="Y18" s="32">
        <v>7031.183</v>
      </c>
      <c r="Z18" s="32">
        <v>7308.6960000000008</v>
      </c>
      <c r="AA18" s="32">
        <v>7335.3359999999993</v>
      </c>
      <c r="AB18" s="32">
        <v>7286.7139999999999</v>
      </c>
      <c r="AC18" s="32">
        <v>7696.8310000000001</v>
      </c>
      <c r="AD18" s="32">
        <v>7644.0520000000006</v>
      </c>
      <c r="AE18" s="32">
        <v>7377.4520000000002</v>
      </c>
      <c r="AF18" s="32">
        <v>7770.0810000000001</v>
      </c>
      <c r="AG18" s="32">
        <v>8108.1350000000002</v>
      </c>
      <c r="AH18" s="32">
        <v>7951.7950000000001</v>
      </c>
      <c r="AI18" s="32">
        <v>8057.8319999999985</v>
      </c>
      <c r="AJ18" s="32">
        <v>8144.0930000000008</v>
      </c>
      <c r="AK18" s="32">
        <v>8324.1139999999996</v>
      </c>
      <c r="AL18" s="32">
        <v>8749.9750000000004</v>
      </c>
      <c r="AM18" s="235">
        <v>9179.3790000000008</v>
      </c>
      <c r="AN18" s="235">
        <v>9688.3670000000002</v>
      </c>
      <c r="AO18" s="235">
        <v>10067.368</v>
      </c>
      <c r="AP18" s="235">
        <v>4786.37</v>
      </c>
      <c r="AQ18" s="236">
        <v>4966.17</v>
      </c>
    </row>
    <row r="19" spans="1:44" s="2" customFormat="1" ht="12.75" customHeight="1">
      <c r="A19" s="63" t="s">
        <v>318</v>
      </c>
      <c r="B19" s="142">
        <v>35352.299999999996</v>
      </c>
      <c r="C19" s="23">
        <v>37012.6</v>
      </c>
      <c r="D19" s="23">
        <v>40267.700000000004</v>
      </c>
      <c r="E19" s="23">
        <v>39934.6</v>
      </c>
      <c r="F19" s="23">
        <v>41601.200000000012</v>
      </c>
      <c r="G19" s="23">
        <v>43499.9</v>
      </c>
      <c r="H19" s="23">
        <v>44764</v>
      </c>
      <c r="I19" s="23">
        <v>49122.5</v>
      </c>
      <c r="J19" s="23">
        <v>53609.299999999996</v>
      </c>
      <c r="K19" s="34">
        <v>59521.2</v>
      </c>
      <c r="L19" s="23">
        <v>62435.892</v>
      </c>
      <c r="M19" s="23">
        <v>59573.181999999993</v>
      </c>
      <c r="N19" s="23">
        <v>65685.282999999996</v>
      </c>
      <c r="O19" s="23">
        <v>67315.225000000006</v>
      </c>
      <c r="P19" s="23">
        <v>71657.332999999984</v>
      </c>
      <c r="Q19" s="23">
        <v>72550.616999999998</v>
      </c>
      <c r="R19" s="23">
        <v>78021.838000000003</v>
      </c>
      <c r="S19" s="23">
        <v>81055.998000000007</v>
      </c>
      <c r="T19" s="23">
        <v>86729.917000000001</v>
      </c>
      <c r="U19" s="23">
        <v>94422.680000000008</v>
      </c>
      <c r="V19" s="23">
        <v>101685.26100000001</v>
      </c>
      <c r="W19" s="23">
        <v>99416.452999999994</v>
      </c>
      <c r="X19" s="23">
        <v>99952.546000000002</v>
      </c>
      <c r="Y19" s="23">
        <v>99594.377000000008</v>
      </c>
      <c r="Z19" s="23">
        <v>105897.68099999998</v>
      </c>
      <c r="AA19" s="23">
        <v>112136.39199999999</v>
      </c>
      <c r="AB19" s="23">
        <v>118410.70400000001</v>
      </c>
      <c r="AC19" s="23">
        <v>125688.011</v>
      </c>
      <c r="AD19" s="23">
        <v>128243.997</v>
      </c>
      <c r="AE19" s="23">
        <v>122748.412</v>
      </c>
      <c r="AF19" s="23">
        <v>124862.78800000002</v>
      </c>
      <c r="AG19" s="23">
        <v>133255.54799999998</v>
      </c>
      <c r="AH19" s="23">
        <v>137254.08900000001</v>
      </c>
      <c r="AI19" s="23">
        <v>140679.22200000001</v>
      </c>
      <c r="AJ19" s="23">
        <v>144771.67300000001</v>
      </c>
      <c r="AK19" s="23">
        <v>149957.04699999999</v>
      </c>
      <c r="AL19" s="23">
        <v>154583.495</v>
      </c>
      <c r="AM19" s="244">
        <v>164048.986</v>
      </c>
      <c r="AN19" s="244">
        <v>172350.39499999999</v>
      </c>
      <c r="AO19" s="244">
        <v>179467.63799999998</v>
      </c>
      <c r="AP19" s="244">
        <v>54164.002</v>
      </c>
      <c r="AQ19" s="245">
        <v>70055.673999999999</v>
      </c>
      <c r="AR19" s="405"/>
    </row>
    <row r="20" spans="1:44" s="2" customFormat="1" ht="12.75" customHeight="1">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row>
    <row r="21" spans="1:44" ht="11.25">
      <c r="A21" s="490" t="s">
        <v>319</v>
      </c>
      <c r="B21" s="491"/>
      <c r="C21" s="492"/>
      <c r="D21" s="492"/>
      <c r="E21" s="492"/>
      <c r="F21" s="492"/>
      <c r="G21" s="493"/>
      <c r="H21" s="493"/>
      <c r="I21" s="493"/>
      <c r="J21" s="493"/>
      <c r="K21" s="493"/>
      <c r="L21" s="493"/>
      <c r="M21" s="493"/>
      <c r="N21" s="493"/>
      <c r="O21" s="493"/>
      <c r="P21" s="493"/>
      <c r="Q21" s="493"/>
      <c r="R21" s="493"/>
      <c r="S21" s="493"/>
      <c r="T21" s="493"/>
      <c r="U21" s="493"/>
      <c r="V21" s="493"/>
      <c r="W21" s="493"/>
      <c r="X21" s="493"/>
      <c r="Y21" s="493"/>
      <c r="Z21" s="493"/>
      <c r="AA21" s="493"/>
      <c r="AB21" s="493"/>
      <c r="AC21" s="493"/>
      <c r="AD21" s="493"/>
      <c r="AE21" s="493"/>
      <c r="AF21" s="493"/>
      <c r="AG21" s="493"/>
      <c r="AH21" s="493"/>
      <c r="AI21" s="493"/>
      <c r="AJ21" s="493"/>
      <c r="AK21" s="493"/>
      <c r="AL21" s="494"/>
    </row>
    <row r="22" spans="1:44" s="2" customFormat="1" ht="11.25">
      <c r="A22" s="490" t="s">
        <v>320</v>
      </c>
      <c r="B22" s="1"/>
      <c r="C22" s="1"/>
      <c r="D22" s="1"/>
      <c r="E22" s="1"/>
      <c r="F22" s="1"/>
      <c r="G22" s="1"/>
      <c r="H22" s="1"/>
      <c r="I22" s="1"/>
      <c r="J22" s="1"/>
      <c r="K22" s="1"/>
      <c r="L22" s="1"/>
      <c r="M22" s="1"/>
      <c r="N22" s="1"/>
      <c r="O22" s="1"/>
      <c r="P22" s="1"/>
      <c r="Q22" s="1"/>
      <c r="R22" s="1"/>
      <c r="S22" s="1"/>
      <c r="T22" s="1"/>
      <c r="U22" s="1"/>
      <c r="V22" s="1"/>
      <c r="W22" s="1"/>
      <c r="X22" s="1"/>
      <c r="Y22" s="1"/>
      <c r="Z22" s="1"/>
      <c r="AA22" s="1"/>
      <c r="AB22" s="3"/>
      <c r="AC22" s="1"/>
      <c r="AD22" s="1"/>
      <c r="AE22" s="1"/>
      <c r="AF22" s="1"/>
      <c r="AG22" s="3"/>
      <c r="AH22" s="3"/>
      <c r="AI22" s="3"/>
      <c r="AJ22" s="3"/>
      <c r="AK22" s="3"/>
      <c r="AL22" s="1"/>
      <c r="AM22" s="1"/>
      <c r="AN22" s="1"/>
      <c r="AO22" s="1"/>
      <c r="AP22" s="1"/>
      <c r="AQ22" s="1"/>
    </row>
    <row r="23" spans="1:44" s="2" customFormat="1" ht="12.75" customHeight="1">
      <c r="A23" s="495" t="s">
        <v>321</v>
      </c>
      <c r="V23" s="22"/>
      <c r="W23" s="22"/>
      <c r="X23" s="22"/>
      <c r="Y23" s="22"/>
      <c r="Z23" s="22"/>
      <c r="AA23" s="22"/>
      <c r="AB23" s="22"/>
      <c r="AC23" s="22"/>
      <c r="AD23" s="22"/>
      <c r="AE23" s="22"/>
      <c r="AF23" s="22"/>
      <c r="AG23" s="22"/>
      <c r="AI23" s="22"/>
      <c r="AJ23" s="22"/>
      <c r="AK23" s="22"/>
      <c r="AL23" s="22"/>
      <c r="AM23" s="22"/>
    </row>
    <row r="24" spans="1:44" ht="12.75" customHeight="1">
      <c r="A24" s="143" t="s">
        <v>24</v>
      </c>
      <c r="B24" s="2"/>
      <c r="C24" s="2"/>
      <c r="D24" s="2"/>
      <c r="E24" s="2"/>
      <c r="F24" s="2"/>
      <c r="G24" s="2"/>
      <c r="H24" s="2"/>
      <c r="I24" s="2"/>
      <c r="J24" s="2"/>
      <c r="K24" s="2"/>
      <c r="L24" s="2"/>
      <c r="M24" s="2"/>
      <c r="N24" s="2"/>
      <c r="O24" s="2"/>
      <c r="P24" s="2"/>
      <c r="Q24" s="2"/>
      <c r="R24" s="2"/>
      <c r="S24" s="2"/>
      <c r="T24" s="2"/>
      <c r="U24" s="2"/>
      <c r="V24" s="22"/>
      <c r="W24" s="22"/>
      <c r="X24" s="22"/>
      <c r="Y24" s="22"/>
      <c r="Z24" s="22"/>
      <c r="AA24" s="22"/>
      <c r="AB24" s="22"/>
      <c r="AC24" s="22"/>
      <c r="AD24" s="22"/>
      <c r="AE24" s="22"/>
      <c r="AF24" s="22"/>
      <c r="AG24" s="22"/>
      <c r="AH24" s="144"/>
      <c r="AI24" s="22"/>
      <c r="AJ24" s="22"/>
      <c r="AK24" s="2"/>
      <c r="AL24" s="2"/>
      <c r="AM24" s="2"/>
      <c r="AN24" s="2"/>
      <c r="AO24" s="2"/>
      <c r="AP24" s="2"/>
      <c r="AQ24" s="2"/>
    </row>
    <row r="25" spans="1:44" ht="12.75" customHeight="1">
      <c r="A25" s="36" t="s">
        <v>25</v>
      </c>
      <c r="B25" s="3"/>
      <c r="V25" s="3"/>
      <c r="W25" s="3"/>
      <c r="X25" s="3"/>
      <c r="Y25" s="3"/>
      <c r="Z25" s="3"/>
      <c r="AA25" s="3"/>
      <c r="AB25" s="3"/>
      <c r="AC25" s="3"/>
      <c r="AD25" s="3"/>
      <c r="AE25" s="3"/>
      <c r="AF25" s="3"/>
      <c r="AG25" s="3"/>
      <c r="AH25" s="145"/>
      <c r="AI25" s="3"/>
      <c r="AJ25" s="19"/>
      <c r="AK25" s="3"/>
      <c r="AL25" s="3"/>
      <c r="AM25" s="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7"/>
  <sheetViews>
    <sheetView showGridLines="0" workbookViewId="0">
      <pane xSplit="1" topLeftCell="B1" activePane="topRight" state="frozen"/>
      <selection pane="topRight"/>
    </sheetView>
  </sheetViews>
  <sheetFormatPr baseColWidth="10" defaultColWidth="11.42578125" defaultRowHeight="11.25"/>
  <cols>
    <col min="1" max="1" width="26.7109375" style="1" customWidth="1"/>
    <col min="2" max="23" width="5.7109375" style="1" customWidth="1"/>
    <col min="24" max="16384" width="11.42578125" style="1"/>
  </cols>
  <sheetData>
    <row r="1" spans="1:23" s="2" customFormat="1" ht="12.75">
      <c r="A1" s="125" t="s">
        <v>231</v>
      </c>
    </row>
    <row r="2" spans="1:23" s="2" customFormat="1">
      <c r="A2" s="146"/>
      <c r="F2" s="9"/>
      <c r="G2" s="9"/>
      <c r="H2" s="9"/>
      <c r="I2" s="9"/>
      <c r="T2" s="6"/>
      <c r="W2" s="6" t="s">
        <v>298</v>
      </c>
    </row>
    <row r="3" spans="1:23" s="129" customFormat="1">
      <c r="B3" s="147">
        <v>2000</v>
      </c>
      <c r="C3" s="72">
        <v>2001</v>
      </c>
      <c r="D3" s="72">
        <v>2002</v>
      </c>
      <c r="E3" s="72">
        <v>2003</v>
      </c>
      <c r="F3" s="72">
        <v>2004</v>
      </c>
      <c r="G3" s="72">
        <v>2005</v>
      </c>
      <c r="H3" s="72">
        <v>2006</v>
      </c>
      <c r="I3" s="72">
        <v>2007</v>
      </c>
      <c r="J3" s="72">
        <v>2008</v>
      </c>
      <c r="K3" s="72">
        <v>2009</v>
      </c>
      <c r="L3" s="72">
        <v>2010</v>
      </c>
      <c r="M3" s="72">
        <v>2011</v>
      </c>
      <c r="N3" s="72">
        <v>2012</v>
      </c>
      <c r="O3" s="72">
        <v>2013</v>
      </c>
      <c r="P3" s="72">
        <v>2014</v>
      </c>
      <c r="Q3" s="72">
        <v>2015</v>
      </c>
      <c r="R3" s="72">
        <v>2016</v>
      </c>
      <c r="S3" s="231">
        <v>2017</v>
      </c>
      <c r="T3" s="231">
        <v>2018</v>
      </c>
      <c r="U3" s="231">
        <v>2019</v>
      </c>
      <c r="V3" s="231">
        <v>2020</v>
      </c>
      <c r="W3" s="232">
        <v>2021</v>
      </c>
    </row>
    <row r="4" spans="1:23" s="9" customFormat="1">
      <c r="A4" s="148" t="s">
        <v>20</v>
      </c>
      <c r="B4" s="71">
        <v>1381.0000000000002</v>
      </c>
      <c r="C4" s="71">
        <v>1350.4</v>
      </c>
      <c r="D4" s="71">
        <v>1303.1000000000001</v>
      </c>
      <c r="E4" s="71">
        <v>1266.8</v>
      </c>
      <c r="F4" s="71">
        <v>1275.0999999999999</v>
      </c>
      <c r="G4" s="71">
        <v>1298.6999999999998</v>
      </c>
      <c r="H4" s="71">
        <v>1348.3</v>
      </c>
      <c r="I4" s="71">
        <v>1388.6</v>
      </c>
      <c r="J4" s="71">
        <v>1394.1</v>
      </c>
      <c r="K4" s="71">
        <v>1296.5999999999999</v>
      </c>
      <c r="L4" s="71">
        <v>1296.5</v>
      </c>
      <c r="M4" s="71">
        <v>1374.9</v>
      </c>
      <c r="N4" s="71">
        <v>1363.6</v>
      </c>
      <c r="O4" s="71">
        <v>1338</v>
      </c>
      <c r="P4" s="71">
        <v>1325</v>
      </c>
      <c r="Q4" s="71">
        <v>1338.1</v>
      </c>
      <c r="R4" s="71">
        <v>1367.8999999999999</v>
      </c>
      <c r="S4" s="233">
        <f t="shared" ref="S4:U4" si="0">S5+S6+S9</f>
        <v>1390.6000000000001</v>
      </c>
      <c r="T4" s="233">
        <f t="shared" si="0"/>
        <v>1411.5000000000002</v>
      </c>
      <c r="U4" s="233">
        <f t="shared" si="0"/>
        <v>1434.8</v>
      </c>
      <c r="V4" s="233">
        <f>V5+V6+V9</f>
        <v>591</v>
      </c>
      <c r="W4" s="234">
        <f>W5+W6+W9</f>
        <v>760.9</v>
      </c>
    </row>
    <row r="5" spans="1:23" s="2" customFormat="1">
      <c r="A5" s="149" t="s">
        <v>65</v>
      </c>
      <c r="B5" s="60">
        <v>901.7</v>
      </c>
      <c r="C5" s="60">
        <v>898.7</v>
      </c>
      <c r="D5" s="60">
        <v>872.2</v>
      </c>
      <c r="E5" s="60">
        <v>869.1</v>
      </c>
      <c r="F5" s="60">
        <v>903.5</v>
      </c>
      <c r="G5" s="60">
        <v>922.9</v>
      </c>
      <c r="H5" s="60">
        <v>972</v>
      </c>
      <c r="I5" s="60">
        <v>1021</v>
      </c>
      <c r="J5" s="60">
        <v>1030.5</v>
      </c>
      <c r="K5" s="60">
        <v>953.8</v>
      </c>
      <c r="L5" s="60">
        <v>965.4</v>
      </c>
      <c r="M5" s="60">
        <v>1021.9</v>
      </c>
      <c r="N5" s="60">
        <v>1013</v>
      </c>
      <c r="O5" s="60">
        <v>993.9</v>
      </c>
      <c r="P5" s="60">
        <v>1003.1</v>
      </c>
      <c r="Q5" s="60">
        <v>1019.3</v>
      </c>
      <c r="R5" s="60">
        <v>1047.7</v>
      </c>
      <c r="S5" s="246">
        <v>1069.4000000000001</v>
      </c>
      <c r="T5" s="246">
        <v>1088.7</v>
      </c>
      <c r="U5" s="246">
        <v>1113.7</v>
      </c>
      <c r="V5" s="246">
        <v>425.9</v>
      </c>
      <c r="W5" s="247">
        <v>550.5</v>
      </c>
    </row>
    <row r="6" spans="1:23" s="2" customFormat="1">
      <c r="A6" s="149" t="s">
        <v>66</v>
      </c>
      <c r="B6" s="70">
        <v>468.6</v>
      </c>
      <c r="C6" s="70">
        <v>442.2</v>
      </c>
      <c r="D6" s="70">
        <v>421.5</v>
      </c>
      <c r="E6" s="70">
        <v>389.9</v>
      </c>
      <c r="F6" s="70">
        <v>362.8</v>
      </c>
      <c r="G6" s="70">
        <v>367.2</v>
      </c>
      <c r="H6" s="70">
        <v>367.8</v>
      </c>
      <c r="I6" s="70">
        <v>358.6</v>
      </c>
      <c r="J6" s="70">
        <v>354.6</v>
      </c>
      <c r="K6" s="70">
        <v>333.5</v>
      </c>
      <c r="L6" s="70">
        <v>321.5</v>
      </c>
      <c r="M6" s="70">
        <v>342.8</v>
      </c>
      <c r="N6" s="70">
        <v>340.5</v>
      </c>
      <c r="O6" s="70">
        <v>333.5</v>
      </c>
      <c r="P6" s="70">
        <v>311.60000000000002</v>
      </c>
      <c r="Q6" s="70">
        <v>308.5</v>
      </c>
      <c r="R6" s="70">
        <v>309.39999999999998</v>
      </c>
      <c r="S6" s="22">
        <v>309.7</v>
      </c>
      <c r="T6" s="22">
        <v>310.10000000000002</v>
      </c>
      <c r="U6" s="22">
        <v>308</v>
      </c>
      <c r="V6" s="22">
        <v>156.30000000000001</v>
      </c>
      <c r="W6" s="239">
        <v>199.5</v>
      </c>
    </row>
    <row r="7" spans="1:23">
      <c r="A7" s="150" t="s">
        <v>67</v>
      </c>
      <c r="B7" s="70">
        <v>246.3</v>
      </c>
      <c r="C7" s="70">
        <v>231.9</v>
      </c>
      <c r="D7" s="70">
        <v>214.5</v>
      </c>
      <c r="E7" s="70">
        <v>200.2</v>
      </c>
      <c r="F7" s="70">
        <v>198.2</v>
      </c>
      <c r="G7" s="70">
        <v>197.3</v>
      </c>
      <c r="H7" s="70">
        <v>196</v>
      </c>
      <c r="I7" s="70">
        <v>187.8</v>
      </c>
      <c r="J7" s="70">
        <v>183.8</v>
      </c>
      <c r="K7" s="70">
        <v>177.3</v>
      </c>
      <c r="L7" s="70">
        <v>170.4</v>
      </c>
      <c r="M7" s="70">
        <v>178.7</v>
      </c>
      <c r="N7" s="70">
        <v>180</v>
      </c>
      <c r="O7" s="70">
        <v>171.9</v>
      </c>
      <c r="P7" s="70">
        <v>160.30000000000001</v>
      </c>
      <c r="Q7" s="70">
        <v>158.9</v>
      </c>
      <c r="R7" s="70">
        <v>156.9</v>
      </c>
      <c r="S7" s="22">
        <v>154.69999999999999</v>
      </c>
      <c r="T7" s="22">
        <v>150.6</v>
      </c>
      <c r="U7" s="22">
        <v>150.4</v>
      </c>
      <c r="V7" s="22">
        <v>71.7</v>
      </c>
      <c r="W7" s="239">
        <v>85.9</v>
      </c>
    </row>
    <row r="8" spans="1:23">
      <c r="A8" s="151" t="s">
        <v>68</v>
      </c>
      <c r="B8" s="70">
        <v>222.3</v>
      </c>
      <c r="C8" s="70">
        <v>210.2</v>
      </c>
      <c r="D8" s="70">
        <v>207</v>
      </c>
      <c r="E8" s="70">
        <v>189.8</v>
      </c>
      <c r="F8" s="70">
        <v>164.6</v>
      </c>
      <c r="G8" s="70">
        <v>169.8</v>
      </c>
      <c r="H8" s="70">
        <v>171.8</v>
      </c>
      <c r="I8" s="70">
        <v>170.8</v>
      </c>
      <c r="J8" s="70">
        <v>170.8</v>
      </c>
      <c r="K8" s="70">
        <v>156.19999999999999</v>
      </c>
      <c r="L8" s="70">
        <v>151.19999999999999</v>
      </c>
      <c r="M8" s="70">
        <v>164.1</v>
      </c>
      <c r="N8" s="70">
        <v>160.4</v>
      </c>
      <c r="O8" s="70">
        <v>161.69999999999999</v>
      </c>
      <c r="P8" s="70">
        <v>151.30000000000001</v>
      </c>
      <c r="Q8" s="70">
        <v>149.6</v>
      </c>
      <c r="R8" s="70">
        <v>152.5</v>
      </c>
      <c r="S8" s="22">
        <v>155</v>
      </c>
      <c r="T8" s="22">
        <v>159.5</v>
      </c>
      <c r="U8" s="22">
        <v>157.6</v>
      </c>
      <c r="V8" s="22">
        <v>84.7</v>
      </c>
      <c r="W8" s="239">
        <v>113.6</v>
      </c>
    </row>
    <row r="9" spans="1:23" s="2" customFormat="1">
      <c r="A9" s="152" t="s">
        <v>69</v>
      </c>
      <c r="B9" s="69">
        <v>10.7</v>
      </c>
      <c r="C9" s="69">
        <v>9.5</v>
      </c>
      <c r="D9" s="69">
        <v>9.4</v>
      </c>
      <c r="E9" s="69">
        <v>7.8</v>
      </c>
      <c r="F9" s="69">
        <v>8.8000000000000007</v>
      </c>
      <c r="G9" s="69">
        <v>8.6</v>
      </c>
      <c r="H9" s="69">
        <v>8.5</v>
      </c>
      <c r="I9" s="69">
        <v>9</v>
      </c>
      <c r="J9" s="69">
        <v>9</v>
      </c>
      <c r="K9" s="69">
        <v>9.3000000000000007</v>
      </c>
      <c r="L9" s="69">
        <v>9.6</v>
      </c>
      <c r="M9" s="69">
        <v>10.199999999999999</v>
      </c>
      <c r="N9" s="69">
        <v>10.1</v>
      </c>
      <c r="O9" s="69">
        <v>10.6</v>
      </c>
      <c r="P9" s="69">
        <v>10.3</v>
      </c>
      <c r="Q9" s="69">
        <v>10.3</v>
      </c>
      <c r="R9" s="69">
        <v>10.8</v>
      </c>
      <c r="S9" s="235">
        <v>11.5</v>
      </c>
      <c r="T9" s="235">
        <v>12.7</v>
      </c>
      <c r="U9" s="235">
        <v>13.1</v>
      </c>
      <c r="V9" s="235">
        <v>8.8000000000000007</v>
      </c>
      <c r="W9" s="236">
        <v>10.9</v>
      </c>
    </row>
    <row r="10" spans="1:23">
      <c r="A10" s="153" t="s">
        <v>70</v>
      </c>
      <c r="B10" s="65">
        <v>104</v>
      </c>
      <c r="C10" s="65">
        <v>92.1</v>
      </c>
      <c r="D10" s="65">
        <v>83.8</v>
      </c>
      <c r="E10" s="65">
        <v>91.7</v>
      </c>
      <c r="F10" s="65">
        <v>92.8</v>
      </c>
      <c r="G10" s="65">
        <v>93.1</v>
      </c>
      <c r="H10" s="65">
        <v>94.9</v>
      </c>
      <c r="I10" s="65">
        <v>94.5</v>
      </c>
      <c r="J10" s="65">
        <v>86.8</v>
      </c>
      <c r="K10" s="65">
        <v>82.3</v>
      </c>
      <c r="L10" s="65">
        <v>75.7</v>
      </c>
      <c r="M10" s="65">
        <v>72.599999999999994</v>
      </c>
      <c r="N10" s="65">
        <v>69.599999999999994</v>
      </c>
      <c r="O10" s="65">
        <v>70.400000000000006</v>
      </c>
      <c r="P10" s="65">
        <v>71.400000000000006</v>
      </c>
      <c r="Q10" s="65">
        <v>71.8</v>
      </c>
      <c r="R10" s="65">
        <v>72.900000000000006</v>
      </c>
      <c r="S10" s="242">
        <v>75.400000000000006</v>
      </c>
      <c r="T10" s="242">
        <v>74.8</v>
      </c>
      <c r="U10" s="242">
        <v>76.5</v>
      </c>
      <c r="V10" s="242">
        <v>51.2</v>
      </c>
      <c r="W10" s="243">
        <v>55.7</v>
      </c>
    </row>
    <row r="11" spans="1:23">
      <c r="A11" s="154" t="s">
        <v>71</v>
      </c>
      <c r="B11" s="68">
        <v>61</v>
      </c>
      <c r="C11" s="68">
        <v>54.2</v>
      </c>
      <c r="D11" s="68">
        <v>53.9</v>
      </c>
      <c r="E11" s="68">
        <v>55</v>
      </c>
      <c r="F11" s="68">
        <v>56.6</v>
      </c>
      <c r="G11" s="68">
        <v>58.5</v>
      </c>
      <c r="H11" s="68">
        <v>58.1</v>
      </c>
      <c r="I11" s="68">
        <v>63.5</v>
      </c>
      <c r="J11" s="68">
        <v>58.6</v>
      </c>
      <c r="K11" s="68">
        <v>47.9</v>
      </c>
      <c r="L11" s="68">
        <v>48</v>
      </c>
      <c r="M11" s="68">
        <v>56</v>
      </c>
      <c r="N11" s="68">
        <v>53</v>
      </c>
      <c r="O11" s="68">
        <v>52.2</v>
      </c>
      <c r="P11" s="68">
        <v>55.1</v>
      </c>
      <c r="Q11" s="68">
        <v>57.7</v>
      </c>
      <c r="R11" s="68">
        <v>60.3</v>
      </c>
      <c r="S11" s="3">
        <v>56.1</v>
      </c>
      <c r="T11" s="3">
        <v>49.2</v>
      </c>
      <c r="U11" s="3">
        <v>57.1</v>
      </c>
      <c r="V11" s="3">
        <v>29.2</v>
      </c>
      <c r="W11" s="237">
        <v>32</v>
      </c>
    </row>
    <row r="12" spans="1:23" s="2" customFormat="1">
      <c r="A12" s="155" t="s">
        <v>23</v>
      </c>
      <c r="B12" s="69">
        <v>175.7</v>
      </c>
      <c r="C12" s="69">
        <v>155.80000000000001</v>
      </c>
      <c r="D12" s="69">
        <v>147.1</v>
      </c>
      <c r="E12" s="69">
        <v>154.5</v>
      </c>
      <c r="F12" s="69">
        <v>158.19999999999999</v>
      </c>
      <c r="G12" s="69">
        <v>160.19999999999999</v>
      </c>
      <c r="H12" s="69">
        <v>161.5</v>
      </c>
      <c r="I12" s="69">
        <v>167</v>
      </c>
      <c r="J12" s="69">
        <v>154.4</v>
      </c>
      <c r="K12" s="69">
        <v>139.5</v>
      </c>
      <c r="L12" s="69">
        <v>133.30000000000001</v>
      </c>
      <c r="M12" s="69">
        <v>138.80000000000001</v>
      </c>
      <c r="N12" s="69">
        <v>132.69999999999999</v>
      </c>
      <c r="O12" s="69">
        <v>133.19999999999999</v>
      </c>
      <c r="P12" s="69">
        <v>136.80000000000001</v>
      </c>
      <c r="Q12" s="69">
        <v>139.80000000000001</v>
      </c>
      <c r="R12" s="69">
        <v>144</v>
      </c>
      <c r="S12" s="235">
        <f t="shared" ref="S12:U12" si="1">SUM(S9:S11)</f>
        <v>143</v>
      </c>
      <c r="T12" s="235">
        <f t="shared" si="1"/>
        <v>136.69999999999999</v>
      </c>
      <c r="U12" s="235">
        <f t="shared" si="1"/>
        <v>146.69999999999999</v>
      </c>
      <c r="V12" s="235">
        <f>SUM(V9:V11)</f>
        <v>89.2</v>
      </c>
      <c r="W12" s="236">
        <f>SUM(W9:W11)</f>
        <v>98.600000000000009</v>
      </c>
    </row>
    <row r="13" spans="1:23" s="2" customFormat="1">
      <c r="A13" s="156" t="s">
        <v>295</v>
      </c>
      <c r="B13" s="62">
        <v>1546.0000000000002</v>
      </c>
      <c r="C13" s="62">
        <v>1496.7</v>
      </c>
      <c r="D13" s="62">
        <v>1440.8</v>
      </c>
      <c r="E13" s="62">
        <v>1413.5</v>
      </c>
      <c r="F13" s="62">
        <v>1424.5</v>
      </c>
      <c r="G13" s="62">
        <v>1450.3</v>
      </c>
      <c r="H13" s="62">
        <v>1501.3</v>
      </c>
      <c r="I13" s="62">
        <v>1546.6</v>
      </c>
      <c r="J13" s="62">
        <v>1539.5</v>
      </c>
      <c r="K13" s="62">
        <v>1426.8</v>
      </c>
      <c r="L13" s="62">
        <v>1420.2</v>
      </c>
      <c r="M13" s="62">
        <v>1503.5</v>
      </c>
      <c r="N13" s="62">
        <v>1486.2</v>
      </c>
      <c r="O13" s="62">
        <v>1460.6000000000001</v>
      </c>
      <c r="P13" s="62">
        <v>1451.5</v>
      </c>
      <c r="Q13" s="62">
        <v>1467.6</v>
      </c>
      <c r="R13" s="62">
        <v>1501.1</v>
      </c>
      <c r="S13" s="244">
        <f t="shared" ref="S13:U13" si="2">S4+S12-S9</f>
        <v>1522.1000000000001</v>
      </c>
      <c r="T13" s="244">
        <f t="shared" si="2"/>
        <v>1535.5000000000002</v>
      </c>
      <c r="U13" s="244">
        <f t="shared" si="2"/>
        <v>1568.4</v>
      </c>
      <c r="V13" s="244">
        <f>V4+V12-V9</f>
        <v>671.40000000000009</v>
      </c>
      <c r="W13" s="245">
        <f>W4+W12-W9</f>
        <v>848.6</v>
      </c>
    </row>
    <row r="14" spans="1:23" s="2" customFormat="1">
      <c r="B14" s="22"/>
      <c r="C14" s="22"/>
      <c r="D14" s="22"/>
      <c r="E14" s="22"/>
      <c r="F14" s="22"/>
      <c r="G14" s="22"/>
      <c r="H14" s="22"/>
      <c r="I14" s="22"/>
      <c r="J14" s="22"/>
      <c r="K14" s="22"/>
      <c r="L14" s="22"/>
      <c r="M14" s="22"/>
      <c r="N14" s="22"/>
      <c r="O14" s="22"/>
      <c r="P14" s="22"/>
      <c r="Q14" s="22"/>
      <c r="R14" s="22"/>
      <c r="S14" s="22"/>
      <c r="T14" s="22"/>
      <c r="U14" s="22"/>
      <c r="V14" s="22"/>
    </row>
    <row r="15" spans="1:23">
      <c r="A15" s="119" t="s">
        <v>296</v>
      </c>
      <c r="H15" s="3"/>
      <c r="T15" s="3"/>
    </row>
    <row r="16" spans="1:23">
      <c r="A16" s="119" t="s">
        <v>294</v>
      </c>
      <c r="H16" s="3"/>
    </row>
    <row r="17" spans="1:17" s="2" customFormat="1">
      <c r="A17" s="16" t="s">
        <v>297</v>
      </c>
      <c r="B17" s="22"/>
      <c r="C17" s="22"/>
      <c r="D17" s="22"/>
      <c r="E17" s="22"/>
      <c r="F17" s="22"/>
      <c r="G17" s="22"/>
      <c r="H17" s="22"/>
      <c r="I17" s="22"/>
      <c r="J17" s="22"/>
      <c r="K17" s="22"/>
      <c r="L17" s="22"/>
      <c r="M17" s="22"/>
      <c r="N17" s="22"/>
      <c r="O17" s="22"/>
      <c r="P17" s="22"/>
      <c r="Q17" s="2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9"/>
  <sheetViews>
    <sheetView showGridLines="0" workbookViewId="0">
      <pane xSplit="1" ySplit="3" topLeftCell="B4" activePane="bottomRight" state="frozen"/>
      <selection pane="topRight"/>
      <selection pane="bottomLeft"/>
      <selection pane="bottomRight"/>
    </sheetView>
  </sheetViews>
  <sheetFormatPr baseColWidth="10" defaultColWidth="11.5703125" defaultRowHeight="11.25"/>
  <cols>
    <col min="1" max="1" width="21" style="2" customWidth="1"/>
    <col min="2" max="23" width="6.140625" style="2" customWidth="1"/>
    <col min="24" max="16384" width="11.5703125" style="2"/>
  </cols>
  <sheetData>
    <row r="1" spans="1:23" ht="12.75">
      <c r="A1" s="125" t="s">
        <v>232</v>
      </c>
    </row>
    <row r="2" spans="1:23">
      <c r="A2" s="8"/>
      <c r="B2" s="9"/>
      <c r="C2" s="9"/>
      <c r="D2" s="9"/>
      <c r="E2" s="9"/>
      <c r="F2" s="9"/>
      <c r="G2" s="9"/>
      <c r="H2" s="9"/>
      <c r="I2" s="9"/>
      <c r="J2" s="9"/>
      <c r="K2" s="9"/>
      <c r="L2" s="9"/>
      <c r="M2" s="9"/>
      <c r="N2" s="9"/>
      <c r="O2" s="9"/>
      <c r="T2" s="6"/>
      <c r="W2" s="6" t="s">
        <v>293</v>
      </c>
    </row>
    <row r="3" spans="1:23">
      <c r="A3" s="14" t="s">
        <v>48</v>
      </c>
      <c r="B3" s="57">
        <v>2000</v>
      </c>
      <c r="C3" s="56">
        <v>2001</v>
      </c>
      <c r="D3" s="56">
        <v>2002</v>
      </c>
      <c r="E3" s="56">
        <v>2003</v>
      </c>
      <c r="F3" s="56">
        <v>2004</v>
      </c>
      <c r="G3" s="56">
        <v>2005</v>
      </c>
      <c r="H3" s="56">
        <v>2006</v>
      </c>
      <c r="I3" s="56">
        <v>2007</v>
      </c>
      <c r="J3" s="56">
        <v>2008</v>
      </c>
      <c r="K3" s="56">
        <v>2009</v>
      </c>
      <c r="L3" s="56">
        <v>2010</v>
      </c>
      <c r="M3" s="56">
        <v>2011</v>
      </c>
      <c r="N3" s="56">
        <v>2012</v>
      </c>
      <c r="O3" s="56">
        <v>2013</v>
      </c>
      <c r="P3" s="56">
        <v>2014</v>
      </c>
      <c r="Q3" s="56">
        <v>2015</v>
      </c>
      <c r="R3" s="56">
        <v>2016</v>
      </c>
      <c r="S3" s="248">
        <v>2017</v>
      </c>
      <c r="T3" s="248">
        <v>2018</v>
      </c>
      <c r="U3" s="248">
        <v>2019</v>
      </c>
      <c r="V3" s="248">
        <v>2020</v>
      </c>
      <c r="W3" s="249">
        <v>2021</v>
      </c>
    </row>
    <row r="4" spans="1:23">
      <c r="A4" s="15" t="s">
        <v>49</v>
      </c>
      <c r="B4" s="59">
        <v>42030.546000000002</v>
      </c>
      <c r="C4" s="70">
        <v>42028.248</v>
      </c>
      <c r="D4" s="70">
        <v>43316.214999999997</v>
      </c>
      <c r="E4" s="70">
        <v>44435.391000000003</v>
      </c>
      <c r="F4" s="70">
        <v>47820.462</v>
      </c>
      <c r="G4" s="70">
        <v>51157.572</v>
      </c>
      <c r="H4" s="70">
        <v>55562.601999999999</v>
      </c>
      <c r="I4" s="70">
        <v>60266.686999999998</v>
      </c>
      <c r="J4" s="70">
        <v>61904.025000000001</v>
      </c>
      <c r="K4" s="70">
        <v>58137.260999999999</v>
      </c>
      <c r="L4" s="70">
        <v>58905.714</v>
      </c>
      <c r="M4" s="70">
        <v>65656.171000000002</v>
      </c>
      <c r="N4" s="70">
        <v>68098.353000000003</v>
      </c>
      <c r="O4" s="70">
        <v>69695.221000000005</v>
      </c>
      <c r="P4" s="70">
        <v>73390.311000000002</v>
      </c>
      <c r="Q4" s="70">
        <v>77201.567999999999</v>
      </c>
      <c r="R4" s="70">
        <v>80612.400999999998</v>
      </c>
      <c r="S4" s="22">
        <v>85930.152000000002</v>
      </c>
      <c r="T4" s="22">
        <v>90404.528000000006</v>
      </c>
      <c r="U4" s="22">
        <v>94394.922000000006</v>
      </c>
      <c r="V4" s="22">
        <v>25179.636999999999</v>
      </c>
      <c r="W4" s="239">
        <v>34463.714999999997</v>
      </c>
    </row>
    <row r="5" spans="1:23" s="16" customFormat="1">
      <c r="A5" s="11" t="s">
        <v>305</v>
      </c>
      <c r="B5" s="55">
        <v>5334.8980000000001</v>
      </c>
      <c r="C5" s="66">
        <v>5329.9960000000001</v>
      </c>
      <c r="D5" s="66">
        <v>5277.2479999999996</v>
      </c>
      <c r="E5" s="66">
        <v>5317.2560000000003</v>
      </c>
      <c r="F5" s="66">
        <v>5726.3789999999999</v>
      </c>
      <c r="G5" s="66">
        <v>6495.3990000000003</v>
      </c>
      <c r="H5" s="66">
        <v>7389.3209999999999</v>
      </c>
      <c r="I5" s="66">
        <v>8744.4950000000008</v>
      </c>
      <c r="J5" s="66">
        <v>9201.51</v>
      </c>
      <c r="K5" s="66">
        <v>8214.223</v>
      </c>
      <c r="L5" s="66">
        <v>8496.6740000000009</v>
      </c>
      <c r="M5" s="66">
        <v>9942.7270000000008</v>
      </c>
      <c r="N5" s="66">
        <v>10435.949000000001</v>
      </c>
      <c r="O5" s="66">
        <v>10302.674000000001</v>
      </c>
      <c r="P5" s="66">
        <v>11006.025</v>
      </c>
      <c r="Q5" s="66">
        <v>12145.848</v>
      </c>
      <c r="R5" s="66">
        <v>12978.081</v>
      </c>
      <c r="S5" s="4">
        <v>13590.668</v>
      </c>
      <c r="T5" s="4">
        <v>14507.296</v>
      </c>
      <c r="U5" s="4">
        <v>15297.45</v>
      </c>
      <c r="V5" s="4">
        <v>4098.9269999999997</v>
      </c>
      <c r="W5" s="238">
        <v>7227.2610000000004</v>
      </c>
    </row>
    <row r="6" spans="1:23" s="16" customFormat="1">
      <c r="A6" s="11" t="s">
        <v>304</v>
      </c>
      <c r="B6" s="55">
        <v>8526.8279999999995</v>
      </c>
      <c r="C6" s="66">
        <v>8715.2649999999994</v>
      </c>
      <c r="D6" s="66">
        <v>9938.7340000000004</v>
      </c>
      <c r="E6" s="66">
        <v>10475.531999999999</v>
      </c>
      <c r="F6" s="66">
        <v>11321.654</v>
      </c>
      <c r="G6" s="66">
        <v>11558.358</v>
      </c>
      <c r="H6" s="66">
        <v>12125.839</v>
      </c>
      <c r="I6" s="66">
        <v>12319.146000000001</v>
      </c>
      <c r="J6" s="66">
        <v>12119.102999999999</v>
      </c>
      <c r="K6" s="66">
        <v>11109.047</v>
      </c>
      <c r="L6" s="66">
        <v>10036.130999999999</v>
      </c>
      <c r="M6" s="66">
        <v>10806.558000000001</v>
      </c>
      <c r="N6" s="66">
        <v>10815.75</v>
      </c>
      <c r="O6" s="66">
        <v>11018.56</v>
      </c>
      <c r="P6" s="66">
        <v>11454.066000000001</v>
      </c>
      <c r="Q6" s="66">
        <v>11952.906000000001</v>
      </c>
      <c r="R6" s="66">
        <v>12648.714</v>
      </c>
      <c r="S6" s="4">
        <v>13457.451999999999</v>
      </c>
      <c r="T6" s="4">
        <v>13465.218000000001</v>
      </c>
      <c r="U6" s="4">
        <v>13528.316000000001</v>
      </c>
      <c r="V6" s="4">
        <v>3106.42</v>
      </c>
      <c r="W6" s="238">
        <v>1870.75</v>
      </c>
    </row>
    <row r="7" spans="1:23" s="16" customFormat="1">
      <c r="A7" s="11" t="s">
        <v>50</v>
      </c>
      <c r="B7" s="55">
        <v>5521.308</v>
      </c>
      <c r="C7" s="66">
        <v>5431.8450000000003</v>
      </c>
      <c r="D7" s="66">
        <v>5591.558</v>
      </c>
      <c r="E7" s="66">
        <v>5927.7470000000003</v>
      </c>
      <c r="F7" s="66">
        <v>6168.9740000000002</v>
      </c>
      <c r="G7" s="66">
        <v>6448.8339999999998</v>
      </c>
      <c r="H7" s="66">
        <v>7013.1679999999997</v>
      </c>
      <c r="I7" s="66">
        <v>7907.3590000000004</v>
      </c>
      <c r="J7" s="66">
        <v>8196.4779999999992</v>
      </c>
      <c r="K7" s="66">
        <v>7931.4120000000003</v>
      </c>
      <c r="L7" s="66">
        <v>8159.9250000000002</v>
      </c>
      <c r="M7" s="66">
        <v>9224.277</v>
      </c>
      <c r="N7" s="66">
        <v>9659.0499999999993</v>
      </c>
      <c r="O7" s="66">
        <v>9943.4490000000005</v>
      </c>
      <c r="P7" s="66">
        <v>10309.698</v>
      </c>
      <c r="Q7" s="66">
        <v>10886.701999999999</v>
      </c>
      <c r="R7" s="66">
        <v>10943.013000000001</v>
      </c>
      <c r="S7" s="4">
        <v>11384.614</v>
      </c>
      <c r="T7" s="4">
        <v>11874.696</v>
      </c>
      <c r="U7" s="4">
        <v>12423.028</v>
      </c>
      <c r="V7" s="4">
        <v>2830.585</v>
      </c>
      <c r="W7" s="238">
        <v>4478.674</v>
      </c>
    </row>
    <row r="8" spans="1:23" s="16" customFormat="1">
      <c r="A8" s="11" t="s">
        <v>51</v>
      </c>
      <c r="B8" s="55">
        <v>5644.4210000000003</v>
      </c>
      <c r="C8" s="66">
        <v>5569.8190000000004</v>
      </c>
      <c r="D8" s="66">
        <v>5536.0349999999999</v>
      </c>
      <c r="E8" s="66">
        <v>5656.7650000000003</v>
      </c>
      <c r="F8" s="66">
        <v>6289.2830000000004</v>
      </c>
      <c r="G8" s="66">
        <v>6636.9679999999998</v>
      </c>
      <c r="H8" s="66">
        <v>7598.2619999999997</v>
      </c>
      <c r="I8" s="66">
        <v>8048.1170000000002</v>
      </c>
      <c r="J8" s="66">
        <v>7799.6909999999998</v>
      </c>
      <c r="K8" s="66">
        <v>7195.1549999999997</v>
      </c>
      <c r="L8" s="66">
        <v>7249.5910000000003</v>
      </c>
      <c r="M8" s="66">
        <v>8214.2379999999994</v>
      </c>
      <c r="N8" s="66">
        <v>8503.1769999999997</v>
      </c>
      <c r="O8" s="66">
        <v>8341.5759999999991</v>
      </c>
      <c r="P8" s="66">
        <v>8406.02</v>
      </c>
      <c r="Q8" s="66">
        <v>8328.39</v>
      </c>
      <c r="R8" s="66">
        <v>8462.6839999999993</v>
      </c>
      <c r="S8" s="4">
        <v>8931.42</v>
      </c>
      <c r="T8" s="4">
        <v>9369.9279999999999</v>
      </c>
      <c r="U8" s="4">
        <v>9641.1290000000008</v>
      </c>
      <c r="V8" s="4">
        <v>2189.5790000000002</v>
      </c>
      <c r="W8" s="238">
        <v>2555.0070000000001</v>
      </c>
    </row>
    <row r="9" spans="1:23" s="16" customFormat="1">
      <c r="A9" s="11" t="s">
        <v>52</v>
      </c>
      <c r="B9" s="55">
        <v>1655.3689999999999</v>
      </c>
      <c r="C9" s="66">
        <v>1663.239</v>
      </c>
      <c r="D9" s="66">
        <v>1741.6020000000001</v>
      </c>
      <c r="E9" s="66">
        <v>1758.8620000000001</v>
      </c>
      <c r="F9" s="66">
        <v>1806.91</v>
      </c>
      <c r="G9" s="66">
        <v>1798.5329999999999</v>
      </c>
      <c r="H9" s="66">
        <v>2029.741</v>
      </c>
      <c r="I9" s="66">
        <v>2210.7739999999999</v>
      </c>
      <c r="J9" s="66">
        <v>2482.895</v>
      </c>
      <c r="K9" s="66">
        <v>2617.5309999999999</v>
      </c>
      <c r="L9" s="66">
        <v>2962.3519999999999</v>
      </c>
      <c r="M9" s="66">
        <v>3321.53</v>
      </c>
      <c r="N9" s="66">
        <v>3655.78</v>
      </c>
      <c r="O9" s="66">
        <v>4075.2779999999998</v>
      </c>
      <c r="P9" s="66">
        <v>4673.8630000000003</v>
      </c>
      <c r="Q9" s="66">
        <v>5150.7820000000002</v>
      </c>
      <c r="R9" s="66">
        <v>6084.9979999999996</v>
      </c>
      <c r="S9" s="4">
        <v>6835.8509999999997</v>
      </c>
      <c r="T9" s="4">
        <v>7311.0119999999997</v>
      </c>
      <c r="U9" s="4">
        <v>7641.38</v>
      </c>
      <c r="V9" s="4">
        <v>2865.9470000000001</v>
      </c>
      <c r="W9" s="238">
        <v>3746.875</v>
      </c>
    </row>
    <row r="10" spans="1:23" s="16" customFormat="1">
      <c r="A10" s="11" t="s">
        <v>53</v>
      </c>
      <c r="B10" s="55">
        <v>1907.2239999999999</v>
      </c>
      <c r="C10" s="66">
        <v>1937.73</v>
      </c>
      <c r="D10" s="66">
        <v>1944.675</v>
      </c>
      <c r="E10" s="66">
        <v>1873.346</v>
      </c>
      <c r="F10" s="66">
        <v>2013.836</v>
      </c>
      <c r="G10" s="66">
        <v>2017.548</v>
      </c>
      <c r="H10" s="66">
        <v>2229.8220000000001</v>
      </c>
      <c r="I10" s="66">
        <v>2468.3910000000001</v>
      </c>
      <c r="J10" s="66">
        <v>2581.1129999999998</v>
      </c>
      <c r="K10" s="66">
        <v>2449.0050000000001</v>
      </c>
      <c r="L10" s="66">
        <v>2401.462</v>
      </c>
      <c r="M10" s="66">
        <v>2598.04</v>
      </c>
      <c r="N10" s="66">
        <v>2824.3939999999998</v>
      </c>
      <c r="O10" s="66">
        <v>3006.567</v>
      </c>
      <c r="P10" s="66">
        <v>3177.1930000000002</v>
      </c>
      <c r="Q10" s="66">
        <v>3530.2750000000001</v>
      </c>
      <c r="R10" s="66">
        <v>3968.1280000000002</v>
      </c>
      <c r="S10" s="4">
        <v>4223.384</v>
      </c>
      <c r="T10" s="4">
        <v>4210.0680000000002</v>
      </c>
      <c r="U10" s="4">
        <v>4171.0029999999997</v>
      </c>
      <c r="V10" s="4">
        <v>1301.347</v>
      </c>
      <c r="W10" s="238">
        <v>1629.0940000000001</v>
      </c>
    </row>
    <row r="11" spans="1:23" s="16" customFormat="1">
      <c r="A11" s="17" t="s">
        <v>303</v>
      </c>
      <c r="B11" s="55">
        <v>2858.096</v>
      </c>
      <c r="C11" s="66">
        <v>2476.3290000000002</v>
      </c>
      <c r="D11" s="66">
        <v>2246.1350000000002</v>
      </c>
      <c r="E11" s="66">
        <v>2168.7040000000002</v>
      </c>
      <c r="F11" s="66">
        <v>2135.2339999999999</v>
      </c>
      <c r="G11" s="66">
        <v>2183.1370000000002</v>
      </c>
      <c r="H11" s="66">
        <v>2247.3890000000001</v>
      </c>
      <c r="I11" s="66">
        <v>2369.8180000000002</v>
      </c>
      <c r="J11" s="66">
        <v>2536.6950000000002</v>
      </c>
      <c r="K11" s="66">
        <v>2658.471</v>
      </c>
      <c r="L11" s="66">
        <v>2724.212</v>
      </c>
      <c r="M11" s="66">
        <v>2836.7669999999998</v>
      </c>
      <c r="N11" s="66">
        <v>3000.3910000000001</v>
      </c>
      <c r="O11" s="66">
        <v>3042.0140000000001</v>
      </c>
      <c r="P11" s="66">
        <v>3192.232</v>
      </c>
      <c r="Q11" s="66">
        <v>3158.6480000000001</v>
      </c>
      <c r="R11" s="66">
        <v>3109.6109999999999</v>
      </c>
      <c r="S11" s="4">
        <v>3297.57</v>
      </c>
      <c r="T11" s="4">
        <v>3387.8130000000001</v>
      </c>
      <c r="U11" s="4">
        <v>3389.0050000000001</v>
      </c>
      <c r="V11" s="4">
        <v>1006.852</v>
      </c>
      <c r="W11" s="238">
        <v>1137.585</v>
      </c>
    </row>
    <row r="12" spans="1:23">
      <c r="A12" s="18" t="s">
        <v>54</v>
      </c>
      <c r="B12" s="61">
        <v>9790.14</v>
      </c>
      <c r="C12" s="60">
        <v>10279.401</v>
      </c>
      <c r="D12" s="60">
        <v>10408.91</v>
      </c>
      <c r="E12" s="60">
        <v>10478.377</v>
      </c>
      <c r="F12" s="60">
        <v>11770.335999999999</v>
      </c>
      <c r="G12" s="60">
        <v>12951.102999999999</v>
      </c>
      <c r="H12" s="60">
        <v>13496.116</v>
      </c>
      <c r="I12" s="60">
        <v>14817.97</v>
      </c>
      <c r="J12" s="60">
        <v>15561.785</v>
      </c>
      <c r="K12" s="60">
        <v>15708.268</v>
      </c>
      <c r="L12" s="60">
        <v>16500.381000000001</v>
      </c>
      <c r="M12" s="60">
        <v>15280.022000000001</v>
      </c>
      <c r="N12" s="60">
        <v>15900.486000000001</v>
      </c>
      <c r="O12" s="60">
        <v>16131.745000000001</v>
      </c>
      <c r="P12" s="60">
        <v>16304.234</v>
      </c>
      <c r="Q12" s="60">
        <v>16029.92</v>
      </c>
      <c r="R12" s="60">
        <v>16194.691000000001</v>
      </c>
      <c r="S12" s="246">
        <v>17643.572</v>
      </c>
      <c r="T12" s="246">
        <v>18587.994999999999</v>
      </c>
      <c r="U12" s="246">
        <v>19553.609</v>
      </c>
      <c r="V12" s="246">
        <v>6203.55</v>
      </c>
      <c r="W12" s="247">
        <v>8032.86</v>
      </c>
    </row>
    <row r="13" spans="1:23" s="16" customFormat="1">
      <c r="A13" s="11" t="s">
        <v>55</v>
      </c>
      <c r="B13" s="55">
        <v>2147.88</v>
      </c>
      <c r="C13" s="66">
        <v>2211.8029999999999</v>
      </c>
      <c r="D13" s="66">
        <v>2260.42</v>
      </c>
      <c r="E13" s="66">
        <v>2354.9050000000002</v>
      </c>
      <c r="F13" s="66">
        <v>2735.2959999999998</v>
      </c>
      <c r="G13" s="66">
        <v>3290.6590000000001</v>
      </c>
      <c r="H13" s="66">
        <v>3725.6219999999998</v>
      </c>
      <c r="I13" s="66">
        <v>4264.049</v>
      </c>
      <c r="J13" s="66">
        <v>4598.9319999999998</v>
      </c>
      <c r="K13" s="66">
        <v>4704.8519999999999</v>
      </c>
      <c r="L13" s="66">
        <v>5134.6980000000003</v>
      </c>
      <c r="M13" s="66">
        <v>5111.3040000000001</v>
      </c>
      <c r="N13" s="66">
        <v>5047.4610000000002</v>
      </c>
      <c r="O13" s="66">
        <v>5350.7420000000002</v>
      </c>
      <c r="P13" s="66">
        <v>5399.8440000000001</v>
      </c>
      <c r="Q13" s="66">
        <v>5172.3630000000003</v>
      </c>
      <c r="R13" s="66">
        <v>5160.7370000000001</v>
      </c>
      <c r="S13" s="4">
        <v>5737.6580000000004</v>
      </c>
      <c r="T13" s="4">
        <v>6201.87</v>
      </c>
      <c r="U13" s="4">
        <v>6894.3289999999997</v>
      </c>
      <c r="V13" s="4">
        <v>2095.6669999999999</v>
      </c>
      <c r="W13" s="238">
        <v>3011.9009999999998</v>
      </c>
    </row>
    <row r="14" spans="1:23" s="16" customFormat="1">
      <c r="A14" s="11" t="s">
        <v>56</v>
      </c>
      <c r="B14" s="55">
        <v>1455.7260000000001</v>
      </c>
      <c r="C14" s="66">
        <v>1734.098</v>
      </c>
      <c r="D14" s="66">
        <v>1923.2460000000001</v>
      </c>
      <c r="E14" s="66">
        <v>1941.923</v>
      </c>
      <c r="F14" s="66">
        <v>2002.58</v>
      </c>
      <c r="G14" s="66">
        <v>2185.3829999999998</v>
      </c>
      <c r="H14" s="66">
        <v>2222.8519999999999</v>
      </c>
      <c r="I14" s="66">
        <v>2381.5680000000002</v>
      </c>
      <c r="J14" s="66">
        <v>2512.2190000000001</v>
      </c>
      <c r="K14" s="66">
        <v>2781.7049999999999</v>
      </c>
      <c r="L14" s="66">
        <v>2866.9540000000002</v>
      </c>
      <c r="M14" s="66">
        <v>3143.4319999999998</v>
      </c>
      <c r="N14" s="66">
        <v>3411.518</v>
      </c>
      <c r="O14" s="66">
        <v>3738.88</v>
      </c>
      <c r="P14" s="66">
        <v>4070.29</v>
      </c>
      <c r="Q14" s="66">
        <v>4280.6170000000002</v>
      </c>
      <c r="R14" s="66">
        <v>4512.9560000000001</v>
      </c>
      <c r="S14" s="4">
        <v>4751.232</v>
      </c>
      <c r="T14" s="4">
        <v>4555.6090000000004</v>
      </c>
      <c r="U14" s="4">
        <v>4353.0290000000005</v>
      </c>
      <c r="V14" s="4">
        <v>883.32799999999997</v>
      </c>
      <c r="W14" s="238">
        <v>595.90300000000002</v>
      </c>
    </row>
    <row r="15" spans="1:23" s="16" customFormat="1">
      <c r="A15" s="17" t="s">
        <v>57</v>
      </c>
      <c r="B15" s="55">
        <v>2740.61</v>
      </c>
      <c r="C15" s="66">
        <v>2861.2579999999998</v>
      </c>
      <c r="D15" s="66">
        <v>2524.5129999999999</v>
      </c>
      <c r="E15" s="66">
        <v>2416.6849999999999</v>
      </c>
      <c r="F15" s="66">
        <v>2831.6790000000001</v>
      </c>
      <c r="G15" s="66">
        <v>3128.4949999999999</v>
      </c>
      <c r="H15" s="66">
        <v>3289.4740000000002</v>
      </c>
      <c r="I15" s="66">
        <v>3558.835</v>
      </c>
      <c r="J15" s="66">
        <v>3730.7979999999998</v>
      </c>
      <c r="K15" s="66">
        <v>3670.6779999999999</v>
      </c>
      <c r="L15" s="66">
        <v>3826.8670000000002</v>
      </c>
      <c r="M15" s="66">
        <v>2770.2379999999998</v>
      </c>
      <c r="N15" s="66">
        <v>3241.2489999999998</v>
      </c>
      <c r="O15" s="66">
        <v>2855.04</v>
      </c>
      <c r="P15" s="66">
        <v>2770.7579999999998</v>
      </c>
      <c r="Q15" s="66">
        <v>2411.1109999999999</v>
      </c>
      <c r="R15" s="66">
        <v>2379.38</v>
      </c>
      <c r="S15" s="4">
        <v>2742.0459999999998</v>
      </c>
      <c r="T15" s="4">
        <v>3176.5819999999999</v>
      </c>
      <c r="U15" s="4">
        <v>3457.078</v>
      </c>
      <c r="V15" s="4">
        <v>1328.386</v>
      </c>
      <c r="W15" s="238">
        <v>1621.973</v>
      </c>
    </row>
    <row r="16" spans="1:23">
      <c r="A16" s="18" t="s">
        <v>58</v>
      </c>
      <c r="B16" s="61">
        <v>9661.0730000000003</v>
      </c>
      <c r="C16" s="60">
        <v>9434.473</v>
      </c>
      <c r="D16" s="60">
        <v>9087.4670000000006</v>
      </c>
      <c r="E16" s="60">
        <v>9043.0069999999996</v>
      </c>
      <c r="F16" s="60">
        <v>9723.5630000000001</v>
      </c>
      <c r="G16" s="60">
        <v>10608.83</v>
      </c>
      <c r="H16" s="60">
        <v>10839.959000000001</v>
      </c>
      <c r="I16" s="60">
        <v>11299.003000000001</v>
      </c>
      <c r="J16" s="60">
        <v>11812.313</v>
      </c>
      <c r="K16" s="60">
        <v>11211.915999999999</v>
      </c>
      <c r="L16" s="60">
        <v>11149.326999999999</v>
      </c>
      <c r="M16" s="60">
        <v>11754.953</v>
      </c>
      <c r="N16" s="60">
        <v>11722.358</v>
      </c>
      <c r="O16" s="60">
        <v>11996.186</v>
      </c>
      <c r="P16" s="60">
        <v>12145.385</v>
      </c>
      <c r="Q16" s="60">
        <v>12830.905000000001</v>
      </c>
      <c r="R16" s="60">
        <v>12942.522000000001</v>
      </c>
      <c r="S16" s="246">
        <v>13682.870999999999</v>
      </c>
      <c r="T16" s="246">
        <v>14661.316999999999</v>
      </c>
      <c r="U16" s="246">
        <v>15681.999</v>
      </c>
      <c r="V16" s="246">
        <v>3373.5880000000002</v>
      </c>
      <c r="W16" s="247">
        <v>4301.82</v>
      </c>
    </row>
    <row r="17" spans="1:23" s="16" customFormat="1">
      <c r="A17" s="11" t="s">
        <v>59</v>
      </c>
      <c r="B17" s="55">
        <v>6352.3010000000004</v>
      </c>
      <c r="C17" s="66">
        <v>6026.1289999999999</v>
      </c>
      <c r="D17" s="66">
        <v>5669.8509999999997</v>
      </c>
      <c r="E17" s="66">
        <v>5278.44</v>
      </c>
      <c r="F17" s="66">
        <v>5711.9390000000003</v>
      </c>
      <c r="G17" s="66">
        <v>6098.1769999999997</v>
      </c>
      <c r="H17" s="66">
        <v>6067.05</v>
      </c>
      <c r="I17" s="66">
        <v>6130.0249999999996</v>
      </c>
      <c r="J17" s="66">
        <v>6320.9650000000001</v>
      </c>
      <c r="K17" s="66">
        <v>6092.7960000000003</v>
      </c>
      <c r="L17" s="66">
        <v>6045.634</v>
      </c>
      <c r="M17" s="66">
        <v>6349.585</v>
      </c>
      <c r="N17" s="66">
        <v>6273.53</v>
      </c>
      <c r="O17" s="66">
        <v>6536.62</v>
      </c>
      <c r="P17" s="66">
        <v>6610.13</v>
      </c>
      <c r="Q17" s="66">
        <v>7060.6959999999999</v>
      </c>
      <c r="R17" s="66">
        <v>7061.924</v>
      </c>
      <c r="S17" s="4">
        <v>7622.9610000000002</v>
      </c>
      <c r="T17" s="4">
        <v>8299.5259999999998</v>
      </c>
      <c r="U17" s="4">
        <v>8887.8009999999995</v>
      </c>
      <c r="V17" s="4">
        <v>1576.146</v>
      </c>
      <c r="W17" s="238">
        <v>2196.9520000000002</v>
      </c>
    </row>
    <row r="18" spans="1:23" s="16" customFormat="1">
      <c r="A18" s="17" t="s">
        <v>60</v>
      </c>
      <c r="B18" s="55">
        <v>1260.69</v>
      </c>
      <c r="C18" s="66">
        <v>1301.6410000000001</v>
      </c>
      <c r="D18" s="66">
        <v>1216.4829999999999</v>
      </c>
      <c r="E18" s="66">
        <v>1184.68</v>
      </c>
      <c r="F18" s="66">
        <v>1299.059</v>
      </c>
      <c r="G18" s="66">
        <v>1476.278</v>
      </c>
      <c r="H18" s="66">
        <v>1567.5160000000001</v>
      </c>
      <c r="I18" s="66">
        <v>1749.809</v>
      </c>
      <c r="J18" s="66">
        <v>1889.8820000000001</v>
      </c>
      <c r="K18" s="66">
        <v>1851.3009999999999</v>
      </c>
      <c r="L18" s="66">
        <v>1914.6990000000001</v>
      </c>
      <c r="M18" s="66">
        <v>1963.5039999999999</v>
      </c>
      <c r="N18" s="66">
        <v>1907.201</v>
      </c>
      <c r="O18" s="66">
        <v>1903.5640000000001</v>
      </c>
      <c r="P18" s="66">
        <v>1920.9110000000001</v>
      </c>
      <c r="Q18" s="66">
        <v>2102.4290000000001</v>
      </c>
      <c r="R18" s="66">
        <v>2149.9740000000002</v>
      </c>
      <c r="S18" s="4">
        <v>2261.596</v>
      </c>
      <c r="T18" s="4">
        <v>2502.723</v>
      </c>
      <c r="U18" s="4">
        <v>2673.922</v>
      </c>
      <c r="V18" s="4">
        <v>555.43200000000002</v>
      </c>
      <c r="W18" s="238">
        <v>681.95500000000004</v>
      </c>
    </row>
    <row r="19" spans="1:23">
      <c r="A19" s="12" t="s">
        <v>61</v>
      </c>
      <c r="B19" s="61">
        <v>5405.8549999999996</v>
      </c>
      <c r="C19" s="60">
        <v>5341.6139999999996</v>
      </c>
      <c r="D19" s="60">
        <v>5819.2420000000002</v>
      </c>
      <c r="E19" s="60">
        <v>5544.3509999999997</v>
      </c>
      <c r="F19" s="60">
        <v>6680.1859999999997</v>
      </c>
      <c r="G19" s="60">
        <v>7248.442</v>
      </c>
      <c r="H19" s="60">
        <v>7876.0479999999998</v>
      </c>
      <c r="I19" s="60">
        <v>8366.0779999999995</v>
      </c>
      <c r="J19" s="60">
        <v>8551.8919999999998</v>
      </c>
      <c r="K19" s="60">
        <v>8260.8829999999998</v>
      </c>
      <c r="L19" s="60">
        <v>8772.1029999999992</v>
      </c>
      <c r="M19" s="60">
        <v>9280.027</v>
      </c>
      <c r="N19" s="60">
        <v>9753.91</v>
      </c>
      <c r="O19" s="60">
        <v>10456.01</v>
      </c>
      <c r="P19" s="60">
        <v>10990.499</v>
      </c>
      <c r="Q19" s="60">
        <v>11549.745999999999</v>
      </c>
      <c r="R19" s="60">
        <v>11306.701999999999</v>
      </c>
      <c r="S19" s="246">
        <v>12002.669</v>
      </c>
      <c r="T19" s="246">
        <v>12802.124</v>
      </c>
      <c r="U19" s="246">
        <v>13020.941000000001</v>
      </c>
      <c r="V19" s="246">
        <v>3058.0970000000002</v>
      </c>
      <c r="W19" s="247">
        <v>2540.08</v>
      </c>
    </row>
    <row r="20" spans="1:23" s="16" customFormat="1">
      <c r="A20" s="11" t="s">
        <v>62</v>
      </c>
      <c r="B20" s="54">
        <v>306.279</v>
      </c>
      <c r="C20" s="53">
        <v>329.834</v>
      </c>
      <c r="D20" s="53">
        <v>324.24799999999999</v>
      </c>
      <c r="E20" s="53">
        <v>371.20699999999999</v>
      </c>
      <c r="F20" s="53">
        <v>424.59100000000001</v>
      </c>
      <c r="G20" s="53">
        <v>550.33900000000006</v>
      </c>
      <c r="H20" s="53">
        <v>631.32399999999996</v>
      </c>
      <c r="I20" s="53">
        <v>772.64200000000005</v>
      </c>
      <c r="J20" s="53">
        <v>867.64200000000005</v>
      </c>
      <c r="K20" s="53">
        <v>921.18799999999999</v>
      </c>
      <c r="L20" s="53">
        <v>1066.711</v>
      </c>
      <c r="M20" s="53">
        <v>1147.26</v>
      </c>
      <c r="N20" s="53">
        <v>1354.5920000000001</v>
      </c>
      <c r="O20" s="53">
        <v>1609.0820000000001</v>
      </c>
      <c r="P20" s="53">
        <v>1771.711</v>
      </c>
      <c r="Q20" s="53">
        <v>1821.5989999999999</v>
      </c>
      <c r="R20" s="53">
        <v>1846.4670000000001</v>
      </c>
      <c r="S20" s="219">
        <v>1959.318</v>
      </c>
      <c r="T20" s="219">
        <v>2078.79</v>
      </c>
      <c r="U20" s="219">
        <v>2154.9899999999998</v>
      </c>
      <c r="V20" s="219">
        <v>662.90200000000004</v>
      </c>
      <c r="W20" s="220">
        <v>728.077</v>
      </c>
    </row>
    <row r="21" spans="1:23" s="16" customFormat="1">
      <c r="A21" s="11" t="s">
        <v>302</v>
      </c>
      <c r="B21" s="54">
        <v>370.68200000000002</v>
      </c>
      <c r="C21" s="53">
        <v>425.93900000000002</v>
      </c>
      <c r="D21" s="53">
        <v>523.41899999999998</v>
      </c>
      <c r="E21" s="53">
        <v>469.64100000000002</v>
      </c>
      <c r="F21" s="53">
        <v>838.15499999999997</v>
      </c>
      <c r="G21" s="53">
        <v>958.20600000000002</v>
      </c>
      <c r="H21" s="53">
        <v>1026.04</v>
      </c>
      <c r="I21" s="53">
        <v>1090.1379999999999</v>
      </c>
      <c r="J21" s="53">
        <v>1051.069</v>
      </c>
      <c r="K21" s="53">
        <v>1024.5809999999999</v>
      </c>
      <c r="L21" s="53">
        <v>1109.963</v>
      </c>
      <c r="M21" s="53">
        <v>1198.3219999999999</v>
      </c>
      <c r="N21" s="53">
        <v>1376.6959999999999</v>
      </c>
      <c r="O21" s="53">
        <v>1494.97</v>
      </c>
      <c r="P21" s="53">
        <v>1584.3820000000001</v>
      </c>
      <c r="Q21" s="53">
        <v>1853.0609999999999</v>
      </c>
      <c r="R21" s="53">
        <v>1908.02</v>
      </c>
      <c r="S21" s="219">
        <v>2017.098</v>
      </c>
      <c r="T21" s="219">
        <v>2142.5070000000001</v>
      </c>
      <c r="U21" s="219">
        <v>2321.181</v>
      </c>
      <c r="V21" s="219">
        <v>302.274</v>
      </c>
      <c r="W21" s="220">
        <v>114.35</v>
      </c>
    </row>
    <row r="22" spans="1:23" s="16" customFormat="1">
      <c r="A22" s="11" t="s">
        <v>63</v>
      </c>
      <c r="B22" s="54">
        <v>854.99300000000005</v>
      </c>
      <c r="C22" s="53">
        <v>692.33900000000006</v>
      </c>
      <c r="D22" s="53">
        <v>536.46100000000001</v>
      </c>
      <c r="E22" s="53">
        <v>548.07299999999998</v>
      </c>
      <c r="F22" s="53">
        <v>618.20600000000002</v>
      </c>
      <c r="G22" s="53">
        <v>697.05899999999997</v>
      </c>
      <c r="H22" s="53">
        <v>753.32899999999995</v>
      </c>
      <c r="I22" s="53">
        <v>814.11199999999997</v>
      </c>
      <c r="J22" s="53">
        <v>884.38400000000001</v>
      </c>
      <c r="K22" s="53">
        <v>797.07500000000005</v>
      </c>
      <c r="L22" s="53">
        <v>855.327</v>
      </c>
      <c r="M22" s="53">
        <v>920.73500000000001</v>
      </c>
      <c r="N22" s="53">
        <v>950.16499999999996</v>
      </c>
      <c r="O22" s="53">
        <v>1059.1859999999999</v>
      </c>
      <c r="P22" s="53">
        <v>1063.0139999999999</v>
      </c>
      <c r="Q22" s="53">
        <v>1105.7570000000001</v>
      </c>
      <c r="R22" s="53">
        <v>1168.018</v>
      </c>
      <c r="S22" s="219">
        <v>1313.1030000000001</v>
      </c>
      <c r="T22" s="219">
        <v>1465.271</v>
      </c>
      <c r="U22" s="219">
        <v>1572.6020000000001</v>
      </c>
      <c r="V22" s="219">
        <v>316.95600000000002</v>
      </c>
      <c r="W22" s="220">
        <v>394.53</v>
      </c>
    </row>
    <row r="23" spans="1:23" s="16" customFormat="1">
      <c r="A23" s="17" t="s">
        <v>64</v>
      </c>
      <c r="B23" s="52">
        <v>1102.2750000000001</v>
      </c>
      <c r="C23" s="51">
        <v>1057.9190000000001</v>
      </c>
      <c r="D23" s="51">
        <v>1202.4079999999999</v>
      </c>
      <c r="E23" s="51">
        <v>1064.5170000000001</v>
      </c>
      <c r="F23" s="51">
        <v>1164.7239999999999</v>
      </c>
      <c r="G23" s="51">
        <v>1255.3630000000001</v>
      </c>
      <c r="H23" s="51">
        <v>1303.29</v>
      </c>
      <c r="I23" s="51">
        <v>1317.037</v>
      </c>
      <c r="J23" s="51">
        <v>1262.749</v>
      </c>
      <c r="K23" s="51">
        <v>1145.0899999999999</v>
      </c>
      <c r="L23" s="51">
        <v>1044.2760000000001</v>
      </c>
      <c r="M23" s="50" t="s">
        <v>18</v>
      </c>
      <c r="N23" s="51">
        <v>1140.1400000000001</v>
      </c>
      <c r="O23" s="51">
        <v>1153.5540000000001</v>
      </c>
      <c r="P23" s="51">
        <v>1204.1880000000001</v>
      </c>
      <c r="Q23" s="51">
        <v>1131.924</v>
      </c>
      <c r="R23" s="50" t="s">
        <v>18</v>
      </c>
      <c r="S23" s="250">
        <v>1003.102</v>
      </c>
      <c r="T23" s="250">
        <v>1050.1099999999999</v>
      </c>
      <c r="U23" s="250">
        <v>1124.0409999999999</v>
      </c>
      <c r="V23" s="250">
        <v>252.13399999999999</v>
      </c>
      <c r="W23" s="251">
        <v>112.946</v>
      </c>
    </row>
    <row r="24" spans="1:23" s="16" customFormat="1">
      <c r="A24" s="10"/>
      <c r="B24" s="4"/>
      <c r="C24" s="4"/>
      <c r="D24" s="4"/>
      <c r="E24" s="4"/>
      <c r="F24" s="4"/>
      <c r="G24" s="4"/>
      <c r="H24" s="4"/>
      <c r="I24" s="4"/>
      <c r="J24" s="4"/>
      <c r="K24" s="4"/>
      <c r="L24" s="4"/>
      <c r="M24" s="4"/>
      <c r="N24" s="4"/>
      <c r="O24" s="4"/>
      <c r="P24" s="4"/>
      <c r="Q24" s="4"/>
      <c r="R24" s="4"/>
      <c r="S24" s="4"/>
      <c r="T24" s="4"/>
    </row>
    <row r="25" spans="1:23">
      <c r="A25" s="19" t="s">
        <v>110</v>
      </c>
      <c r="B25" s="10"/>
      <c r="C25" s="10"/>
      <c r="D25" s="10"/>
      <c r="E25" s="10"/>
      <c r="F25" s="10"/>
      <c r="G25" s="10"/>
      <c r="H25" s="10"/>
      <c r="I25" s="10"/>
      <c r="J25" s="10"/>
      <c r="K25" s="10"/>
      <c r="L25" s="10"/>
      <c r="M25" s="10"/>
      <c r="N25" s="10"/>
      <c r="O25" s="10"/>
    </row>
    <row r="26" spans="1:23">
      <c r="A26" s="19" t="s">
        <v>299</v>
      </c>
    </row>
    <row r="27" spans="1:23">
      <c r="A27" s="19" t="s">
        <v>300</v>
      </c>
    </row>
    <row r="28" spans="1:23">
      <c r="A28" s="19" t="s">
        <v>301</v>
      </c>
    </row>
    <row r="29" spans="1:23">
      <c r="A29" s="16" t="s">
        <v>297</v>
      </c>
      <c r="B29" s="1"/>
      <c r="C29" s="1"/>
      <c r="D29" s="1"/>
      <c r="E29" s="1"/>
      <c r="F29" s="1"/>
      <c r="G29" s="1"/>
      <c r="H29" s="1"/>
      <c r="I29" s="1"/>
      <c r="J29" s="1"/>
      <c r="K29" s="1"/>
      <c r="L29" s="1"/>
      <c r="M29" s="1"/>
      <c r="N29" s="1"/>
      <c r="O29" s="1"/>
      <c r="P29" s="1"/>
      <c r="Q29" s="1"/>
      <c r="R29" s="1"/>
      <c r="S29" s="1"/>
      <c r="T29" s="1"/>
      <c r="U29"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33"/>
  <sheetViews>
    <sheetView showGridLines="0" workbookViewId="0">
      <pane xSplit="1" ySplit="3" topLeftCell="B4" activePane="bottomRight" state="frozen"/>
      <selection pane="topRight"/>
      <selection pane="bottomLeft"/>
      <selection pane="bottomRight"/>
    </sheetView>
  </sheetViews>
  <sheetFormatPr baseColWidth="10" defaultColWidth="11.5703125" defaultRowHeight="11.25"/>
  <cols>
    <col min="1" max="1" width="20.7109375" style="1" customWidth="1"/>
    <col min="2" max="23" width="5.7109375" style="1" customWidth="1"/>
    <col min="24" max="16384" width="11.5703125" style="1"/>
  </cols>
  <sheetData>
    <row r="1" spans="1:23" s="2" customFormat="1" ht="12.75">
      <c r="A1" s="489" t="s">
        <v>233</v>
      </c>
    </row>
    <row r="2" spans="1:23">
      <c r="W2" s="6" t="s">
        <v>306</v>
      </c>
    </row>
    <row r="3" spans="1:23">
      <c r="A3" s="49"/>
      <c r="B3" s="48">
        <v>2000</v>
      </c>
      <c r="C3" s="35">
        <v>2001</v>
      </c>
      <c r="D3" s="35">
        <v>2002</v>
      </c>
      <c r="E3" s="35">
        <v>2003</v>
      </c>
      <c r="F3" s="35">
        <v>2004</v>
      </c>
      <c r="G3" s="35">
        <v>2005</v>
      </c>
      <c r="H3" s="35">
        <v>2006</v>
      </c>
      <c r="I3" s="35">
        <v>2007</v>
      </c>
      <c r="J3" s="35">
        <v>2008</v>
      </c>
      <c r="K3" s="35">
        <v>2009</v>
      </c>
      <c r="L3" s="35">
        <v>2010</v>
      </c>
      <c r="M3" s="35">
        <v>2011</v>
      </c>
      <c r="N3" s="35">
        <v>2012</v>
      </c>
      <c r="O3" s="35">
        <v>2013</v>
      </c>
      <c r="P3" s="35">
        <v>2014</v>
      </c>
      <c r="Q3" s="35">
        <v>2015</v>
      </c>
      <c r="R3" s="56">
        <v>2016</v>
      </c>
      <c r="S3" s="248">
        <v>2017</v>
      </c>
      <c r="T3" s="248">
        <v>2018</v>
      </c>
      <c r="U3" s="248">
        <v>2019</v>
      </c>
      <c r="V3" s="248">
        <v>2020</v>
      </c>
      <c r="W3" s="249">
        <v>2021</v>
      </c>
    </row>
    <row r="4" spans="1:23">
      <c r="A4" s="47" t="s">
        <v>26</v>
      </c>
      <c r="B4" s="46"/>
      <c r="C4" s="45"/>
      <c r="D4" s="45"/>
      <c r="E4" s="45"/>
      <c r="F4" s="45"/>
      <c r="G4" s="45"/>
      <c r="H4" s="45"/>
      <c r="I4" s="45"/>
      <c r="J4" s="45"/>
      <c r="K4" s="45"/>
      <c r="L4" s="45"/>
      <c r="M4" s="45"/>
      <c r="N4" s="45"/>
      <c r="O4" s="45"/>
      <c r="P4" s="45"/>
      <c r="Q4" s="45"/>
      <c r="R4" s="45"/>
      <c r="S4" s="252"/>
      <c r="T4" s="252"/>
      <c r="U4" s="252"/>
      <c r="V4" s="252"/>
      <c r="W4" s="253"/>
    </row>
    <row r="5" spans="1:23">
      <c r="A5" s="44" t="s">
        <v>27</v>
      </c>
      <c r="B5" s="58">
        <v>2989.4569999999999</v>
      </c>
      <c r="C5" s="68">
        <v>2860.8429999999998</v>
      </c>
      <c r="D5" s="68">
        <v>2946.509</v>
      </c>
      <c r="E5" s="68">
        <v>2853.4960000000001</v>
      </c>
      <c r="F5" s="68">
        <v>2934.5059999999999</v>
      </c>
      <c r="G5" s="68">
        <v>2992.99</v>
      </c>
      <c r="H5" s="68">
        <v>3030.3870000000002</v>
      </c>
      <c r="I5" s="68">
        <v>3007.143</v>
      </c>
      <c r="J5" s="68">
        <v>3008.098</v>
      </c>
      <c r="K5" s="68">
        <v>2963.6950000000002</v>
      </c>
      <c r="L5" s="68">
        <v>2945.9540000000002</v>
      </c>
      <c r="M5" s="68">
        <v>3143.21</v>
      </c>
      <c r="N5" s="68">
        <v>3142.22</v>
      </c>
      <c r="O5" s="68">
        <v>3184.8339999999998</v>
      </c>
      <c r="P5" s="68">
        <v>3158.3310000000001</v>
      </c>
      <c r="Q5" s="68">
        <v>3207.4009999999998</v>
      </c>
      <c r="R5" s="68">
        <v>3251.3539999999998</v>
      </c>
      <c r="S5" s="3">
        <v>3249.5619999999999</v>
      </c>
      <c r="T5" s="3">
        <v>3188.1959999999999</v>
      </c>
      <c r="U5" s="3">
        <v>3216.3009999999999</v>
      </c>
      <c r="V5" s="3">
        <v>1256.268</v>
      </c>
      <c r="W5" s="237">
        <v>1543.316</v>
      </c>
    </row>
    <row r="6" spans="1:23">
      <c r="A6" s="44" t="s">
        <v>28</v>
      </c>
      <c r="B6" s="58">
        <v>3393.9540000000002</v>
      </c>
      <c r="C6" s="68">
        <v>3001.9560000000001</v>
      </c>
      <c r="D6" s="68">
        <v>3164.53</v>
      </c>
      <c r="E6" s="68">
        <v>3009.8989999999999</v>
      </c>
      <c r="F6" s="68">
        <v>3076.8850000000002</v>
      </c>
      <c r="G6" s="68">
        <v>3172.607</v>
      </c>
      <c r="H6" s="68">
        <v>3205.692</v>
      </c>
      <c r="I6" s="68">
        <v>3200.0639999999999</v>
      </c>
      <c r="J6" s="68">
        <v>3161.6010000000001</v>
      </c>
      <c r="K6" s="68">
        <v>2970.1550000000002</v>
      </c>
      <c r="L6" s="68">
        <v>2888.7489999999998</v>
      </c>
      <c r="M6" s="68">
        <v>3030.7739999999999</v>
      </c>
      <c r="N6" s="68">
        <v>2980.7649999999999</v>
      </c>
      <c r="O6" s="68">
        <v>3005.4830000000002</v>
      </c>
      <c r="P6" s="68">
        <v>2865.6019999999999</v>
      </c>
      <c r="Q6" s="68">
        <v>2919.7469999999998</v>
      </c>
      <c r="R6" s="68">
        <v>2975.1819999999998</v>
      </c>
      <c r="S6" s="3">
        <v>3079.6950000000002</v>
      </c>
      <c r="T6" s="3">
        <v>3119.855</v>
      </c>
      <c r="U6" s="3">
        <v>3178.806</v>
      </c>
      <c r="V6" s="3">
        <v>1562.558</v>
      </c>
      <c r="W6" s="237">
        <v>2090.2739999999999</v>
      </c>
    </row>
    <row r="7" spans="1:23">
      <c r="A7" s="44" t="s">
        <v>30</v>
      </c>
      <c r="B7" s="58">
        <v>2974.509</v>
      </c>
      <c r="C7" s="68">
        <v>2481.2130000000002</v>
      </c>
      <c r="D7" s="68">
        <v>2145.971</v>
      </c>
      <c r="E7" s="68">
        <v>2022.133</v>
      </c>
      <c r="F7" s="68">
        <v>2047.9559999999999</v>
      </c>
      <c r="G7" s="68">
        <v>1909.93</v>
      </c>
      <c r="H7" s="68">
        <v>1857.8150000000001</v>
      </c>
      <c r="I7" s="68">
        <v>1835.627</v>
      </c>
      <c r="J7" s="68">
        <v>1753.6030000000001</v>
      </c>
      <c r="K7" s="68">
        <v>1637.9929999999999</v>
      </c>
      <c r="L7" s="68">
        <v>1557.192</v>
      </c>
      <c r="M7" s="68">
        <v>1664.962</v>
      </c>
      <c r="N7" s="68">
        <v>1630.509</v>
      </c>
      <c r="O7" s="68">
        <v>1612.7639999999999</v>
      </c>
      <c r="P7" s="68">
        <v>1502.25</v>
      </c>
      <c r="Q7" s="68">
        <v>1548.953</v>
      </c>
      <c r="R7" s="68">
        <v>1614.318</v>
      </c>
      <c r="S7" s="3">
        <v>1632.4169999999999</v>
      </c>
      <c r="T7" s="3">
        <v>1617.9549999999999</v>
      </c>
      <c r="U7" s="3">
        <v>1558.924</v>
      </c>
      <c r="V7" s="3">
        <v>658.53899999999999</v>
      </c>
      <c r="W7" s="237">
        <v>752.45299999999997</v>
      </c>
    </row>
    <row r="8" spans="1:23">
      <c r="A8" s="44" t="s">
        <v>29</v>
      </c>
      <c r="B8" s="58">
        <v>1613.723</v>
      </c>
      <c r="C8" s="68">
        <v>1535.009</v>
      </c>
      <c r="D8" s="68">
        <v>1413.8510000000001</v>
      </c>
      <c r="E8" s="68">
        <v>1392.3109999999999</v>
      </c>
      <c r="F8" s="68">
        <v>1415.2429999999999</v>
      </c>
      <c r="G8" s="68">
        <v>1433.93</v>
      </c>
      <c r="H8" s="68">
        <v>1449.9159999999999</v>
      </c>
      <c r="I8" s="68">
        <v>1494.6769999999999</v>
      </c>
      <c r="J8" s="68">
        <v>1460.413</v>
      </c>
      <c r="K8" s="68">
        <v>1422.8720000000001</v>
      </c>
      <c r="L8" s="68">
        <v>1408.885</v>
      </c>
      <c r="M8" s="68">
        <v>1512.568</v>
      </c>
      <c r="N8" s="68">
        <v>1526.51</v>
      </c>
      <c r="O8" s="68">
        <v>1598.2639999999999</v>
      </c>
      <c r="P8" s="68">
        <v>1539.4780000000001</v>
      </c>
      <c r="Q8" s="68">
        <v>1592.152</v>
      </c>
      <c r="R8" s="68">
        <v>1633.953</v>
      </c>
      <c r="S8" s="3">
        <v>1518.5050000000001</v>
      </c>
      <c r="T8" s="3">
        <v>1256.4169999999999</v>
      </c>
      <c r="U8" s="3">
        <v>1218.5050000000001</v>
      </c>
      <c r="V8" s="3">
        <v>400.53500000000003</v>
      </c>
      <c r="W8" s="237">
        <v>412.10300000000001</v>
      </c>
    </row>
    <row r="9" spans="1:23">
      <c r="A9" s="44" t="s">
        <v>31</v>
      </c>
      <c r="B9" s="58">
        <v>1378.509</v>
      </c>
      <c r="C9" s="68">
        <v>1207.173</v>
      </c>
      <c r="D9" s="68">
        <v>1046.684</v>
      </c>
      <c r="E9" s="68">
        <v>1005.622</v>
      </c>
      <c r="F9" s="68">
        <v>978.625</v>
      </c>
      <c r="G9" s="68">
        <v>927.21299999999997</v>
      </c>
      <c r="H9" s="68">
        <v>909.67899999999997</v>
      </c>
      <c r="I9" s="68">
        <v>916.45399999999995</v>
      </c>
      <c r="J9" s="68">
        <v>881.149</v>
      </c>
      <c r="K9" s="68">
        <v>827.45699999999999</v>
      </c>
      <c r="L9" s="68">
        <v>772.79300000000001</v>
      </c>
      <c r="M9" s="68">
        <v>793.49300000000005</v>
      </c>
      <c r="N9" s="68">
        <v>755.69799999999998</v>
      </c>
      <c r="O9" s="68">
        <v>792.30399999999997</v>
      </c>
      <c r="P9" s="68">
        <v>807.48199999999997</v>
      </c>
      <c r="Q9" s="68">
        <v>841.69899999999996</v>
      </c>
      <c r="R9" s="68">
        <v>856.61099999999999</v>
      </c>
      <c r="S9" s="3">
        <v>941.39499999999998</v>
      </c>
      <c r="T9" s="3">
        <v>930.49699999999996</v>
      </c>
      <c r="U9" s="3">
        <v>989.45</v>
      </c>
      <c r="V9" s="3">
        <v>385.20699999999999</v>
      </c>
      <c r="W9" s="237">
        <v>506.23899999999998</v>
      </c>
    </row>
    <row r="10" spans="1:23">
      <c r="A10" s="44" t="s">
        <v>33</v>
      </c>
      <c r="B10" s="58">
        <v>728.19399999999996</v>
      </c>
      <c r="C10" s="68">
        <v>697.77800000000002</v>
      </c>
      <c r="D10" s="68">
        <v>637.48099999999999</v>
      </c>
      <c r="E10" s="68">
        <v>626.61900000000003</v>
      </c>
      <c r="F10" s="68">
        <v>636.41200000000003</v>
      </c>
      <c r="G10" s="68">
        <v>682.34199999999998</v>
      </c>
      <c r="H10" s="68">
        <v>681.04200000000003</v>
      </c>
      <c r="I10" s="68">
        <v>678.55600000000004</v>
      </c>
      <c r="J10" s="68">
        <v>574.30200000000002</v>
      </c>
      <c r="K10" s="68">
        <v>498.61599999999999</v>
      </c>
      <c r="L10" s="68">
        <v>504.18599999999998</v>
      </c>
      <c r="M10" s="68">
        <v>531.81600000000003</v>
      </c>
      <c r="N10" s="68">
        <v>567.95500000000004</v>
      </c>
      <c r="O10" s="68">
        <v>585.84299999999996</v>
      </c>
      <c r="P10" s="68">
        <v>613.476</v>
      </c>
      <c r="Q10" s="68">
        <v>625.70000000000005</v>
      </c>
      <c r="R10" s="68">
        <v>644.24099999999999</v>
      </c>
      <c r="S10" s="3">
        <v>675.40499999999997</v>
      </c>
      <c r="T10" s="3">
        <v>639.43899999999996</v>
      </c>
      <c r="U10" s="3">
        <v>696.25699999999995</v>
      </c>
      <c r="V10" s="3">
        <v>235.691</v>
      </c>
      <c r="W10" s="237">
        <v>285.87200000000001</v>
      </c>
    </row>
    <row r="11" spans="1:23">
      <c r="A11" s="44" t="s">
        <v>32</v>
      </c>
      <c r="B11" s="58">
        <v>607.12900000000002</v>
      </c>
      <c r="C11" s="68">
        <v>586.52099999999996</v>
      </c>
      <c r="D11" s="68">
        <v>553.30399999999997</v>
      </c>
      <c r="E11" s="68">
        <v>550.697</v>
      </c>
      <c r="F11" s="68">
        <v>537.64800000000002</v>
      </c>
      <c r="G11" s="68">
        <v>540.31500000000005</v>
      </c>
      <c r="H11" s="68">
        <v>546.74099999999999</v>
      </c>
      <c r="I11" s="68">
        <v>538.20000000000005</v>
      </c>
      <c r="J11" s="68">
        <v>624.07600000000002</v>
      </c>
      <c r="K11" s="68">
        <v>639.553</v>
      </c>
      <c r="L11" s="68">
        <v>640.82399999999996</v>
      </c>
      <c r="M11" s="68">
        <v>697.06500000000005</v>
      </c>
      <c r="N11" s="68">
        <v>690.96100000000001</v>
      </c>
      <c r="O11" s="68">
        <v>690.88800000000003</v>
      </c>
      <c r="P11" s="68">
        <v>684.57799999999997</v>
      </c>
      <c r="Q11" s="68">
        <v>652.42399999999998</v>
      </c>
      <c r="R11" s="68">
        <v>704.04600000000005</v>
      </c>
      <c r="S11" s="3">
        <v>717.85900000000004</v>
      </c>
      <c r="T11" s="3">
        <v>697.00400000000002</v>
      </c>
      <c r="U11" s="3">
        <v>631.36</v>
      </c>
      <c r="V11" s="3">
        <v>237.61500000000001</v>
      </c>
      <c r="W11" s="237">
        <v>351.80700000000002</v>
      </c>
    </row>
    <row r="12" spans="1:23">
      <c r="A12" s="44" t="s">
        <v>35</v>
      </c>
      <c r="B12" s="58">
        <v>513.40899999999999</v>
      </c>
      <c r="C12" s="68">
        <v>481.88499999999999</v>
      </c>
      <c r="D12" s="68">
        <v>434.08600000000001</v>
      </c>
      <c r="E12" s="68">
        <v>447.108</v>
      </c>
      <c r="F12" s="68">
        <v>444.14400000000001</v>
      </c>
      <c r="G12" s="68">
        <v>463.57499999999999</v>
      </c>
      <c r="H12" s="68">
        <v>470.65499999999997</v>
      </c>
      <c r="I12" s="68">
        <v>481.74900000000002</v>
      </c>
      <c r="J12" s="68">
        <v>485.85700000000003</v>
      </c>
      <c r="K12" s="68">
        <v>460.14699999999999</v>
      </c>
      <c r="L12" s="68">
        <v>467.17599999999999</v>
      </c>
      <c r="M12" s="68">
        <v>560.18100000000004</v>
      </c>
      <c r="N12" s="68">
        <v>554.15200000000004</v>
      </c>
      <c r="O12" s="68">
        <v>520.971</v>
      </c>
      <c r="P12" s="68">
        <v>527.89800000000002</v>
      </c>
      <c r="Q12" s="68">
        <v>546.79300000000001</v>
      </c>
      <c r="R12" s="68">
        <v>529.49099999999999</v>
      </c>
      <c r="S12" s="3">
        <v>533.01</v>
      </c>
      <c r="T12" s="3">
        <v>540.06600000000003</v>
      </c>
      <c r="U12" s="3">
        <v>560.92999999999995</v>
      </c>
      <c r="V12" s="3">
        <v>221.98</v>
      </c>
      <c r="W12" s="237">
        <v>209.74799999999999</v>
      </c>
    </row>
    <row r="13" spans="1:23">
      <c r="A13" s="44" t="s">
        <v>34</v>
      </c>
      <c r="B13" s="58">
        <v>454.483</v>
      </c>
      <c r="C13" s="68">
        <v>459.48700000000002</v>
      </c>
      <c r="D13" s="68">
        <v>440.66800000000001</v>
      </c>
      <c r="E13" s="68">
        <v>452.76900000000001</v>
      </c>
      <c r="F13" s="68">
        <v>432.411</v>
      </c>
      <c r="G13" s="68">
        <v>435.50200000000001</v>
      </c>
      <c r="H13" s="68">
        <v>455.98500000000001</v>
      </c>
      <c r="I13" s="68">
        <v>469.7</v>
      </c>
      <c r="J13" s="68">
        <v>487.46600000000001</v>
      </c>
      <c r="K13" s="68">
        <v>523.40599999999995</v>
      </c>
      <c r="L13" s="68">
        <v>543.62199999999996</v>
      </c>
      <c r="M13" s="68">
        <v>609.226</v>
      </c>
      <c r="N13" s="68">
        <v>595.17100000000005</v>
      </c>
      <c r="O13" s="68">
        <v>569.75400000000002</v>
      </c>
      <c r="P13" s="68">
        <v>564.06100000000004</v>
      </c>
      <c r="Q13" s="68">
        <v>544.37300000000005</v>
      </c>
      <c r="R13" s="68">
        <v>547.84500000000003</v>
      </c>
      <c r="S13" s="3">
        <v>579.34199999999998</v>
      </c>
      <c r="T13" s="3">
        <v>580.87800000000004</v>
      </c>
      <c r="U13" s="3">
        <v>555.60900000000004</v>
      </c>
      <c r="V13" s="3">
        <v>321.887</v>
      </c>
      <c r="W13" s="237">
        <v>459.49299999999999</v>
      </c>
    </row>
    <row r="14" spans="1:23">
      <c r="A14" s="43" t="s">
        <v>106</v>
      </c>
      <c r="B14" s="58">
        <v>300.23899999999998</v>
      </c>
      <c r="C14" s="68">
        <v>300.89699999999999</v>
      </c>
      <c r="D14" s="68">
        <v>233.01</v>
      </c>
      <c r="E14" s="68">
        <v>242.99100000000001</v>
      </c>
      <c r="F14" s="68">
        <v>280.40300000000002</v>
      </c>
      <c r="G14" s="68">
        <v>307.322</v>
      </c>
      <c r="H14" s="68">
        <v>329.81400000000002</v>
      </c>
      <c r="I14" s="68">
        <v>330.81200000000001</v>
      </c>
      <c r="J14" s="68">
        <v>325.55900000000003</v>
      </c>
      <c r="K14" s="68">
        <v>292.01499999999999</v>
      </c>
      <c r="L14" s="68">
        <v>315.34800000000001</v>
      </c>
      <c r="M14" s="68">
        <v>394.54199999999997</v>
      </c>
      <c r="N14" s="68">
        <v>403.904</v>
      </c>
      <c r="O14" s="68">
        <v>433.08699999999999</v>
      </c>
      <c r="P14" s="68">
        <v>459.09699999999998</v>
      </c>
      <c r="Q14" s="68">
        <v>479.536</v>
      </c>
      <c r="R14" s="68">
        <v>498.584</v>
      </c>
      <c r="S14" s="3">
        <v>516.64200000000005</v>
      </c>
      <c r="T14" s="3">
        <v>494.07400000000001</v>
      </c>
      <c r="U14" s="3">
        <v>550.91</v>
      </c>
      <c r="V14" s="3">
        <v>204.18</v>
      </c>
      <c r="W14" s="237">
        <v>277.726</v>
      </c>
    </row>
    <row r="15" spans="1:23">
      <c r="A15" s="42" t="s">
        <v>36</v>
      </c>
      <c r="B15" s="41"/>
      <c r="C15" s="40"/>
      <c r="D15" s="40"/>
      <c r="E15" s="40"/>
      <c r="F15" s="40"/>
      <c r="G15" s="40"/>
      <c r="H15" s="40"/>
      <c r="I15" s="40"/>
      <c r="J15" s="40"/>
      <c r="K15" s="40"/>
      <c r="L15" s="40"/>
      <c r="M15" s="40"/>
      <c r="N15" s="40"/>
      <c r="O15" s="40"/>
      <c r="P15" s="40"/>
      <c r="Q15" s="40"/>
      <c r="R15" s="40"/>
      <c r="S15" s="254"/>
      <c r="T15" s="254"/>
      <c r="U15" s="254"/>
      <c r="V15" s="254"/>
      <c r="W15" s="255"/>
    </row>
    <row r="16" spans="1:23">
      <c r="A16" s="64" t="s">
        <v>39</v>
      </c>
      <c r="B16" s="58">
        <v>247.285</v>
      </c>
      <c r="C16" s="68">
        <v>236.24299999999999</v>
      </c>
      <c r="D16" s="68">
        <v>226.983</v>
      </c>
      <c r="E16" s="68">
        <v>221.809</v>
      </c>
      <c r="F16" s="68">
        <v>234.952</v>
      </c>
      <c r="G16" s="68">
        <v>234.971</v>
      </c>
      <c r="H16" s="68">
        <v>246.565</v>
      </c>
      <c r="I16" s="68">
        <v>259.089</v>
      </c>
      <c r="J16" s="68">
        <v>352.68700000000001</v>
      </c>
      <c r="K16" s="68">
        <v>383.173</v>
      </c>
      <c r="L16" s="68">
        <v>360.38200000000001</v>
      </c>
      <c r="M16" s="68">
        <v>385.47500000000002</v>
      </c>
      <c r="N16" s="68">
        <v>376.18700000000001</v>
      </c>
      <c r="O16" s="68">
        <v>357.291</v>
      </c>
      <c r="P16" s="68">
        <v>344.98899999999998</v>
      </c>
      <c r="Q16" s="68">
        <v>359.524</v>
      </c>
      <c r="R16" s="68">
        <v>371.50299999999999</v>
      </c>
      <c r="S16" s="3">
        <v>404.19900000000001</v>
      </c>
      <c r="T16" s="3">
        <v>418.61900000000003</v>
      </c>
      <c r="U16" s="3">
        <v>428.42500000000001</v>
      </c>
      <c r="V16" s="3">
        <v>157.667</v>
      </c>
      <c r="W16" s="237">
        <v>186.50700000000001</v>
      </c>
    </row>
    <row r="17" spans="1:23">
      <c r="A17" s="64" t="s">
        <v>121</v>
      </c>
      <c r="B17" s="58">
        <v>229.25700000000001</v>
      </c>
      <c r="C17" s="68">
        <v>205.989</v>
      </c>
      <c r="D17" s="68">
        <v>174.40799999999999</v>
      </c>
      <c r="E17" s="68">
        <v>165.714</v>
      </c>
      <c r="F17" s="68">
        <v>159.143</v>
      </c>
      <c r="G17" s="68">
        <v>159.16900000000001</v>
      </c>
      <c r="H17" s="68">
        <v>166.37</v>
      </c>
      <c r="I17" s="68">
        <v>167.39599999999999</v>
      </c>
      <c r="J17" s="68">
        <v>166.17099999999999</v>
      </c>
      <c r="K17" s="68">
        <v>151.38200000000001</v>
      </c>
      <c r="L17" s="68">
        <v>150.39099999999999</v>
      </c>
      <c r="M17" s="68">
        <v>232.691</v>
      </c>
      <c r="N17" s="68">
        <v>224.54</v>
      </c>
      <c r="O17" s="68">
        <v>233.727</v>
      </c>
      <c r="P17" s="68">
        <v>208.98400000000001</v>
      </c>
      <c r="Q17" s="68">
        <v>181.536</v>
      </c>
      <c r="R17" s="68">
        <v>174.72399999999999</v>
      </c>
      <c r="S17" s="3">
        <v>191.20099999999999</v>
      </c>
      <c r="T17" s="3">
        <v>201.14400000000001</v>
      </c>
      <c r="U17" s="3">
        <v>209.55600000000001</v>
      </c>
      <c r="V17" s="3">
        <v>82.438999999999993</v>
      </c>
      <c r="W17" s="237">
        <v>93.506</v>
      </c>
    </row>
    <row r="18" spans="1:23">
      <c r="A18" s="64" t="s">
        <v>38</v>
      </c>
      <c r="B18" s="58">
        <v>212.553</v>
      </c>
      <c r="C18" s="68">
        <v>221.816</v>
      </c>
      <c r="D18" s="68">
        <v>220.304</v>
      </c>
      <c r="E18" s="68">
        <v>226.74</v>
      </c>
      <c r="F18" s="68">
        <v>241.58799999999999</v>
      </c>
      <c r="G18" s="68">
        <v>234.607</v>
      </c>
      <c r="H18" s="68">
        <v>251.096</v>
      </c>
      <c r="I18" s="68">
        <v>260.28199999999998</v>
      </c>
      <c r="J18" s="68">
        <v>255.18299999999999</v>
      </c>
      <c r="K18" s="68">
        <v>251.04900000000001</v>
      </c>
      <c r="L18" s="68">
        <v>325.339</v>
      </c>
      <c r="M18" s="68">
        <v>357.71199999999999</v>
      </c>
      <c r="N18" s="68">
        <v>336.92099999999999</v>
      </c>
      <c r="O18" s="68">
        <v>344.07600000000002</v>
      </c>
      <c r="P18" s="68">
        <v>362.95499999999998</v>
      </c>
      <c r="Q18" s="68">
        <v>386.74400000000003</v>
      </c>
      <c r="R18" s="68">
        <v>444.70400000000001</v>
      </c>
      <c r="S18" s="3">
        <v>482.58199999999999</v>
      </c>
      <c r="T18" s="3">
        <v>519.78700000000003</v>
      </c>
      <c r="U18" s="3">
        <v>561.02800000000002</v>
      </c>
      <c r="V18" s="3">
        <v>219.90199999999999</v>
      </c>
      <c r="W18" s="237">
        <v>313.36099999999999</v>
      </c>
    </row>
    <row r="19" spans="1:23">
      <c r="A19" s="64" t="s">
        <v>40</v>
      </c>
      <c r="B19" s="58">
        <v>145.27199999999999</v>
      </c>
      <c r="C19" s="68">
        <v>135.13300000000001</v>
      </c>
      <c r="D19" s="68">
        <v>123.419</v>
      </c>
      <c r="E19" s="68">
        <v>125.083</v>
      </c>
      <c r="F19" s="68">
        <v>134.93199999999999</v>
      </c>
      <c r="G19" s="68">
        <v>133.06899999999999</v>
      </c>
      <c r="H19" s="68">
        <v>144.833</v>
      </c>
      <c r="I19" s="68">
        <v>163.13200000000001</v>
      </c>
      <c r="J19" s="68">
        <v>158.06299999999999</v>
      </c>
      <c r="K19" s="68">
        <v>261.04500000000002</v>
      </c>
      <c r="L19" s="68">
        <v>340.50700000000001</v>
      </c>
      <c r="M19" s="68">
        <v>268.49900000000002</v>
      </c>
      <c r="N19" s="68">
        <v>329.75400000000002</v>
      </c>
      <c r="O19" s="68">
        <v>340.75099999999998</v>
      </c>
      <c r="P19" s="68">
        <v>316.99400000000003</v>
      </c>
      <c r="Q19" s="68">
        <v>300.541</v>
      </c>
      <c r="R19" s="68">
        <v>311.61700000000002</v>
      </c>
      <c r="S19" s="3">
        <v>329.32299999999998</v>
      </c>
      <c r="T19" s="3">
        <v>332.33</v>
      </c>
      <c r="U19" s="3">
        <v>362.44600000000003</v>
      </c>
      <c r="V19" s="3">
        <v>160.47800000000001</v>
      </c>
      <c r="W19" s="237">
        <v>222.392</v>
      </c>
    </row>
    <row r="20" spans="1:23">
      <c r="A20" s="64" t="s">
        <v>108</v>
      </c>
      <c r="B20" s="58">
        <v>122.312</v>
      </c>
      <c r="C20" s="68">
        <v>110.61499999999999</v>
      </c>
      <c r="D20" s="68">
        <v>112.687</v>
      </c>
      <c r="E20" s="68">
        <v>106.923</v>
      </c>
      <c r="F20" s="68">
        <v>69.227000000000004</v>
      </c>
      <c r="G20" s="68">
        <v>71.599000000000004</v>
      </c>
      <c r="H20" s="68">
        <v>76.409000000000006</v>
      </c>
      <c r="I20" s="68">
        <v>77.430999999999997</v>
      </c>
      <c r="J20" s="68">
        <v>78.156000000000006</v>
      </c>
      <c r="K20" s="68">
        <v>75.459000000000003</v>
      </c>
      <c r="L20" s="68">
        <v>77.908000000000001</v>
      </c>
      <c r="M20" s="68">
        <v>78.861000000000004</v>
      </c>
      <c r="N20" s="68">
        <v>122.768</v>
      </c>
      <c r="O20" s="68">
        <v>155.83099999999999</v>
      </c>
      <c r="P20" s="68">
        <v>154.43100000000001</v>
      </c>
      <c r="Q20" s="68">
        <v>163.36799999999999</v>
      </c>
      <c r="R20" s="68">
        <v>168.809</v>
      </c>
      <c r="S20" s="3">
        <v>200.40600000000001</v>
      </c>
      <c r="T20" s="3">
        <v>258.60599999999999</v>
      </c>
      <c r="U20" s="3">
        <v>270.62099999999998</v>
      </c>
      <c r="V20" s="3">
        <v>114.111</v>
      </c>
      <c r="W20" s="237">
        <v>168.20400000000001</v>
      </c>
    </row>
    <row r="21" spans="1:23">
      <c r="A21" s="64" t="s">
        <v>42</v>
      </c>
      <c r="B21" s="58">
        <v>126.985</v>
      </c>
      <c r="C21" s="68">
        <v>145.607</v>
      </c>
      <c r="D21" s="68">
        <v>136.87100000000001</v>
      </c>
      <c r="E21" s="68">
        <v>128.68100000000001</v>
      </c>
      <c r="F21" s="68">
        <v>137.41800000000001</v>
      </c>
      <c r="G21" s="68">
        <v>138.22800000000001</v>
      </c>
      <c r="H21" s="68">
        <v>153.59</v>
      </c>
      <c r="I21" s="68">
        <v>161.482</v>
      </c>
      <c r="J21" s="68">
        <v>169.161</v>
      </c>
      <c r="K21" s="68">
        <v>157.90199999999999</v>
      </c>
      <c r="L21" s="68">
        <v>167.42</v>
      </c>
      <c r="M21" s="68">
        <v>175.66399999999999</v>
      </c>
      <c r="N21" s="68">
        <v>257.02999999999997</v>
      </c>
      <c r="O21" s="68">
        <v>210.24299999999999</v>
      </c>
      <c r="P21" s="68">
        <v>243.54599999999999</v>
      </c>
      <c r="Q21" s="68">
        <v>206.273</v>
      </c>
      <c r="R21" s="68">
        <v>252.566</v>
      </c>
      <c r="S21" s="3">
        <v>295.36399999999998</v>
      </c>
      <c r="T21" s="3">
        <v>327.149</v>
      </c>
      <c r="U21" s="3">
        <v>426.63099999999997</v>
      </c>
      <c r="V21" s="3">
        <v>142.36799999999999</v>
      </c>
      <c r="W21" s="237">
        <v>252.11500000000001</v>
      </c>
    </row>
    <row r="22" spans="1:23">
      <c r="A22" s="64" t="s">
        <v>37</v>
      </c>
      <c r="B22" s="58">
        <v>248.185</v>
      </c>
      <c r="C22" s="68">
        <v>257.01600000000002</v>
      </c>
      <c r="D22" s="68">
        <v>242.68600000000001</v>
      </c>
      <c r="E22" s="68">
        <v>242.76900000000001</v>
      </c>
      <c r="F22" s="68">
        <v>258.66199999999998</v>
      </c>
      <c r="G22" s="68">
        <v>258.19200000000001</v>
      </c>
      <c r="H22" s="68">
        <v>261.62200000000001</v>
      </c>
      <c r="I22" s="68">
        <v>268.35599999999999</v>
      </c>
      <c r="J22" s="68">
        <v>387.78399999999999</v>
      </c>
      <c r="K22" s="68">
        <v>431.87400000000002</v>
      </c>
      <c r="L22" s="68">
        <v>420.12299999999999</v>
      </c>
      <c r="M22" s="68">
        <v>455.49900000000002</v>
      </c>
      <c r="N22" s="68">
        <v>447.661</v>
      </c>
      <c r="O22" s="68">
        <v>447.38600000000002</v>
      </c>
      <c r="P22" s="68">
        <v>458.28699999999998</v>
      </c>
      <c r="Q22" s="68">
        <v>473.67200000000003</v>
      </c>
      <c r="R22" s="68">
        <v>508.10899999999998</v>
      </c>
      <c r="S22" s="3">
        <v>530.06899999999996</v>
      </c>
      <c r="T22" s="3">
        <v>561.01700000000005</v>
      </c>
      <c r="U22" s="3">
        <v>582.17200000000003</v>
      </c>
      <c r="V22" s="3">
        <v>233.63800000000001</v>
      </c>
      <c r="W22" s="237">
        <v>318.21800000000002</v>
      </c>
    </row>
    <row r="23" spans="1:23">
      <c r="A23" s="64" t="s">
        <v>120</v>
      </c>
      <c r="B23" s="58">
        <v>40.78</v>
      </c>
      <c r="C23" s="68">
        <v>50.030999999999999</v>
      </c>
      <c r="D23" s="68">
        <v>50.963000000000001</v>
      </c>
      <c r="E23" s="68">
        <v>49.058999999999997</v>
      </c>
      <c r="F23" s="68">
        <v>51.607999999999997</v>
      </c>
      <c r="G23" s="68">
        <v>54.771999999999998</v>
      </c>
      <c r="H23" s="68">
        <v>61.662999999999997</v>
      </c>
      <c r="I23" s="68">
        <v>69.400000000000006</v>
      </c>
      <c r="J23" s="68">
        <v>66.995000000000005</v>
      </c>
      <c r="K23" s="68">
        <v>60.465000000000003</v>
      </c>
      <c r="L23" s="68">
        <v>61.343000000000004</v>
      </c>
      <c r="M23" s="68">
        <v>74.957999999999998</v>
      </c>
      <c r="N23" s="68">
        <v>83.004999999999995</v>
      </c>
      <c r="O23" s="68">
        <v>151.405</v>
      </c>
      <c r="P23" s="68">
        <v>136.36500000000001</v>
      </c>
      <c r="Q23" s="68">
        <v>139.44499999999999</v>
      </c>
      <c r="R23" s="68">
        <v>151.18199999999999</v>
      </c>
      <c r="S23" s="3">
        <v>149.99700000000001</v>
      </c>
      <c r="T23" s="3">
        <v>180.89699999999999</v>
      </c>
      <c r="U23" s="3">
        <v>227.815</v>
      </c>
      <c r="V23" s="3">
        <v>96.822000000000003</v>
      </c>
      <c r="W23" s="237">
        <v>145.339</v>
      </c>
    </row>
    <row r="24" spans="1:23">
      <c r="A24" s="64" t="s">
        <v>46</v>
      </c>
      <c r="B24" s="58">
        <v>63.085999999999999</v>
      </c>
      <c r="C24" s="68">
        <v>93.825999999999993</v>
      </c>
      <c r="D24" s="68">
        <v>88.334999999999994</v>
      </c>
      <c r="E24" s="68">
        <v>85.272000000000006</v>
      </c>
      <c r="F24" s="68">
        <v>86.373000000000005</v>
      </c>
      <c r="G24" s="68">
        <v>88.494</v>
      </c>
      <c r="H24" s="68">
        <v>96.626000000000005</v>
      </c>
      <c r="I24" s="68">
        <v>97.555000000000007</v>
      </c>
      <c r="J24" s="68">
        <v>97.025999999999996</v>
      </c>
      <c r="K24" s="68">
        <v>92.507999999999996</v>
      </c>
      <c r="L24" s="68">
        <v>93.951999999999998</v>
      </c>
      <c r="M24" s="68">
        <v>146.01400000000001</v>
      </c>
      <c r="N24" s="68">
        <v>182.12700000000001</v>
      </c>
      <c r="O24" s="68">
        <v>192.44800000000001</v>
      </c>
      <c r="P24" s="68">
        <v>185.22399999999999</v>
      </c>
      <c r="Q24" s="68">
        <v>201.84800000000001</v>
      </c>
      <c r="R24" s="68">
        <v>213.08</v>
      </c>
      <c r="S24" s="3">
        <v>253.47800000000001</v>
      </c>
      <c r="T24" s="3">
        <v>293.72800000000001</v>
      </c>
      <c r="U24" s="3">
        <v>314.08100000000002</v>
      </c>
      <c r="V24" s="3">
        <v>115.175</v>
      </c>
      <c r="W24" s="237">
        <v>152.66499999999999</v>
      </c>
    </row>
    <row r="25" spans="1:23">
      <c r="A25" s="64" t="s">
        <v>47</v>
      </c>
      <c r="B25" s="58">
        <v>109.571</v>
      </c>
      <c r="C25" s="68">
        <v>108.059</v>
      </c>
      <c r="D25" s="68">
        <v>115.188</v>
      </c>
      <c r="E25" s="68">
        <v>119.3</v>
      </c>
      <c r="F25" s="68">
        <v>79.337999999999994</v>
      </c>
      <c r="G25" s="68">
        <v>106.941</v>
      </c>
      <c r="H25" s="68">
        <v>97.272000000000006</v>
      </c>
      <c r="I25" s="68">
        <v>101.286</v>
      </c>
      <c r="J25" s="68">
        <v>102.15900000000001</v>
      </c>
      <c r="K25" s="68">
        <v>98.483999999999995</v>
      </c>
      <c r="L25" s="68">
        <v>92.465999999999994</v>
      </c>
      <c r="M25" s="68">
        <v>93.031000000000006</v>
      </c>
      <c r="N25" s="68">
        <v>162.042</v>
      </c>
      <c r="O25" s="68">
        <v>177.07300000000001</v>
      </c>
      <c r="P25" s="68">
        <v>182.88499999999999</v>
      </c>
      <c r="Q25" s="68">
        <v>187.93700000000001</v>
      </c>
      <c r="R25" s="68">
        <v>211.78399999999999</v>
      </c>
      <c r="S25" s="3">
        <v>224.667</v>
      </c>
      <c r="T25" s="3">
        <v>251.67</v>
      </c>
      <c r="U25" s="3">
        <v>277.577</v>
      </c>
      <c r="V25" s="3">
        <v>154.136</v>
      </c>
      <c r="W25" s="237">
        <v>244.077</v>
      </c>
    </row>
    <row r="26" spans="1:23">
      <c r="A26" s="64" t="s">
        <v>107</v>
      </c>
      <c r="B26" s="58">
        <v>72.831999999999994</v>
      </c>
      <c r="C26" s="68">
        <v>67.881</v>
      </c>
      <c r="D26" s="68">
        <v>71.299000000000007</v>
      </c>
      <c r="E26" s="68">
        <v>71.665000000000006</v>
      </c>
      <c r="F26" s="68">
        <v>76.75</v>
      </c>
      <c r="G26" s="68">
        <v>85.334999999999994</v>
      </c>
      <c r="H26" s="68">
        <v>92.983000000000004</v>
      </c>
      <c r="I26" s="68">
        <v>96.421999999999997</v>
      </c>
      <c r="J26" s="68">
        <v>94.165000000000006</v>
      </c>
      <c r="K26" s="68">
        <v>91.147000000000006</v>
      </c>
      <c r="L26" s="68">
        <v>85.986999999999995</v>
      </c>
      <c r="M26" s="68">
        <v>109.953</v>
      </c>
      <c r="N26" s="68">
        <v>177.34399999999999</v>
      </c>
      <c r="O26" s="68">
        <v>169.50899999999999</v>
      </c>
      <c r="P26" s="68">
        <v>179.89099999999999</v>
      </c>
      <c r="Q26" s="68">
        <v>200.06299999999999</v>
      </c>
      <c r="R26" s="68">
        <v>199.31100000000001</v>
      </c>
      <c r="S26" s="3">
        <v>203.732</v>
      </c>
      <c r="T26" s="3">
        <v>214.22900000000001</v>
      </c>
      <c r="U26" s="3">
        <v>234.30699999999999</v>
      </c>
      <c r="V26" s="3">
        <v>107.45699999999999</v>
      </c>
      <c r="W26" s="237">
        <v>149.30699999999999</v>
      </c>
    </row>
    <row r="27" spans="1:23">
      <c r="A27" s="64" t="s">
        <v>41</v>
      </c>
      <c r="B27" s="58">
        <v>131.649</v>
      </c>
      <c r="C27" s="68">
        <v>124.745</v>
      </c>
      <c r="D27" s="68">
        <v>124.396</v>
      </c>
      <c r="E27" s="68">
        <v>113.905</v>
      </c>
      <c r="F27" s="68">
        <v>94.611000000000004</v>
      </c>
      <c r="G27" s="68">
        <v>99.364000000000004</v>
      </c>
      <c r="H27" s="68">
        <v>103.611</v>
      </c>
      <c r="I27" s="68">
        <v>111.968</v>
      </c>
      <c r="J27" s="68">
        <v>110.983</v>
      </c>
      <c r="K27" s="68">
        <v>106.45099999999999</v>
      </c>
      <c r="L27" s="68">
        <v>96.653999999999996</v>
      </c>
      <c r="M27" s="68">
        <v>102.40300000000001</v>
      </c>
      <c r="N27" s="68">
        <v>166.416</v>
      </c>
      <c r="O27" s="68">
        <v>201.512</v>
      </c>
      <c r="P27" s="68">
        <v>183.702</v>
      </c>
      <c r="Q27" s="68">
        <v>219.40700000000001</v>
      </c>
      <c r="R27" s="68">
        <v>254.989</v>
      </c>
      <c r="S27" s="3">
        <v>286.06799999999998</v>
      </c>
      <c r="T27" s="3">
        <v>319.125</v>
      </c>
      <c r="U27" s="3">
        <v>312.71800000000002</v>
      </c>
      <c r="V27" s="3">
        <v>130.19399999999999</v>
      </c>
      <c r="W27" s="237">
        <v>241.47</v>
      </c>
    </row>
    <row r="28" spans="1:23">
      <c r="A28" s="64" t="s">
        <v>45</v>
      </c>
      <c r="B28" s="58">
        <v>102.14</v>
      </c>
      <c r="C28" s="68">
        <v>113.846</v>
      </c>
      <c r="D28" s="68">
        <v>113.279</v>
      </c>
      <c r="E28" s="68">
        <v>105.979</v>
      </c>
      <c r="F28" s="68">
        <v>100.69</v>
      </c>
      <c r="G28" s="68">
        <v>103.21899999999999</v>
      </c>
      <c r="H28" s="68">
        <v>107.432</v>
      </c>
      <c r="I28" s="68">
        <v>114.279</v>
      </c>
      <c r="J28" s="68">
        <v>133.55199999999999</v>
      </c>
      <c r="K28" s="68">
        <v>296.20999999999998</v>
      </c>
      <c r="L28" s="68">
        <v>271.21300000000002</v>
      </c>
      <c r="M28" s="68">
        <v>200.49700000000001</v>
      </c>
      <c r="N28" s="68">
        <v>275.71600000000001</v>
      </c>
      <c r="O28" s="68">
        <v>255.58199999999999</v>
      </c>
      <c r="P28" s="68">
        <v>259.51400000000001</v>
      </c>
      <c r="Q28" s="68">
        <v>196.71799999999999</v>
      </c>
      <c r="R28" s="68">
        <v>216.42099999999999</v>
      </c>
      <c r="S28" s="3">
        <v>217.84</v>
      </c>
      <c r="T28" s="3">
        <v>210.75399999999999</v>
      </c>
      <c r="U28" s="3">
        <v>220.535</v>
      </c>
      <c r="V28" s="3">
        <v>80.977000000000004</v>
      </c>
      <c r="W28" s="237">
        <v>128.13399999999999</v>
      </c>
    </row>
    <row r="29" spans="1:23">
      <c r="A29" s="64" t="s">
        <v>44</v>
      </c>
      <c r="B29" s="58">
        <v>257.41199999999998</v>
      </c>
      <c r="C29" s="68">
        <v>264.04199999999997</v>
      </c>
      <c r="D29" s="68">
        <v>242.73699999999999</v>
      </c>
      <c r="E29" s="68">
        <v>237.26599999999999</v>
      </c>
      <c r="F29" s="68">
        <v>250.922</v>
      </c>
      <c r="G29" s="68">
        <v>249.78</v>
      </c>
      <c r="H29" s="68">
        <v>248.56</v>
      </c>
      <c r="I29" s="68">
        <v>255.48500000000001</v>
      </c>
      <c r="J29" s="68">
        <v>256.92599999999999</v>
      </c>
      <c r="K29" s="68">
        <v>249.31800000000001</v>
      </c>
      <c r="L29" s="68">
        <v>253.48599999999999</v>
      </c>
      <c r="M29" s="68">
        <v>246.655</v>
      </c>
      <c r="N29" s="68">
        <v>237.012</v>
      </c>
      <c r="O29" s="68">
        <v>237.72</v>
      </c>
      <c r="P29" s="68">
        <v>231.66499999999999</v>
      </c>
      <c r="Q29" s="68">
        <v>233.44300000000001</v>
      </c>
      <c r="R29" s="68">
        <v>233.18</v>
      </c>
      <c r="S29" s="3">
        <v>245.49199999999999</v>
      </c>
      <c r="T29" s="3">
        <v>243.15299999999999</v>
      </c>
      <c r="U29" s="3">
        <v>260</v>
      </c>
      <c r="V29" s="3">
        <v>163.28200000000001</v>
      </c>
      <c r="W29" s="237">
        <v>211.005</v>
      </c>
    </row>
    <row r="30" spans="1:23">
      <c r="A30" s="39" t="s">
        <v>43</v>
      </c>
      <c r="B30" s="38">
        <v>254.994</v>
      </c>
      <c r="C30" s="37">
        <v>260.55099999999999</v>
      </c>
      <c r="D30" s="37">
        <v>251.53700000000001</v>
      </c>
      <c r="E30" s="37">
        <v>250.87</v>
      </c>
      <c r="F30" s="37">
        <v>253.04499999999999</v>
      </c>
      <c r="G30" s="37">
        <v>261.73</v>
      </c>
      <c r="H30" s="37">
        <v>263.529</v>
      </c>
      <c r="I30" s="37">
        <v>270.52600000000001</v>
      </c>
      <c r="J30" s="37">
        <v>269.75299999999999</v>
      </c>
      <c r="K30" s="37">
        <v>264.82</v>
      </c>
      <c r="L30" s="37">
        <v>264.45</v>
      </c>
      <c r="M30" s="37">
        <v>259.13799999999998</v>
      </c>
      <c r="N30" s="37">
        <v>253.34299999999999</v>
      </c>
      <c r="O30" s="37">
        <v>241.941</v>
      </c>
      <c r="P30" s="37">
        <v>242.542</v>
      </c>
      <c r="Q30" s="37">
        <v>244.18199999999999</v>
      </c>
      <c r="R30" s="37">
        <v>241.929</v>
      </c>
      <c r="S30" s="256">
        <v>254.166</v>
      </c>
      <c r="T30" s="256">
        <v>250.92400000000001</v>
      </c>
      <c r="U30" s="256">
        <v>253.25</v>
      </c>
      <c r="V30" s="256">
        <v>161.976</v>
      </c>
      <c r="W30" s="257">
        <v>211.86799999999999</v>
      </c>
    </row>
    <row r="31" spans="1:23">
      <c r="A31" s="308"/>
      <c r="B31" s="3"/>
      <c r="C31" s="3"/>
      <c r="D31" s="3"/>
      <c r="E31" s="3"/>
      <c r="F31" s="7"/>
      <c r="G31" s="7"/>
      <c r="H31" s="7"/>
      <c r="I31" s="7"/>
      <c r="J31" s="7"/>
      <c r="K31" s="7"/>
      <c r="L31" s="7"/>
      <c r="M31" s="7"/>
      <c r="N31" s="3"/>
      <c r="O31" s="3"/>
      <c r="P31" s="3"/>
      <c r="Q31" s="3"/>
      <c r="R31" s="3"/>
      <c r="S31" s="3"/>
      <c r="T31" s="3"/>
      <c r="U31" s="3"/>
    </row>
    <row r="32" spans="1:23">
      <c r="A32" s="488" t="s">
        <v>122</v>
      </c>
      <c r="B32" s="403"/>
    </row>
    <row r="33" spans="1:1">
      <c r="A33" s="36" t="s">
        <v>297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Sommaire</vt:lpstr>
      <vt:lpstr>F1</vt:lpstr>
      <vt:lpstr>F2.a</vt:lpstr>
      <vt:lpstr>F2.b</vt:lpstr>
      <vt:lpstr>F3</vt:lpstr>
      <vt:lpstr>F4.a</vt:lpstr>
      <vt:lpstr>F4.b</vt:lpstr>
      <vt:lpstr>F4.c</vt:lpstr>
      <vt:lpstr>F4.d</vt:lpstr>
      <vt:lpstr>F4.e</vt:lpstr>
      <vt:lpstr>F5.a</vt:lpstr>
      <vt:lpstr>F5.b</vt:lpstr>
      <vt:lpstr>F5.c</vt:lpstr>
      <vt:lpstr>F5.d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Transport de voyageurs 2021</dc:title>
  <dc:subject>Comptes des transports 2021</dc:subject>
  <dc:creator>SDES</dc:creator>
  <cp:keywords>économie des transports, transport, compte, transport de marchandises, transport de voyageurs, financement des transports</cp:keywords>
  <dc:description/>
  <cp:lastModifiedBy>CALLONNEC Gaël</cp:lastModifiedBy>
  <cp:lastPrinted>2022-10-17T08:47:50Z</cp:lastPrinted>
  <dcterms:created xsi:type="dcterms:W3CDTF">2017-08-03T13:29:48Z</dcterms:created>
  <dcterms:modified xsi:type="dcterms:W3CDTF">2023-12-28T09:49:21Z</dcterms:modified>
  <cp:category/>
</cp:coreProperties>
</file>