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finalisées\"/>
    </mc:Choice>
  </mc:AlternateContent>
  <bookViews>
    <workbookView xWindow="0" yWindow="0" windowWidth="25200" windowHeight="11412" activeTab="3"/>
  </bookViews>
  <sheets>
    <sheet name="Tous DROM" sheetId="1" r:id="rId1"/>
    <sheet name="Réunion" sheetId="2" r:id="rId2"/>
    <sheet name="Guadeloupe" sheetId="3" r:id="rId3"/>
    <sheet name="Martinique" sheetId="4" r:id="rId4"/>
    <sheet name="Guyane" sheetId="5" r:id="rId5"/>
    <sheet name="Mayott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D3" i="1"/>
  <c r="D259" i="1" l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D25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D21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D17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D13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D9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D53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S12" i="1"/>
  <c r="S13" i="1"/>
  <c r="S14" i="1"/>
  <c r="S15" i="1"/>
  <c r="S16" i="1"/>
  <c r="S17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D12" i="1"/>
  <c r="D293" i="1" l="1"/>
  <c r="H45" i="1"/>
  <c r="K45" i="1" s="1"/>
  <c r="J293" i="1"/>
  <c r="I293" i="1"/>
  <c r="M250" i="1"/>
  <c r="H293" i="1"/>
  <c r="N208" i="1"/>
  <c r="G293" i="1"/>
  <c r="F293" i="1"/>
  <c r="E293" i="1"/>
</calcChain>
</file>

<file path=xl/sharedStrings.xml><?xml version="1.0" encoding="utf-8"?>
<sst xmlns="http://schemas.openxmlformats.org/spreadsheetml/2006/main" count="2012" uniqueCount="53">
  <si>
    <t>GWh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</si>
  <si>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</si>
  <si>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</si>
  <si>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</si>
  <si>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</si>
  <si>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</si>
  <si>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</si>
  <si>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</si>
  <si>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</si>
  <si>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</si>
  <si>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</si>
  <si>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</si>
  <si>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</si>
  <si>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</si>
  <si>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</si>
  <si>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</si>
  <si>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</si>
  <si>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</si>
  <si>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</si>
  <si>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</si>
  <si>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</si>
  <si>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</si>
  <si>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</si>
  <si>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</si>
  <si>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</si>
  <si>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</si>
  <si>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</si>
  <si>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</si>
  <si>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</si>
  <si>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</si>
  <si>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</si>
  <si>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</si>
  <si>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</si>
  <si>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</si>
  <si>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</si>
  <si>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</si>
  <si>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</si>
  <si>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</si>
  <si>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</si>
  <si>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</si>
  <si>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</si>
  <si>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</si>
  <si>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</si>
  <si>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</si>
  <si>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</si>
  <si>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</si>
  <si>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</si>
  <si>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ktCO2eq</t>
  </si>
  <si>
    <t>Dont N2O</t>
  </si>
  <si>
    <t>Dont CH4</t>
  </si>
  <si>
    <t>LULUCF</t>
  </si>
  <si>
    <t>Rendements</t>
  </si>
  <si>
    <t>Gaz fluorés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</si>
</sst>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1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/>
  </cellStyleXfs>
  <cellXfs count="29">
    <xf numFmtId="0" fontId="0" fillId="0" borderId="0" xfId="0"/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/>
    </xf>
    <xf numFmtId="1" fontId="6" fillId="0" borderId="0" xfId="0" applyNumberFormat="1" applyFont="1"/>
    <xf numFmtId="1" fontId="6" fillId="0" borderId="0" xfId="0" applyNumberFormat="1" applyFont="1" applyFill="1"/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5" fillId="0" borderId="1" xfId="0" quotePrefix="1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4" fontId="0" fillId="0" borderId="0" xfId="0" applyNumberFormat="1"/>
    <xf numFmtId="0" fontId="0" fillId="0" borderId="1" xfId="1" applyFont="1" applyBorder="1"/>
    <xf numFmtId="164" fontId="0" fillId="0" borderId="4" xfId="1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2">
    <cellStyle name="Accent6 12 3 2" xfId="1"/>
    <cellStyle name="Normal" xfId="0" builtinId="0"/>
  </cellStyles>
  <dxfs count="1563"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3"/>
  <sheetViews>
    <sheetView zoomScale="85" zoomScaleNormal="85" workbookViewId="0">
      <selection activeCell="F178" sqref="F178"/>
    </sheetView>
  </sheetViews>
  <sheetFormatPr baseColWidth="10" defaultRowHeight="14.4" x14ac:dyDescent="0.3"/>
  <cols>
    <col min="3" max="4" width="11.5546875" customWidth="1"/>
    <col min="7" max="7" width="11.5546875" customWidth="1"/>
  </cols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f>Réunion!D3+Guadeloupe!D3+Martinique!D3+Guyane!D3+Mayotte!D3</f>
        <v>481.97967136649424</v>
      </c>
      <c r="E3" s="23">
        <f>Réunion!E3+Guadeloupe!E3+Martinique!E3+Guyane!E3+Mayotte!E3</f>
        <v>492.42632088770387</v>
      </c>
      <c r="F3" s="23">
        <f>Réunion!F3+Guadeloupe!F3+Martinique!F3+Guyane!F3+Mayotte!F3</f>
        <v>544.36851723815823</v>
      </c>
      <c r="G3" s="23">
        <f>Réunion!G3+Guadeloupe!G3+Martinique!G3+Guyane!G3+Mayotte!G3</f>
        <v>595.82562816262396</v>
      </c>
      <c r="H3" s="23">
        <f>Réunion!H3+Guadeloupe!H3+Martinique!H3+Guyane!H3+Mayotte!H3</f>
        <v>646.79765366110075</v>
      </c>
      <c r="I3" s="23">
        <f>Réunion!I3+Guadeloupe!I3+Martinique!I3+Guyane!I3+Mayotte!I3</f>
        <v>697.28459373358862</v>
      </c>
      <c r="J3" s="23">
        <f>Réunion!J3+Guadeloupe!J3+Martinique!J3+Guyane!J3+Mayotte!J3</f>
        <v>747.2864483800879</v>
      </c>
      <c r="K3" s="23">
        <f>Réunion!K3+Guadeloupe!K3+Martinique!K3+Guyane!K3+Mayotte!K3</f>
        <v>796.80321760059837</v>
      </c>
    </row>
    <row r="4" spans="2:19" x14ac:dyDescent="0.3">
      <c r="C4" s="23" t="s">
        <v>48</v>
      </c>
      <c r="D4" s="23">
        <f>Réunion!D4+Guadeloupe!D4+Martinique!D4+Guyane!D4+Mayotte!D4</f>
        <v>209.24741722243505</v>
      </c>
      <c r="E4" s="23">
        <f>Réunion!E4+Guadeloupe!E4+Martinique!E4+Guyane!E4+Mayotte!E4</f>
        <v>214.55701551391525</v>
      </c>
      <c r="F4" s="23">
        <f>Réunion!F4+Guadeloupe!F4+Martinique!F4+Guyane!F4+Mayotte!F4</f>
        <v>240.8139557157231</v>
      </c>
      <c r="G4" s="23">
        <f>Réunion!G4+Guadeloupe!G4+Martinique!G4+Guyane!G4+Mayotte!G4</f>
        <v>266.58581049154213</v>
      </c>
      <c r="H4" s="23">
        <f>Réunion!H4+Guadeloupe!H4+Martinique!H4+Guyane!H4+Mayotte!H4</f>
        <v>291.87257984137233</v>
      </c>
      <c r="I4" s="23">
        <f>Réunion!I4+Guadeloupe!I4+Martinique!I4+Guyane!I4+Mayotte!I4</f>
        <v>316.67426376521377</v>
      </c>
      <c r="J4" s="23">
        <f>Réunion!J4+Guadeloupe!J4+Martinique!J4+Guyane!J4+Mayotte!J4</f>
        <v>340.99086226306639</v>
      </c>
      <c r="K4" s="23">
        <f>Réunion!K4+Guadeloupe!K4+Martinique!K4+Guyane!K4+Mayotte!K4</f>
        <v>364.8223753349302</v>
      </c>
    </row>
    <row r="5" spans="2:19" x14ac:dyDescent="0.3">
      <c r="C5" s="23" t="s">
        <v>49</v>
      </c>
      <c r="D5" s="23">
        <f>Réunion!D5+Guadeloupe!D5+Martinique!D5+Guyane!D5+Mayotte!D5</f>
        <v>272.73225414405925</v>
      </c>
      <c r="E5" s="23">
        <f>Réunion!E5+Guadeloupe!E5+Martinique!E5+Guyane!E5+Mayotte!E5</f>
        <v>277.86930537378862</v>
      </c>
      <c r="F5" s="23">
        <f>Réunion!F5+Guadeloupe!F5+Martinique!F5+Guyane!F5+Mayotte!F5</f>
        <v>303.55456152243516</v>
      </c>
      <c r="G5" s="23">
        <f>Réunion!G5+Guadeloupe!G5+Martinique!G5+Guyane!G5+Mayotte!G5</f>
        <v>329.23981767108177</v>
      </c>
      <c r="H5" s="23">
        <f>Réunion!H5+Guadeloupe!H5+Martinique!H5+Guyane!H5+Mayotte!H5</f>
        <v>354.92507381972837</v>
      </c>
      <c r="I5" s="23">
        <f>Réunion!I5+Guadeloupe!I5+Martinique!I5+Guyane!I5+Mayotte!I5</f>
        <v>380.61032996837497</v>
      </c>
      <c r="J5" s="23">
        <f>Réunion!J5+Guadeloupe!J5+Martinique!J5+Guyane!J5+Mayotte!J5</f>
        <v>406.29558611702151</v>
      </c>
      <c r="K5" s="23">
        <f>Réunion!K5+Guadeloupe!K5+Martinique!K5+Guyane!K5+Mayotte!K5</f>
        <v>431.98084226566806</v>
      </c>
    </row>
    <row r="6" spans="2:19" x14ac:dyDescent="0.3">
      <c r="C6" s="23" t="s">
        <v>13</v>
      </c>
      <c r="D6" s="23">
        <f>Réunion!D6+Guadeloupe!D6+Martinique!D6+Guyane!D6+Mayotte!D6</f>
        <v>1005.6419473233113</v>
      </c>
      <c r="E6" s="23">
        <f>Réunion!E6+Guadeloupe!E6+Martinique!E6+Guyane!E6+Mayotte!E6</f>
        <v>1005.4921219488606</v>
      </c>
      <c r="F6" s="23">
        <f>Réunion!F6+Guadeloupe!F6+Martinique!F6+Guyane!F6+Mayotte!F6</f>
        <v>960.84297630261381</v>
      </c>
      <c r="G6" s="23">
        <f>Réunion!G6+Guadeloupe!G6+Martinique!G6+Guyane!G6+Mayotte!G6</f>
        <v>931.36927444060711</v>
      </c>
      <c r="H6" s="23">
        <f>Réunion!H6+Guadeloupe!H6+Martinique!H6+Guyane!H6+Mayotte!H6</f>
        <v>903.52107282891518</v>
      </c>
      <c r="I6" s="23">
        <f>Réunion!I6+Guadeloupe!I6+Martinique!I6+Guyane!I6+Mayotte!I6</f>
        <v>878.74862387498285</v>
      </c>
      <c r="J6" s="23">
        <f>Réunion!J6+Guadeloupe!J6+Martinique!J6+Guyane!J6+Mayotte!J6</f>
        <v>855.63392420861078</v>
      </c>
      <c r="K6" s="23">
        <f>Réunion!K6+Guadeloupe!K6+Martinique!K6+Guyane!K6+Mayotte!K6</f>
        <v>834.15289275957264</v>
      </c>
    </row>
    <row r="7" spans="2:19" x14ac:dyDescent="0.3">
      <c r="C7" s="23" t="s">
        <v>52</v>
      </c>
      <c r="D7" s="23">
        <v>53.854736901418754</v>
      </c>
      <c r="E7" s="23">
        <v>48.469113003833385</v>
      </c>
      <c r="F7" s="23">
        <v>44.758086888672693</v>
      </c>
      <c r="G7" s="23">
        <v>41.009357291976841</v>
      </c>
      <c r="H7" s="23">
        <v>42.31015039755772</v>
      </c>
      <c r="I7" s="23">
        <v>45.20962627622059</v>
      </c>
      <c r="J7" s="23">
        <v>48.896978629053969</v>
      </c>
      <c r="K7" s="23">
        <v>52.87367887237172</v>
      </c>
    </row>
    <row r="8" spans="2:19" x14ac:dyDescent="0.3">
      <c r="C8" s="23" t="s">
        <v>50</v>
      </c>
      <c r="D8" s="23">
        <f>Réunion!D7+Guadeloupe!D7+Martinique!D7+Guyane!D7+Mayotte!D7</f>
        <v>3772.2450909691911</v>
      </c>
      <c r="E8" s="23">
        <f>Réunion!E7+Guadeloupe!E7+Martinique!E7+Guyane!E7+Mayotte!E7</f>
        <v>3785.0467278893966</v>
      </c>
      <c r="F8" s="23">
        <f>Réunion!F7+Guadeloupe!F7+Martinique!F7+Guyane!F7+Mayotte!F7</f>
        <v>3849.0549124904255</v>
      </c>
      <c r="G8" s="23">
        <f>Réunion!G7+Guadeloupe!G7+Martinique!G7+Guyane!G7+Mayotte!G7</f>
        <v>3913.063097091454</v>
      </c>
      <c r="H8" s="23">
        <f>Réunion!H7+Guadeloupe!H7+Martinique!H7+Guyane!H7+Mayotte!H7</f>
        <v>3977.071281692482</v>
      </c>
      <c r="I8" s="23">
        <f>Réunion!I7+Guadeloupe!I7+Martinique!I7+Guyane!I7+Mayotte!I7</f>
        <v>4041.0794662935104</v>
      </c>
      <c r="J8" s="23">
        <f>Réunion!J7+Guadeloupe!J7+Martinique!J7+Guyane!J7+Mayotte!J7</f>
        <v>4105.0876508945394</v>
      </c>
      <c r="K8" s="23">
        <f>Réunion!K7+Guadeloupe!K7+Martinique!K7+Guyane!K7+Mayotte!K7</f>
        <v>4169.0958354955674</v>
      </c>
    </row>
    <row r="10" spans="2:19" x14ac:dyDescent="0.3">
      <c r="B10" s="28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8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8"/>
      <c r="C12" s="3" t="s">
        <v>18</v>
      </c>
      <c r="D12" s="4">
        <f>Réunion!D11+Guadeloupe!D11+Martinique!D11+Guyane!D11+Mayotte!D11</f>
        <v>0</v>
      </c>
      <c r="E12" s="5">
        <f>Réunion!E11+Guadeloupe!E11+Martinique!E11+Guyane!E11+Mayotte!E11</f>
        <v>0</v>
      </c>
      <c r="F12" s="5">
        <f>Réunion!F11+Guadeloupe!F11+Martinique!F11+Guyane!F11+Mayotte!F11</f>
        <v>0</v>
      </c>
      <c r="G12" s="4">
        <f>Réunion!G11+Guadeloupe!G11+Martinique!G11+Guyane!G11+Mayotte!G11</f>
        <v>0</v>
      </c>
      <c r="H12" s="5">
        <f>Réunion!H11+Guadeloupe!H11+Martinique!H11+Guyane!H11+Mayotte!H11</f>
        <v>0</v>
      </c>
      <c r="I12" s="5">
        <f>Réunion!I11+Guadeloupe!I11+Martinique!I11+Guyane!I11+Mayotte!I11</f>
        <v>1459.5116741735001</v>
      </c>
      <c r="J12" s="5">
        <f>Réunion!J11+Guadeloupe!J11+Martinique!J11+Guyane!J11+Mayotte!J11</f>
        <v>2186.5104556052829</v>
      </c>
      <c r="K12" s="5">
        <f>Réunion!K11+Guadeloupe!K11+Martinique!K11+Guyane!K11+Mayotte!K11</f>
        <v>226.9552669557778</v>
      </c>
      <c r="L12" s="5">
        <f>Réunion!L11+Guadeloupe!L11+Martinique!L11+Guyane!L11+Mayotte!L11</f>
        <v>0</v>
      </c>
      <c r="M12" s="5">
        <f>Réunion!M11+Guadeloupe!M11+Martinique!M11+Guyane!M11+Mayotte!M11</f>
        <v>177.15416666666667</v>
      </c>
      <c r="N12" s="5">
        <f>Réunion!N11+Guadeloupe!N11+Martinique!N11+Guyane!N11+Mayotte!N11</f>
        <v>0</v>
      </c>
      <c r="O12" s="5">
        <f>Réunion!O11+Guadeloupe!O11+Martinique!O11+Guyane!O11+Mayotte!O11</f>
        <v>2166.0938712622219</v>
      </c>
      <c r="P12" s="6">
        <f>Réunion!P11+Guadeloupe!P11+Martinique!P11+Guyane!P11+Mayotte!P11</f>
        <v>0</v>
      </c>
      <c r="Q12" s="5">
        <f>Réunion!Q11+Guadeloupe!Q11+Martinique!Q11+Guyane!Q11+Mayotte!Q11</f>
        <v>0</v>
      </c>
      <c r="R12" s="5">
        <f>Réunion!R11+Guadeloupe!R11+Martinique!R11+Guyane!R11+Mayotte!R11</f>
        <v>0</v>
      </c>
      <c r="S12" s="7">
        <f>Réunion!S11+Guadeloupe!S11+Martinique!S11+Guyane!S11+Mayotte!S11</f>
        <v>6216.2254346634491</v>
      </c>
    </row>
    <row r="13" spans="2:19" x14ac:dyDescent="0.3">
      <c r="B13" s="28"/>
      <c r="C13" s="3" t="s">
        <v>19</v>
      </c>
      <c r="D13" s="4">
        <f>Réunion!D12+Guadeloupe!D12+Martinique!D12+Guyane!D12+Mayotte!D12</f>
        <v>5376.08281145</v>
      </c>
      <c r="E13" s="5">
        <f>Réunion!E12+Guadeloupe!E12+Martinique!E12+Guyane!E12+Mayotte!E12</f>
        <v>5380.5671068499996</v>
      </c>
      <c r="F13" s="5">
        <f>Réunion!F12+Guadeloupe!F12+Martinique!F12+Guyane!F12+Mayotte!F12</f>
        <v>29717.642854683185</v>
      </c>
      <c r="G13" s="4">
        <f>Réunion!G12+Guadeloupe!G12+Martinique!G12+Guyane!G12+Mayotte!G12</f>
        <v>0</v>
      </c>
      <c r="H13" s="5">
        <f>Réunion!H12+Guadeloupe!H12+Martinique!H12+Guyane!H12+Mayotte!H12</f>
        <v>0</v>
      </c>
      <c r="I13" s="5">
        <f>Réunion!I12+Guadeloupe!I12+Martinique!I12+Guyane!I12+Mayotte!I12</f>
        <v>0</v>
      </c>
      <c r="J13" s="5">
        <f>Réunion!J12+Guadeloupe!J12+Martinique!J12+Guyane!J12+Mayotte!J12</f>
        <v>0</v>
      </c>
      <c r="K13" s="5">
        <f>Réunion!K12+Guadeloupe!K12+Martinique!K12+Guyane!K12+Mayotte!K12</f>
        <v>0</v>
      </c>
      <c r="L13" s="5">
        <f>Réunion!L12+Guadeloupe!L12+Martinique!L12+Guyane!L12+Mayotte!L12</f>
        <v>0</v>
      </c>
      <c r="M13" s="5">
        <f>Réunion!M12+Guadeloupe!M12+Martinique!M12+Guyane!M12+Mayotte!M12</f>
        <v>0</v>
      </c>
      <c r="N13" s="5">
        <f>Réunion!N12+Guadeloupe!N12+Martinique!N12+Guyane!N12+Mayotte!N12</f>
        <v>0</v>
      </c>
      <c r="O13" s="5">
        <f>Réunion!O12+Guadeloupe!O12+Martinique!O12+Guyane!O12+Mayotte!O12</f>
        <v>0</v>
      </c>
      <c r="P13" s="6">
        <f>Réunion!P12+Guadeloupe!P12+Martinique!P12+Guyane!P12+Mayotte!P12</f>
        <v>0</v>
      </c>
      <c r="Q13" s="5">
        <f>Réunion!Q12+Guadeloupe!Q12+Martinique!Q12+Guyane!Q12+Mayotte!Q12</f>
        <v>0</v>
      </c>
      <c r="R13" s="5">
        <f>Réunion!R12+Guadeloupe!R12+Martinique!R12+Guyane!R12+Mayotte!R12</f>
        <v>0</v>
      </c>
      <c r="S13" s="7">
        <f>Réunion!S12+Guadeloupe!S12+Martinique!S12+Guyane!S12+Mayotte!S12</f>
        <v>40474.292772983179</v>
      </c>
    </row>
    <row r="14" spans="2:19" x14ac:dyDescent="0.3">
      <c r="B14" s="28"/>
      <c r="C14" s="3" t="s">
        <v>20</v>
      </c>
      <c r="D14" s="4">
        <f>Réunion!D13+Guadeloupe!D13+Martinique!D13+Guyane!D13+Mayotte!D13</f>
        <v>0</v>
      </c>
      <c r="E14" s="5">
        <f>Réunion!E13+Guadeloupe!E13+Martinique!E13+Guyane!E13+Mayotte!E13</f>
        <v>0</v>
      </c>
      <c r="F14" s="5">
        <f>Réunion!F13+Guadeloupe!F13+Martinique!F13+Guyane!F13+Mayotte!F13</f>
        <v>-3646.0050000000001</v>
      </c>
      <c r="G14" s="4">
        <f>Réunion!G13+Guadeloupe!G13+Martinique!G13+Guyane!G13+Mayotte!G13</f>
        <v>0</v>
      </c>
      <c r="H14" s="5">
        <f>Réunion!H13+Guadeloupe!H13+Martinique!H13+Guyane!H13+Mayotte!H13</f>
        <v>0</v>
      </c>
      <c r="I14" s="5">
        <f>Réunion!I13+Guadeloupe!I13+Martinique!I13+Guyane!I13+Mayotte!I13</f>
        <v>0</v>
      </c>
      <c r="J14" s="5">
        <f>Réunion!J13+Guadeloupe!J13+Martinique!J13+Guyane!J13+Mayotte!J13</f>
        <v>0</v>
      </c>
      <c r="K14" s="5">
        <f>Réunion!K13+Guadeloupe!K13+Martinique!K13+Guyane!K13+Mayotte!K13</f>
        <v>0</v>
      </c>
      <c r="L14" s="5">
        <f>Réunion!L13+Guadeloupe!L13+Martinique!L13+Guyane!L13+Mayotte!L13</f>
        <v>0</v>
      </c>
      <c r="M14" s="5">
        <f>Réunion!M13+Guadeloupe!M13+Martinique!M13+Guyane!M13+Mayotte!M13</f>
        <v>0</v>
      </c>
      <c r="N14" s="5">
        <f>Réunion!N13+Guadeloupe!N13+Martinique!N13+Guyane!N13+Mayotte!N13</f>
        <v>0</v>
      </c>
      <c r="O14" s="5">
        <f>Réunion!O13+Guadeloupe!O13+Martinique!O13+Guyane!O13+Mayotte!O13</f>
        <v>0</v>
      </c>
      <c r="P14" s="6">
        <f>Réunion!P13+Guadeloupe!P13+Martinique!P13+Guyane!P13+Mayotte!P13</f>
        <v>0</v>
      </c>
      <c r="Q14" s="5">
        <f>Réunion!Q13+Guadeloupe!Q13+Martinique!Q13+Guyane!Q13+Mayotte!Q13</f>
        <v>0</v>
      </c>
      <c r="R14" s="5">
        <f>Réunion!R13+Guadeloupe!R13+Martinique!R13+Guyane!R13+Mayotte!R13</f>
        <v>0</v>
      </c>
      <c r="S14" s="7">
        <f>Réunion!S13+Guadeloupe!S13+Martinique!S13+Guyane!S13+Mayotte!S13</f>
        <v>-3646.0050000000001</v>
      </c>
    </row>
    <row r="15" spans="2:19" x14ac:dyDescent="0.3">
      <c r="B15" s="28"/>
      <c r="C15" s="3" t="s">
        <v>21</v>
      </c>
      <c r="D15" s="4">
        <f>Réunion!D14+Guadeloupe!D14+Martinique!D14+Guyane!D14+Mayotte!D14</f>
        <v>0</v>
      </c>
      <c r="E15" s="5">
        <f>Réunion!E14+Guadeloupe!E14+Martinique!E14+Guyane!E14+Mayotte!E14</f>
        <v>0</v>
      </c>
      <c r="F15" s="5">
        <f>Réunion!F14+Guadeloupe!F14+Martinique!F14+Guyane!F14+Mayotte!F14</f>
        <v>-112.33436066930821</v>
      </c>
      <c r="G15" s="4">
        <f>Réunion!G14+Guadeloupe!G14+Martinique!G14+Guyane!G14+Mayotte!G14</f>
        <v>0</v>
      </c>
      <c r="H15" s="5">
        <f>Réunion!H14+Guadeloupe!H14+Martinique!H14+Guyane!H14+Mayotte!H14</f>
        <v>0</v>
      </c>
      <c r="I15" s="5">
        <f>Réunion!I14+Guadeloupe!I14+Martinique!I14+Guyane!I14+Mayotte!I14</f>
        <v>0</v>
      </c>
      <c r="J15" s="5">
        <f>Réunion!J14+Guadeloupe!J14+Martinique!J14+Guyane!J14+Mayotte!J14</f>
        <v>0</v>
      </c>
      <c r="K15" s="5">
        <f>Réunion!K14+Guadeloupe!K14+Martinique!K14+Guyane!K14+Mayotte!K14</f>
        <v>0</v>
      </c>
      <c r="L15" s="5">
        <f>Réunion!L14+Guadeloupe!L14+Martinique!L14+Guyane!L14+Mayotte!L14</f>
        <v>0</v>
      </c>
      <c r="M15" s="5">
        <f>Réunion!M14+Guadeloupe!M14+Martinique!M14+Guyane!M14+Mayotte!M14</f>
        <v>0</v>
      </c>
      <c r="N15" s="5">
        <f>Réunion!N14+Guadeloupe!N14+Martinique!N14+Guyane!N14+Mayotte!N14</f>
        <v>0</v>
      </c>
      <c r="O15" s="5">
        <f>Réunion!O14+Guadeloupe!O14+Martinique!O14+Guyane!O14+Mayotte!O14</f>
        <v>0</v>
      </c>
      <c r="P15" s="6">
        <f>Réunion!P14+Guadeloupe!P14+Martinique!P14+Guyane!P14+Mayotte!P14</f>
        <v>0</v>
      </c>
      <c r="Q15" s="5">
        <f>Réunion!Q14+Guadeloupe!Q14+Martinique!Q14+Guyane!Q14+Mayotte!Q14</f>
        <v>0</v>
      </c>
      <c r="R15" s="5">
        <f>Réunion!R14+Guadeloupe!R14+Martinique!R14+Guyane!R14+Mayotte!R14</f>
        <v>0</v>
      </c>
      <c r="S15" s="7">
        <f>Réunion!S14+Guadeloupe!S14+Martinique!S14+Guyane!S14+Mayotte!S14</f>
        <v>-112.33436066930821</v>
      </c>
    </row>
    <row r="16" spans="2:19" x14ac:dyDescent="0.3">
      <c r="B16" s="28"/>
      <c r="C16" s="3" t="s">
        <v>22</v>
      </c>
      <c r="D16" s="4">
        <f>Réunion!D15+Guadeloupe!D15+Martinique!D15+Guyane!D15+Mayotte!D15</f>
        <v>0</v>
      </c>
      <c r="E16" s="5">
        <f>Réunion!E15+Guadeloupe!E15+Martinique!E15+Guyane!E15+Mayotte!E15</f>
        <v>0</v>
      </c>
      <c r="F16" s="5">
        <f>Réunion!F15+Guadeloupe!F15+Martinique!F15+Guyane!F15+Mayotte!F15</f>
        <v>-5738.5250239290108</v>
      </c>
      <c r="G16" s="4">
        <f>Réunion!G15+Guadeloupe!G15+Martinique!G15+Guyane!G15+Mayotte!G15</f>
        <v>0</v>
      </c>
      <c r="H16" s="5">
        <f>Réunion!H15+Guadeloupe!H15+Martinique!H15+Guyane!H15+Mayotte!H15</f>
        <v>0</v>
      </c>
      <c r="I16" s="5">
        <f>Réunion!I15+Guadeloupe!I15+Martinique!I15+Guyane!I15+Mayotte!I15</f>
        <v>0</v>
      </c>
      <c r="J16" s="5">
        <f>Réunion!J15+Guadeloupe!J15+Martinique!J15+Guyane!J15+Mayotte!J15</f>
        <v>0</v>
      </c>
      <c r="K16" s="5">
        <f>Réunion!K15+Guadeloupe!K15+Martinique!K15+Guyane!K15+Mayotte!K15</f>
        <v>0</v>
      </c>
      <c r="L16" s="5">
        <f>Réunion!L15+Guadeloupe!L15+Martinique!L15+Guyane!L15+Mayotte!L15</f>
        <v>0</v>
      </c>
      <c r="M16" s="5">
        <f>Réunion!M15+Guadeloupe!M15+Martinique!M15+Guyane!M15+Mayotte!M15</f>
        <v>0</v>
      </c>
      <c r="N16" s="5">
        <f>Réunion!N15+Guadeloupe!N15+Martinique!N15+Guyane!N15+Mayotte!N15</f>
        <v>0</v>
      </c>
      <c r="O16" s="5">
        <f>Réunion!O15+Guadeloupe!O15+Martinique!O15+Guyane!O15+Mayotte!O15</f>
        <v>0</v>
      </c>
      <c r="P16" s="6">
        <f>Réunion!P15+Guadeloupe!P15+Martinique!P15+Guyane!P15+Mayotte!P15</f>
        <v>0</v>
      </c>
      <c r="Q16" s="5">
        <f>Réunion!Q15+Guadeloupe!Q15+Martinique!Q15+Guyane!Q15+Mayotte!Q15</f>
        <v>0</v>
      </c>
      <c r="R16" s="5">
        <f>Réunion!R15+Guadeloupe!R15+Martinique!R15+Guyane!R15+Mayotte!R15</f>
        <v>0</v>
      </c>
      <c r="S16" s="7">
        <f>Réunion!S15+Guadeloupe!S15+Martinique!S15+Guyane!S15+Mayotte!S15</f>
        <v>-5738.5250239290108</v>
      </c>
    </row>
    <row r="17" spans="2:19" x14ac:dyDescent="0.3">
      <c r="B17" s="28"/>
      <c r="C17" s="3" t="s">
        <v>23</v>
      </c>
      <c r="D17" s="4">
        <f>Réunion!D16+Guadeloupe!D16+Martinique!D16+Guyane!D16+Mayotte!D16</f>
        <v>293.05417049000101</v>
      </c>
      <c r="E17" s="5">
        <f>Réunion!E16+Guadeloupe!E16+Martinique!E16+Guyane!E16+Mayotte!E16</f>
        <v>-178.703091</v>
      </c>
      <c r="F17" s="5">
        <f>Réunion!F16+Guadeloupe!F16+Martinique!F16+Guyane!F16+Mayotte!F16</f>
        <v>116.3</v>
      </c>
      <c r="G17" s="4">
        <f>Réunion!G16+Guadeloupe!G16+Martinique!G16+Guyane!G16+Mayotte!G16</f>
        <v>0</v>
      </c>
      <c r="H17" s="5">
        <f>Réunion!H16+Guadeloupe!H16+Martinique!H16+Guyane!H16+Mayotte!H16</f>
        <v>0</v>
      </c>
      <c r="I17" s="5">
        <f>Réunion!I16+Guadeloupe!I16+Martinique!I16+Guyane!I16+Mayotte!I16</f>
        <v>0</v>
      </c>
      <c r="J17" s="5">
        <f>Réunion!J16+Guadeloupe!J16+Martinique!J16+Guyane!J16+Mayotte!J16</f>
        <v>0</v>
      </c>
      <c r="K17" s="5">
        <f>Réunion!K16+Guadeloupe!K16+Martinique!K16+Guyane!K16+Mayotte!K16</f>
        <v>0</v>
      </c>
      <c r="L17" s="5">
        <f>Réunion!L16+Guadeloupe!L16+Martinique!L16+Guyane!L16+Mayotte!L16</f>
        <v>0</v>
      </c>
      <c r="M17" s="5">
        <f>Réunion!M16+Guadeloupe!M16+Martinique!M16+Guyane!M16+Mayotte!M16</f>
        <v>0</v>
      </c>
      <c r="N17" s="5">
        <f>Réunion!N16+Guadeloupe!N16+Martinique!N16+Guyane!N16+Mayotte!N16</f>
        <v>0</v>
      </c>
      <c r="O17" s="5">
        <f>Réunion!O16+Guadeloupe!O16+Martinique!O16+Guyane!O16+Mayotte!O16</f>
        <v>0</v>
      </c>
      <c r="P17" s="6">
        <f>Réunion!P16+Guadeloupe!P16+Martinique!P16+Guyane!P16+Mayotte!P16</f>
        <v>0</v>
      </c>
      <c r="Q17" s="5">
        <f>Réunion!Q16+Guadeloupe!Q16+Martinique!Q16+Guyane!Q16+Mayotte!Q16</f>
        <v>0</v>
      </c>
      <c r="R17" s="5">
        <f>Réunion!R16+Guadeloupe!R16+Martinique!R16+Guyane!R16+Mayotte!R16</f>
        <v>0</v>
      </c>
      <c r="S17" s="7">
        <f>Réunion!S16+Guadeloupe!S16+Martinique!S16+Guyane!S16+Mayotte!S16</f>
        <v>230.65107949000097</v>
      </c>
    </row>
    <row r="18" spans="2:19" x14ac:dyDescent="0.3">
      <c r="B18" s="28"/>
      <c r="C18" s="8" t="s">
        <v>24</v>
      </c>
      <c r="D18" s="9">
        <f>Réunion!D17+Guadeloupe!D17+Martinique!D17+Guyane!D17+Mayotte!D17</f>
        <v>5669.1369819400006</v>
      </c>
      <c r="E18" s="9">
        <f>Réunion!E17+Guadeloupe!E17+Martinique!E17+Guyane!E17+Mayotte!E17</f>
        <v>5201.8640158499993</v>
      </c>
      <c r="F18" s="9">
        <f>Réunion!F17+Guadeloupe!F17+Martinique!F17+Guyane!F17+Mayotte!F17</f>
        <v>20337.07847008486</v>
      </c>
      <c r="G18" s="9">
        <f>Réunion!G17+Guadeloupe!G17+Martinique!G17+Guyane!G17+Mayotte!G17</f>
        <v>0</v>
      </c>
      <c r="H18" s="9">
        <f>Réunion!H17+Guadeloupe!H17+Martinique!H17+Guyane!H17+Mayotte!H17</f>
        <v>0</v>
      </c>
      <c r="I18" s="9">
        <f>Réunion!I17+Guadeloupe!I17+Martinique!I17+Guyane!I17+Mayotte!I17</f>
        <v>1459.5116741735001</v>
      </c>
      <c r="J18" s="9">
        <f>Réunion!J17+Guadeloupe!J17+Martinique!J17+Guyane!J17+Mayotte!J17</f>
        <v>2186.5104556052829</v>
      </c>
      <c r="K18" s="9">
        <f>Réunion!K17+Guadeloupe!K17+Martinique!K17+Guyane!K17+Mayotte!K17</f>
        <v>226.9552669557778</v>
      </c>
      <c r="L18" s="9">
        <f>Réunion!L17+Guadeloupe!L17+Martinique!L17+Guyane!L17+Mayotte!L17</f>
        <v>0</v>
      </c>
      <c r="M18" s="9">
        <f>Réunion!M17+Guadeloupe!M17+Martinique!M17+Guyane!M17+Mayotte!M17</f>
        <v>177.15416666666667</v>
      </c>
      <c r="N18" s="9">
        <f>Réunion!N17+Guadeloupe!N17+Martinique!N17+Guyane!N17+Mayotte!N17</f>
        <v>0</v>
      </c>
      <c r="O18" s="9">
        <f>Réunion!O17+Guadeloupe!O17+Martinique!O17+Guyane!O17+Mayotte!O17</f>
        <v>2166.0938712622219</v>
      </c>
      <c r="P18" s="9">
        <f>Réunion!P17+Guadeloupe!P17+Martinique!P17+Guyane!P17+Mayotte!P17</f>
        <v>0</v>
      </c>
      <c r="Q18" s="9">
        <f>Réunion!Q17+Guadeloupe!Q17+Martinique!Q17+Guyane!Q17+Mayotte!Q17</f>
        <v>0</v>
      </c>
      <c r="R18" s="9">
        <f>Réunion!R17+Guadeloupe!R17+Martinique!R17+Guyane!R17+Mayotte!R17</f>
        <v>0</v>
      </c>
      <c r="S18" s="9">
        <f>Réunion!S17+Guadeloupe!S17+Martinique!S17+Guyane!S17+Mayotte!S17</f>
        <v>37424.304902538308</v>
      </c>
    </row>
    <row r="19" spans="2:19" x14ac:dyDescent="0.3">
      <c r="B19" s="28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3">
      <c r="B20" s="28"/>
      <c r="C20" s="14" t="s">
        <v>25</v>
      </c>
      <c r="D20" s="4">
        <f>Réunion!D19+Guadeloupe!D19+Martinique!D19+Guyane!D19+Mayotte!D19</f>
        <v>0</v>
      </c>
      <c r="E20" s="15">
        <f>Réunion!E19+Guadeloupe!E19+Martinique!E19+Guyane!E19+Mayotte!E19</f>
        <v>130.87107200801645</v>
      </c>
      <c r="F20" s="15">
        <f>Réunion!F19+Guadeloupe!F19+Martinique!F19+Guyane!F19+Mayotte!F19</f>
        <v>-1319.3054586080757</v>
      </c>
      <c r="G20" s="4">
        <f>Réunion!G19+Guadeloupe!G19+Martinique!G19+Guyane!G19+Mayotte!G19</f>
        <v>0</v>
      </c>
      <c r="H20" s="4">
        <f>Réunion!H19+Guadeloupe!H19+Martinique!H19+Guyane!H19+Mayotte!H19</f>
        <v>0</v>
      </c>
      <c r="I20" s="4">
        <f>Réunion!I19+Guadeloupe!I19+Martinique!I19+Guyane!I19+Mayotte!I19</f>
        <v>0</v>
      </c>
      <c r="J20" s="4">
        <f>Réunion!J19+Guadeloupe!J19+Martinique!J19+Guyane!J19+Mayotte!J19</f>
        <v>0</v>
      </c>
      <c r="K20" s="4">
        <f>Réunion!K19+Guadeloupe!K19+Martinique!K19+Guyane!K19+Mayotte!K19</f>
        <v>0</v>
      </c>
      <c r="L20" s="4">
        <f>Réunion!L19+Guadeloupe!L19+Martinique!L19+Guyane!L19+Mayotte!L19</f>
        <v>0</v>
      </c>
      <c r="M20" s="4">
        <f>Réunion!M19+Guadeloupe!M19+Martinique!M19+Guyane!M19+Mayotte!M19</f>
        <v>0</v>
      </c>
      <c r="N20" s="4">
        <f>Réunion!N19+Guadeloupe!N19+Martinique!N19+Guyane!N19+Mayotte!N19</f>
        <v>0</v>
      </c>
      <c r="O20" s="4">
        <f>Réunion!O19+Guadeloupe!O19+Martinique!O19+Guyane!O19+Mayotte!O19</f>
        <v>0</v>
      </c>
      <c r="P20" s="4">
        <f>Réunion!P19+Guadeloupe!P19+Martinique!P19+Guyane!P19+Mayotte!P19</f>
        <v>575.28977790190254</v>
      </c>
      <c r="Q20" s="4">
        <f>Réunion!Q19+Guadeloupe!Q19+Martinique!Q19+Guyane!Q19+Mayotte!Q19</f>
        <v>0</v>
      </c>
      <c r="R20" s="4">
        <f>Réunion!R19+Guadeloupe!R19+Martinique!R19+Guyane!R19+Mayotte!R19</f>
        <v>0</v>
      </c>
      <c r="S20" s="16">
        <f>Réunion!S19+Guadeloupe!S19+Martinique!S19+Guyane!S19+Mayotte!S19</f>
        <v>-613.14460869815639</v>
      </c>
    </row>
    <row r="21" spans="2:19" x14ac:dyDescent="0.3">
      <c r="B21" s="28"/>
      <c r="C21" s="14" t="s">
        <v>26</v>
      </c>
      <c r="D21" s="4">
        <f>Réunion!D20+Guadeloupe!D20+Martinique!D20+Guyane!D20+Mayotte!D20</f>
        <v>5669.1369819400006</v>
      </c>
      <c r="E21" s="4">
        <f>Réunion!E20+Guadeloupe!E20+Martinique!E20+Guyane!E20+Mayotte!E20</f>
        <v>0</v>
      </c>
      <c r="F21" s="4">
        <f>Réunion!F20+Guadeloupe!F20+Martinique!F20+Guyane!F20+Mayotte!F20</f>
        <v>9941.6853550882915</v>
      </c>
      <c r="G21" s="4">
        <f>Réunion!G20+Guadeloupe!G20+Martinique!G20+Guyane!G20+Mayotte!G20</f>
        <v>0</v>
      </c>
      <c r="H21" s="4">
        <f>Réunion!H20+Guadeloupe!H20+Martinique!H20+Guyane!H20+Mayotte!H20</f>
        <v>0</v>
      </c>
      <c r="I21" s="4">
        <f>Réunion!I20+Guadeloupe!I20+Martinique!I20+Guyane!I20+Mayotte!I20</f>
        <v>1459.5116741735001</v>
      </c>
      <c r="J21" s="17">
        <f>Réunion!J20+Guadeloupe!J20+Martinique!J20+Guyane!J20+Mayotte!J20</f>
        <v>1447.387865080643</v>
      </c>
      <c r="K21" s="17">
        <f>Réunion!K20+Guadeloupe!K20+Martinique!K20+Guyane!K20+Mayotte!K20</f>
        <v>196.96994015839215</v>
      </c>
      <c r="L21" s="17">
        <f>Réunion!L20+Guadeloupe!L20+Martinique!L20+Guyane!L20+Mayotte!L20</f>
        <v>0</v>
      </c>
      <c r="M21" s="17">
        <f>Réunion!M20+Guadeloupe!M20+Martinique!M20+Guyane!M20+Mayotte!M20</f>
        <v>146.29861111111111</v>
      </c>
      <c r="N21" s="17">
        <f>Réunion!N20+Guadeloupe!N20+Martinique!N20+Guyane!N20+Mayotte!N20</f>
        <v>0</v>
      </c>
      <c r="O21" s="17">
        <f>Réunion!O20+Guadeloupe!O20+Martinique!O20+Guyane!O20+Mayotte!O20</f>
        <v>1112.7553542668359</v>
      </c>
      <c r="P21" s="4">
        <f>Réunion!P20+Guadeloupe!P20+Martinique!P20+Guyane!P20+Mayotte!P20</f>
        <v>-7985.801849613501</v>
      </c>
      <c r="Q21" s="4">
        <f>Réunion!Q20+Guadeloupe!Q20+Martinique!Q20+Guyane!Q20+Mayotte!Q20</f>
        <v>0</v>
      </c>
      <c r="R21" s="4">
        <f>Réunion!R20+Guadeloupe!R20+Martinique!R20+Guyane!R20+Mayotte!R20</f>
        <v>0</v>
      </c>
      <c r="S21" s="16">
        <f>Réunion!S20+Guadeloupe!S20+Martinique!S20+Guyane!S20+Mayotte!S20</f>
        <v>11987.943932205273</v>
      </c>
    </row>
    <row r="22" spans="2:19" x14ac:dyDescent="0.3">
      <c r="B22" s="28"/>
      <c r="C22" s="14" t="s">
        <v>27</v>
      </c>
      <c r="D22" s="4">
        <f>Réunion!D21+Guadeloupe!D21+Martinique!D21+Guyane!D21+Mayotte!D21</f>
        <v>0</v>
      </c>
      <c r="E22" s="4">
        <f>Réunion!E21+Guadeloupe!E21+Martinique!E21+Guyane!E21+Mayotte!E21</f>
        <v>0</v>
      </c>
      <c r="F22" s="4">
        <f>Réunion!F21+Guadeloupe!F21+Martinique!F21+Guyane!F21+Mayotte!F21</f>
        <v>0</v>
      </c>
      <c r="G22" s="4">
        <f>Réunion!G21+Guadeloupe!G21+Martinique!G21+Guyane!G21+Mayotte!G21</f>
        <v>0</v>
      </c>
      <c r="H22" s="4">
        <f>Réunion!H21+Guadeloupe!H21+Martinique!H21+Guyane!H21+Mayotte!H21</f>
        <v>0</v>
      </c>
      <c r="I22" s="4">
        <f>Réunion!I21+Guadeloupe!I21+Martinique!I21+Guyane!I21+Mayotte!I21</f>
        <v>0</v>
      </c>
      <c r="J22" s="17">
        <f>Réunion!J21+Guadeloupe!J21+Martinique!J21+Guyane!J21+Mayotte!J21</f>
        <v>566.74738319019536</v>
      </c>
      <c r="K22" s="17">
        <f>Réunion!K21+Guadeloupe!K21+Martinique!K21+Guyane!K21+Mayotte!K21</f>
        <v>0</v>
      </c>
      <c r="L22" s="17">
        <f>Réunion!L21+Guadeloupe!L21+Martinique!L21+Guyane!L21+Mayotte!L21</f>
        <v>0</v>
      </c>
      <c r="M22" s="17">
        <f>Réunion!M21+Guadeloupe!M21+Martinique!M21+Guyane!M21+Mayotte!M21</f>
        <v>11.63</v>
      </c>
      <c r="N22" s="17">
        <f>Réunion!N21+Guadeloupe!N21+Martinique!N21+Guyane!N21+Mayotte!N21</f>
        <v>0</v>
      </c>
      <c r="O22" s="17">
        <f>Réunion!O21+Guadeloupe!O21+Martinique!O21+Guyane!O21+Mayotte!O21</f>
        <v>102.33949403094178</v>
      </c>
      <c r="P22" s="4">
        <f>Réunion!P21+Guadeloupe!P21+Martinique!P21+Guyane!P21+Mayotte!P21</f>
        <v>0</v>
      </c>
      <c r="Q22" s="4">
        <f>Réunion!Q21+Guadeloupe!Q21+Martinique!Q21+Guyane!Q21+Mayotte!Q21</f>
        <v>-581.91786999999999</v>
      </c>
      <c r="R22" s="4">
        <f>Réunion!R21+Guadeloupe!R21+Martinique!R21+Guyane!R21+Mayotte!R21</f>
        <v>0</v>
      </c>
      <c r="S22" s="16">
        <f>Réunion!S21+Guadeloupe!S21+Martinique!S21+Guyane!S21+Mayotte!S21</f>
        <v>98.799007221137117</v>
      </c>
    </row>
    <row r="23" spans="2:19" x14ac:dyDescent="0.3">
      <c r="B23" s="28"/>
      <c r="C23" s="14" t="s">
        <v>28</v>
      </c>
      <c r="D23" s="4">
        <f>Réunion!D22+Guadeloupe!D22+Martinique!D22+Guyane!D22+Mayotte!D22</f>
        <v>0</v>
      </c>
      <c r="E23" s="4">
        <f>Réunion!E22+Guadeloupe!E22+Martinique!E22+Guyane!E22+Mayotte!E22</f>
        <v>0</v>
      </c>
      <c r="F23" s="4">
        <f>Réunion!F22+Guadeloupe!F22+Martinique!F22+Guyane!F22+Mayotte!F22</f>
        <v>0</v>
      </c>
      <c r="G23" s="4">
        <f>Réunion!G22+Guadeloupe!G22+Martinique!G22+Guyane!G22+Mayotte!G22</f>
        <v>0</v>
      </c>
      <c r="H23" s="4">
        <f>Réunion!H22+Guadeloupe!H22+Martinique!H22+Guyane!H22+Mayotte!H22</f>
        <v>0</v>
      </c>
      <c r="I23" s="4">
        <f>Réunion!I22+Guadeloupe!I22+Martinique!I22+Guyane!I22+Mayotte!I22</f>
        <v>0</v>
      </c>
      <c r="J23" s="18">
        <f>Réunion!J22+Guadeloupe!J22+Martinique!J22+Guyane!J22+Mayotte!J22</f>
        <v>0</v>
      </c>
      <c r="K23" s="18">
        <f>Réunion!K22+Guadeloupe!K22+Martinique!K22+Guyane!K22+Mayotte!K22</f>
        <v>0</v>
      </c>
      <c r="L23" s="18">
        <f>Réunion!L22+Guadeloupe!L22+Martinique!L22+Guyane!L22+Mayotte!L22</f>
        <v>0</v>
      </c>
      <c r="M23" s="18">
        <f>Réunion!M22+Guadeloupe!M22+Martinique!M22+Guyane!M22+Mayotte!M22</f>
        <v>0</v>
      </c>
      <c r="N23" s="18">
        <f>Réunion!N22+Guadeloupe!N22+Martinique!N22+Guyane!N22+Mayotte!N22</f>
        <v>0</v>
      </c>
      <c r="O23" s="18">
        <f>Réunion!O22+Guadeloupe!O22+Martinique!O22+Guyane!O22+Mayotte!O22</f>
        <v>0</v>
      </c>
      <c r="P23" s="4">
        <f>Réunion!P22+Guadeloupe!P22+Martinique!P22+Guyane!P22+Mayotte!P22</f>
        <v>0</v>
      </c>
      <c r="Q23" s="4">
        <f>Réunion!Q22+Guadeloupe!Q22+Martinique!Q22+Guyane!Q22+Mayotte!Q22</f>
        <v>0</v>
      </c>
      <c r="R23" s="4">
        <f>Réunion!R22+Guadeloupe!R22+Martinique!R22+Guyane!R22+Mayotte!R22</f>
        <v>0</v>
      </c>
      <c r="S23" s="16">
        <f>Réunion!S22+Guadeloupe!S22+Martinique!S22+Guyane!S22+Mayotte!S22</f>
        <v>0</v>
      </c>
    </row>
    <row r="24" spans="2:19" x14ac:dyDescent="0.3">
      <c r="B24" s="28"/>
      <c r="C24" s="14" t="s">
        <v>29</v>
      </c>
      <c r="D24" s="4">
        <f>Réunion!D23+Guadeloupe!D23+Martinique!D23+Guyane!D23+Mayotte!D23</f>
        <v>0</v>
      </c>
      <c r="E24" s="4">
        <f>Réunion!E23+Guadeloupe!E23+Martinique!E23+Guyane!E23+Mayotte!E23</f>
        <v>0</v>
      </c>
      <c r="F24" s="4">
        <f>Réunion!F23+Guadeloupe!F23+Martinique!F23+Guyane!F23+Mayotte!F23</f>
        <v>0</v>
      </c>
      <c r="G24" s="4">
        <f>Réunion!G23+Guadeloupe!G23+Martinique!G23+Guyane!G23+Mayotte!G23</f>
        <v>0</v>
      </c>
      <c r="H24" s="4">
        <f>Réunion!H23+Guadeloupe!H23+Martinique!H23+Guyane!H23+Mayotte!H23</f>
        <v>0</v>
      </c>
      <c r="I24" s="4">
        <f>Réunion!I23+Guadeloupe!I23+Martinique!I23+Guyane!I23+Mayotte!I23</f>
        <v>0</v>
      </c>
      <c r="J24" s="4">
        <f>Réunion!J23+Guadeloupe!J23+Martinique!J23+Guyane!J23+Mayotte!J23</f>
        <v>0</v>
      </c>
      <c r="K24" s="4">
        <f>Réunion!K23+Guadeloupe!K23+Martinique!K23+Guyane!K23+Mayotte!K23</f>
        <v>0</v>
      </c>
      <c r="L24" s="4">
        <f>Réunion!L23+Guadeloupe!L23+Martinique!L23+Guyane!L23+Mayotte!L23</f>
        <v>0</v>
      </c>
      <c r="M24" s="4">
        <f>Réunion!M23+Guadeloupe!M23+Martinique!M23+Guyane!M23+Mayotte!M23</f>
        <v>0</v>
      </c>
      <c r="N24" s="4">
        <f>Réunion!N23+Guadeloupe!N23+Martinique!N23+Guyane!N23+Mayotte!N23</f>
        <v>0</v>
      </c>
      <c r="O24" s="4">
        <f>Réunion!O23+Guadeloupe!O23+Martinique!O23+Guyane!O23+Mayotte!O23</f>
        <v>0</v>
      </c>
      <c r="P24" s="4">
        <f>Réunion!P23+Guadeloupe!P23+Martinique!P23+Guyane!P23+Mayotte!P23</f>
        <v>0</v>
      </c>
      <c r="Q24" s="4">
        <f>Réunion!Q23+Guadeloupe!Q23+Martinique!Q23+Guyane!Q23+Mayotte!Q23</f>
        <v>0</v>
      </c>
      <c r="R24" s="4">
        <f>Réunion!R23+Guadeloupe!R23+Martinique!R23+Guyane!R23+Mayotte!R23</f>
        <v>0</v>
      </c>
      <c r="S24" s="16">
        <f>Réunion!S23+Guadeloupe!S23+Martinique!S23+Guyane!S23+Mayotte!S23</f>
        <v>0</v>
      </c>
    </row>
    <row r="25" spans="2:19" x14ac:dyDescent="0.3">
      <c r="B25" s="28"/>
      <c r="C25" s="14" t="s">
        <v>30</v>
      </c>
      <c r="D25" s="4">
        <f>Réunion!D24+Guadeloupe!D24+Martinique!D24+Guyane!D24+Mayotte!D24</f>
        <v>0</v>
      </c>
      <c r="E25" s="4">
        <f>Réunion!E24+Guadeloupe!E24+Martinique!E24+Guyane!E24+Mayotte!E24</f>
        <v>5581.6082086659999</v>
      </c>
      <c r="F25" s="4">
        <f>Réunion!F24+Guadeloupe!F24+Martinique!F24+Guyane!F24+Mayotte!F24</f>
        <v>-5557.4851649740003</v>
      </c>
      <c r="G25" s="4">
        <f>Réunion!G24+Guadeloupe!G24+Martinique!G24+Guyane!G24+Mayotte!G24</f>
        <v>0</v>
      </c>
      <c r="H25" s="4">
        <f>Réunion!H24+Guadeloupe!H24+Martinique!H24+Guyane!H24+Mayotte!H24</f>
        <v>0</v>
      </c>
      <c r="I25" s="4">
        <f>Réunion!I24+Guadeloupe!I24+Martinique!I24+Guyane!I24+Mayotte!I24</f>
        <v>0</v>
      </c>
      <c r="J25" s="4">
        <f>Réunion!J24+Guadeloupe!J24+Martinique!J24+Guyane!J24+Mayotte!J24</f>
        <v>0</v>
      </c>
      <c r="K25" s="4">
        <f>Réunion!K24+Guadeloupe!K24+Martinique!K24+Guyane!K24+Mayotte!K24</f>
        <v>0</v>
      </c>
      <c r="L25" s="4">
        <f>Réunion!L24+Guadeloupe!L24+Martinique!L24+Guyane!L24+Mayotte!L24</f>
        <v>0</v>
      </c>
      <c r="M25" s="4">
        <f>Réunion!M24+Guadeloupe!M24+Martinique!M24+Guyane!M24+Mayotte!M24</f>
        <v>0</v>
      </c>
      <c r="N25" s="4">
        <f>Réunion!N24+Guadeloupe!N24+Martinique!N24+Guyane!N24+Mayotte!N24</f>
        <v>0</v>
      </c>
      <c r="O25" s="4">
        <f>Réunion!O24+Guadeloupe!O24+Martinique!O24+Guyane!O24+Mayotte!O24</f>
        <v>0</v>
      </c>
      <c r="P25" s="4">
        <f>Réunion!P24+Guadeloupe!P24+Martinique!P24+Guyane!P24+Mayotte!P24</f>
        <v>0</v>
      </c>
      <c r="Q25" s="4">
        <f>Réunion!Q24+Guadeloupe!Q24+Martinique!Q24+Guyane!Q24+Mayotte!Q24</f>
        <v>0</v>
      </c>
      <c r="R25" s="4">
        <f>Réunion!R24+Guadeloupe!R24+Martinique!R24+Guyane!R24+Mayotte!R24</f>
        <v>0</v>
      </c>
      <c r="S25" s="16">
        <f>Réunion!S24+Guadeloupe!S24+Martinique!S24+Guyane!S24+Mayotte!S24</f>
        <v>24.123043691999555</v>
      </c>
    </row>
    <row r="26" spans="2:19" x14ac:dyDescent="0.3">
      <c r="B26" s="28"/>
      <c r="C26" s="14" t="s">
        <v>31</v>
      </c>
      <c r="D26" s="4">
        <f>Réunion!D25+Guadeloupe!D25+Martinique!D25+Guyane!D25+Mayotte!D25</f>
        <v>0</v>
      </c>
      <c r="E26" s="4">
        <f>Réunion!E25+Guadeloupe!E25+Martinique!E25+Guyane!E25+Mayotte!E25</f>
        <v>0</v>
      </c>
      <c r="F26" s="4">
        <f>Réunion!F25+Guadeloupe!F25+Martinique!F25+Guyane!F25+Mayotte!F25</f>
        <v>0</v>
      </c>
      <c r="G26" s="4">
        <f>Réunion!G25+Guadeloupe!G25+Martinique!G25+Guyane!G25+Mayotte!G25</f>
        <v>0</v>
      </c>
      <c r="H26" s="4">
        <f>Réunion!H25+Guadeloupe!H25+Martinique!H25+Guyane!H25+Mayotte!H25</f>
        <v>0</v>
      </c>
      <c r="I26" s="4">
        <f>Réunion!I25+Guadeloupe!I25+Martinique!I25+Guyane!I25+Mayotte!I25</f>
        <v>0</v>
      </c>
      <c r="J26" s="4">
        <f>Réunion!J25+Guadeloupe!J25+Martinique!J25+Guyane!J25+Mayotte!J25</f>
        <v>0</v>
      </c>
      <c r="K26" s="4">
        <f>Réunion!K25+Guadeloupe!K25+Martinique!K25+Guyane!K25+Mayotte!K25</f>
        <v>0</v>
      </c>
      <c r="L26" s="4">
        <f>Réunion!L25+Guadeloupe!L25+Martinique!L25+Guyane!L25+Mayotte!L25</f>
        <v>0</v>
      </c>
      <c r="M26" s="4">
        <f>Réunion!M25+Guadeloupe!M25+Martinique!M25+Guyane!M25+Mayotte!M25</f>
        <v>0</v>
      </c>
      <c r="N26" s="4">
        <f>Réunion!N25+Guadeloupe!N25+Martinique!N25+Guyane!N25+Mayotte!N25</f>
        <v>0</v>
      </c>
      <c r="O26" s="4">
        <f>Réunion!O25+Guadeloupe!O25+Martinique!O25+Guyane!O25+Mayotte!O25</f>
        <v>0</v>
      </c>
      <c r="P26" s="4">
        <f>Réunion!P25+Guadeloupe!P25+Martinique!P25+Guyane!P25+Mayotte!P25</f>
        <v>0</v>
      </c>
      <c r="Q26" s="4">
        <f>Réunion!Q25+Guadeloupe!Q25+Martinique!Q25+Guyane!Q25+Mayotte!Q25</f>
        <v>0</v>
      </c>
      <c r="R26" s="4">
        <f>Réunion!R25+Guadeloupe!R25+Martinique!R25+Guyane!R25+Mayotte!R25</f>
        <v>0</v>
      </c>
      <c r="S26" s="16">
        <f>Réunion!S25+Guadeloupe!S25+Martinique!S25+Guyane!S25+Mayotte!S25</f>
        <v>0</v>
      </c>
    </row>
    <row r="27" spans="2:19" x14ac:dyDescent="0.3">
      <c r="B27" s="28"/>
      <c r="C27" s="14" t="s">
        <v>32</v>
      </c>
      <c r="D27" s="4">
        <f>Réunion!D26+Guadeloupe!D26+Martinique!D26+Guyane!D26+Mayotte!D26</f>
        <v>0</v>
      </c>
      <c r="E27" s="4">
        <f>Réunion!E26+Guadeloupe!E26+Martinique!E26+Guyane!E26+Mayotte!E26</f>
        <v>0</v>
      </c>
      <c r="F27" s="4">
        <f>Réunion!F26+Guadeloupe!F26+Martinique!F26+Guyane!F26+Mayotte!F26</f>
        <v>0</v>
      </c>
      <c r="G27" s="4">
        <f>Réunion!G26+Guadeloupe!G26+Martinique!G26+Guyane!G26+Mayotte!G26</f>
        <v>0</v>
      </c>
      <c r="H27" s="4">
        <f>Réunion!H26+Guadeloupe!H26+Martinique!H26+Guyane!H26+Mayotte!H26</f>
        <v>0</v>
      </c>
      <c r="I27" s="4">
        <f>Réunion!I26+Guadeloupe!I26+Martinique!I26+Guyane!I26+Mayotte!I26</f>
        <v>0</v>
      </c>
      <c r="J27" s="4">
        <f>Réunion!J26+Guadeloupe!J26+Martinique!J26+Guyane!J26+Mayotte!J26</f>
        <v>0</v>
      </c>
      <c r="K27" s="4">
        <f>Réunion!K26+Guadeloupe!K26+Martinique!K26+Guyane!K26+Mayotte!K26</f>
        <v>0</v>
      </c>
      <c r="L27" s="4">
        <f>Réunion!L26+Guadeloupe!L26+Martinique!L26+Guyane!L26+Mayotte!L26</f>
        <v>0</v>
      </c>
      <c r="M27" s="4">
        <f>Réunion!M26+Guadeloupe!M26+Martinique!M26+Guyane!M26+Mayotte!M26</f>
        <v>0</v>
      </c>
      <c r="N27" s="4">
        <f>Réunion!N26+Guadeloupe!N26+Martinique!N26+Guyane!N26+Mayotte!N26</f>
        <v>0</v>
      </c>
      <c r="O27" s="4">
        <f>Réunion!O26+Guadeloupe!O26+Martinique!O26+Guyane!O26+Mayotte!O26</f>
        <v>0</v>
      </c>
      <c r="P27" s="4">
        <f>Réunion!P26+Guadeloupe!P26+Martinique!P26+Guyane!P26+Mayotte!P26</f>
        <v>0</v>
      </c>
      <c r="Q27" s="4">
        <f>Réunion!Q26+Guadeloupe!Q26+Martinique!Q26+Guyane!Q26+Mayotte!Q26</f>
        <v>0</v>
      </c>
      <c r="R27" s="4">
        <f>Réunion!R26+Guadeloupe!R26+Martinique!R26+Guyane!R26+Mayotte!R26</f>
        <v>0</v>
      </c>
      <c r="S27" s="16">
        <f>Réunion!S26+Guadeloupe!S26+Martinique!S26+Guyane!S26+Mayotte!S26</f>
        <v>0</v>
      </c>
    </row>
    <row r="28" spans="2:19" x14ac:dyDescent="0.3">
      <c r="B28" s="28"/>
      <c r="C28" s="14" t="s">
        <v>33</v>
      </c>
      <c r="D28" s="4">
        <f>Réunion!D27+Guadeloupe!D27+Martinique!D27+Guyane!D27+Mayotte!D27</f>
        <v>0</v>
      </c>
      <c r="E28" s="4">
        <f>Réunion!E27+Guadeloupe!E27+Martinique!E27+Guyane!E27+Mayotte!E27</f>
        <v>0</v>
      </c>
      <c r="F28" s="4">
        <f>Réunion!F27+Guadeloupe!F27+Martinique!F27+Guyane!F27+Mayotte!F27</f>
        <v>0</v>
      </c>
      <c r="G28" s="4">
        <f>Réunion!G27+Guadeloupe!G27+Martinique!G27+Guyane!G27+Mayotte!G27</f>
        <v>0</v>
      </c>
      <c r="H28" s="4">
        <f>Réunion!H27+Guadeloupe!H27+Martinique!H27+Guyane!H27+Mayotte!H27</f>
        <v>0</v>
      </c>
      <c r="I28" s="4">
        <f>Réunion!I27+Guadeloupe!I27+Martinique!I27+Guyane!I27+Mayotte!I27</f>
        <v>0</v>
      </c>
      <c r="J28" s="4">
        <f>Réunion!J27+Guadeloupe!J27+Martinique!J27+Guyane!J27+Mayotte!J27</f>
        <v>0</v>
      </c>
      <c r="K28" s="4">
        <f>Réunion!K27+Guadeloupe!K27+Martinique!K27+Guyane!K27+Mayotte!K27</f>
        <v>0</v>
      </c>
      <c r="L28" s="4">
        <f>Réunion!L27+Guadeloupe!L27+Martinique!L27+Guyane!L27+Mayotte!L27</f>
        <v>0</v>
      </c>
      <c r="M28" s="4">
        <f>Réunion!M27+Guadeloupe!M27+Martinique!M27+Guyane!M27+Mayotte!M27</f>
        <v>0</v>
      </c>
      <c r="N28" s="4">
        <f>Réunion!N27+Guadeloupe!N27+Martinique!N27+Guyane!N27+Mayotte!N27</f>
        <v>0</v>
      </c>
      <c r="O28" s="4">
        <f>Réunion!O27+Guadeloupe!O27+Martinique!O27+Guyane!O27+Mayotte!O27</f>
        <v>0</v>
      </c>
      <c r="P28" s="4">
        <f>Réunion!P27+Guadeloupe!P27+Martinique!P27+Guyane!P27+Mayotte!P27</f>
        <v>0</v>
      </c>
      <c r="Q28" s="4">
        <f>Réunion!Q27+Guadeloupe!Q27+Martinique!Q27+Guyane!Q27+Mayotte!Q27</f>
        <v>0</v>
      </c>
      <c r="R28" s="4">
        <f>Réunion!R27+Guadeloupe!R27+Martinique!R27+Guyane!R27+Mayotte!R27</f>
        <v>0</v>
      </c>
      <c r="S28" s="16">
        <f>Réunion!S27+Guadeloupe!S27+Martinique!S27+Guyane!S27+Mayotte!S27</f>
        <v>0</v>
      </c>
    </row>
    <row r="29" spans="2:19" x14ac:dyDescent="0.3">
      <c r="B29" s="28"/>
      <c r="C29" s="14" t="s">
        <v>34</v>
      </c>
      <c r="D29" s="4">
        <f>Réunion!D28+Guadeloupe!D28+Martinique!D28+Guyane!D28+Mayotte!D28</f>
        <v>0</v>
      </c>
      <c r="E29" s="4">
        <f>Réunion!E28+Guadeloupe!E28+Martinique!E28+Guyane!E28+Mayotte!E28</f>
        <v>-510.48654778600002</v>
      </c>
      <c r="F29" s="4">
        <f>Réunion!F28+Guadeloupe!F28+Martinique!F28+Guyane!F28+Mayotte!F28</f>
        <v>510.48654778600002</v>
      </c>
      <c r="G29" s="4">
        <f>Réunion!G28+Guadeloupe!G28+Martinique!G28+Guyane!G28+Mayotte!G28</f>
        <v>0</v>
      </c>
      <c r="H29" s="4">
        <f>Réunion!H28+Guadeloupe!H28+Martinique!H28+Guyane!H28+Mayotte!H28</f>
        <v>0</v>
      </c>
      <c r="I29" s="4">
        <f>Réunion!I28+Guadeloupe!I28+Martinique!I28+Guyane!I28+Mayotte!I28</f>
        <v>0</v>
      </c>
      <c r="J29" s="4">
        <f>Réunion!J28+Guadeloupe!J28+Martinique!J28+Guyane!J28+Mayotte!J28</f>
        <v>0</v>
      </c>
      <c r="K29" s="4">
        <f>Réunion!K28+Guadeloupe!K28+Martinique!K28+Guyane!K28+Mayotte!K28</f>
        <v>0</v>
      </c>
      <c r="L29" s="4">
        <f>Réunion!L28+Guadeloupe!L28+Martinique!L28+Guyane!L28+Mayotte!L28</f>
        <v>0</v>
      </c>
      <c r="M29" s="4">
        <f>Réunion!M28+Guadeloupe!M28+Martinique!M28+Guyane!M28+Mayotte!M28</f>
        <v>0</v>
      </c>
      <c r="N29" s="4">
        <f>Réunion!N28+Guadeloupe!N28+Martinique!N28+Guyane!N28+Mayotte!N28</f>
        <v>0</v>
      </c>
      <c r="O29" s="4">
        <f>Réunion!O28+Guadeloupe!O28+Martinique!O28+Guyane!O28+Mayotte!O28</f>
        <v>0</v>
      </c>
      <c r="P29" s="4">
        <f>Réunion!P28+Guadeloupe!P28+Martinique!P28+Guyane!P28+Mayotte!P28</f>
        <v>0</v>
      </c>
      <c r="Q29" s="4">
        <f>Réunion!Q28+Guadeloupe!Q28+Martinique!Q28+Guyane!Q28+Mayotte!Q28</f>
        <v>0</v>
      </c>
      <c r="R29" s="4">
        <f>Réunion!R28+Guadeloupe!R28+Martinique!R28+Guyane!R28+Mayotte!R28</f>
        <v>0</v>
      </c>
      <c r="S29" s="16">
        <f>Réunion!S28+Guadeloupe!S28+Martinique!S28+Guyane!S28+Mayotte!S28</f>
        <v>0</v>
      </c>
    </row>
    <row r="30" spans="2:19" x14ac:dyDescent="0.3">
      <c r="B30" s="28"/>
      <c r="C30" s="14" t="s">
        <v>35</v>
      </c>
      <c r="D30" s="4">
        <f>Réunion!D29+Guadeloupe!D29+Martinique!D29+Guyane!D29+Mayotte!D29</f>
        <v>0</v>
      </c>
      <c r="E30" s="4">
        <f>Réunion!E29+Guadeloupe!E29+Martinique!E29+Guyane!E29+Mayotte!E29</f>
        <v>0</v>
      </c>
      <c r="F30" s="4">
        <f>Réunion!F29+Guadeloupe!F29+Martinique!F29+Guyane!F29+Mayotte!F29</f>
        <v>482.01501220400002</v>
      </c>
      <c r="G30" s="4">
        <f>Réunion!G29+Guadeloupe!G29+Martinique!G29+Guyane!G29+Mayotte!G29</f>
        <v>0</v>
      </c>
      <c r="H30" s="4">
        <f>Réunion!H29+Guadeloupe!H29+Martinique!H29+Guyane!H29+Mayotte!H29</f>
        <v>0</v>
      </c>
      <c r="I30" s="4">
        <f>Réunion!I29+Guadeloupe!I29+Martinique!I29+Guyane!I29+Mayotte!I29</f>
        <v>0</v>
      </c>
      <c r="J30" s="4">
        <f>Réunion!J29+Guadeloupe!J29+Martinique!J29+Guyane!J29+Mayotte!J29</f>
        <v>0</v>
      </c>
      <c r="K30" s="4">
        <f>Réunion!K29+Guadeloupe!K29+Martinique!K29+Guyane!K29+Mayotte!K29</f>
        <v>0</v>
      </c>
      <c r="L30" s="4">
        <f>Réunion!L29+Guadeloupe!L29+Martinique!L29+Guyane!L29+Mayotte!L29</f>
        <v>0</v>
      </c>
      <c r="M30" s="4">
        <f>Réunion!M29+Guadeloupe!M29+Martinique!M29+Guyane!M29+Mayotte!M29</f>
        <v>0</v>
      </c>
      <c r="N30" s="4">
        <f>Réunion!N29+Guadeloupe!N29+Martinique!N29+Guyane!N29+Mayotte!N29</f>
        <v>0</v>
      </c>
      <c r="O30" s="4">
        <f>Réunion!O29+Guadeloupe!O29+Martinique!O29+Guyane!O29+Mayotte!O29</f>
        <v>0</v>
      </c>
      <c r="P30" s="4">
        <f>Réunion!P29+Guadeloupe!P29+Martinique!P29+Guyane!P29+Mayotte!P29</f>
        <v>87.010460393168444</v>
      </c>
      <c r="Q30" s="4">
        <f>Réunion!Q29+Guadeloupe!Q29+Martinique!Q29+Guyane!Q29+Mayotte!Q29</f>
        <v>0</v>
      </c>
      <c r="R30" s="4">
        <f>Réunion!R29+Guadeloupe!R29+Martinique!R29+Guyane!R29+Mayotte!R29</f>
        <v>0</v>
      </c>
      <c r="S30" s="16">
        <f>Réunion!S29+Guadeloupe!S29+Martinique!S29+Guyane!S29+Mayotte!S29</f>
        <v>569.02547259716846</v>
      </c>
    </row>
    <row r="31" spans="2:19" x14ac:dyDescent="0.3">
      <c r="B31" s="28"/>
      <c r="C31" s="14" t="s">
        <v>36</v>
      </c>
      <c r="D31" s="4">
        <f>Réunion!D30+Guadeloupe!D30+Martinique!D30+Guyane!D30+Mayotte!D30</f>
        <v>0</v>
      </c>
      <c r="E31" s="4">
        <f>Réunion!E30+Guadeloupe!E30+Martinique!E30+Guyane!E30+Mayotte!E30</f>
        <v>0</v>
      </c>
      <c r="F31" s="4">
        <f>Réunion!F30+Guadeloupe!F30+Martinique!F30+Guyane!F30+Mayotte!F30</f>
        <v>0</v>
      </c>
      <c r="G31" s="4">
        <f>Réunion!G30+Guadeloupe!G30+Martinique!G30+Guyane!G30+Mayotte!G30</f>
        <v>0</v>
      </c>
      <c r="H31" s="4">
        <f>Réunion!H30+Guadeloupe!H30+Martinique!H30+Guyane!H30+Mayotte!H30</f>
        <v>0</v>
      </c>
      <c r="I31" s="4">
        <f>Réunion!I30+Guadeloupe!I30+Martinique!I30+Guyane!I30+Mayotte!I30</f>
        <v>0</v>
      </c>
      <c r="J31" s="4">
        <f>Réunion!J30+Guadeloupe!J30+Martinique!J30+Guyane!J30+Mayotte!J30</f>
        <v>0</v>
      </c>
      <c r="K31" s="4">
        <f>Réunion!K30+Guadeloupe!K30+Martinique!K30+Guyane!K30+Mayotte!K30</f>
        <v>0</v>
      </c>
      <c r="L31" s="4">
        <f>Réunion!L30+Guadeloupe!L30+Martinique!L30+Guyane!L30+Mayotte!L30</f>
        <v>0</v>
      </c>
      <c r="M31" s="4">
        <f>Réunion!M30+Guadeloupe!M30+Martinique!M30+Guyane!M30+Mayotte!M30</f>
        <v>0</v>
      </c>
      <c r="N31" s="4">
        <f>Réunion!N30+Guadeloupe!N30+Martinique!N30+Guyane!N30+Mayotte!N30</f>
        <v>0</v>
      </c>
      <c r="O31" s="4">
        <f>Réunion!O30+Guadeloupe!O30+Martinique!O30+Guyane!O30+Mayotte!O30</f>
        <v>0</v>
      </c>
      <c r="P31" s="4">
        <f>Réunion!P30+Guadeloupe!P30+Martinique!P30+Guyane!P30+Mayotte!P30</f>
        <v>598.05817046895481</v>
      </c>
      <c r="Q31" s="4">
        <f>Réunion!Q30+Guadeloupe!Q30+Martinique!Q30+Guyane!Q30+Mayotte!Q30</f>
        <v>45.194302916936493</v>
      </c>
      <c r="R31" s="4">
        <f>Réunion!R30+Guadeloupe!R30+Martinique!R30+Guyane!R30+Mayotte!R30</f>
        <v>0</v>
      </c>
      <c r="S31" s="16">
        <f>Réunion!S30+Guadeloupe!S30+Martinique!S30+Guyane!S30+Mayotte!S30</f>
        <v>643.25247338589134</v>
      </c>
    </row>
    <row r="32" spans="2:19" x14ac:dyDescent="0.3">
      <c r="B32" s="28"/>
      <c r="C32" s="8" t="s">
        <v>37</v>
      </c>
      <c r="D32" s="9">
        <f>Réunion!D31+Guadeloupe!D31+Martinique!D31+Guyane!D31+Mayotte!D31</f>
        <v>5669.1369819400006</v>
      </c>
      <c r="E32" s="9">
        <f>Réunion!E31+Guadeloupe!E31+Martinique!E31+Guyane!E31+Mayotte!E31</f>
        <v>5201.9927328880158</v>
      </c>
      <c r="F32" s="9">
        <f>Réunion!F31+Guadeloupe!F31+Martinique!F31+Guyane!F31+Mayotte!F31</f>
        <v>4057.3962914962135</v>
      </c>
      <c r="G32" s="9">
        <f>Réunion!G31+Guadeloupe!G31+Martinique!G31+Guyane!G31+Mayotte!G31</f>
        <v>0</v>
      </c>
      <c r="H32" s="9">
        <f>Réunion!H31+Guadeloupe!H31+Martinique!H31+Guyane!H31+Mayotte!H31</f>
        <v>0</v>
      </c>
      <c r="I32" s="9">
        <f>Réunion!I31+Guadeloupe!I31+Martinique!I31+Guyane!I31+Mayotte!I31</f>
        <v>1459.5116741735001</v>
      </c>
      <c r="J32" s="9">
        <f>Réunion!J31+Guadeloupe!J31+Martinique!J31+Guyane!J31+Mayotte!J31</f>
        <v>2014.1352482708385</v>
      </c>
      <c r="K32" s="9">
        <f>Réunion!K31+Guadeloupe!K31+Martinique!K31+Guyane!K31+Mayotte!K31</f>
        <v>196.96994015839215</v>
      </c>
      <c r="L32" s="9">
        <f>Réunion!L31+Guadeloupe!L31+Martinique!L31+Guyane!L31+Mayotte!L31</f>
        <v>0</v>
      </c>
      <c r="M32" s="9">
        <f>Réunion!M31+Guadeloupe!M31+Martinique!M31+Guyane!M31+Mayotte!M31</f>
        <v>157.92861111111111</v>
      </c>
      <c r="N32" s="9">
        <f>Réunion!N31+Guadeloupe!N31+Martinique!N31+Guyane!N31+Mayotte!N31</f>
        <v>0</v>
      </c>
      <c r="O32" s="9">
        <f>Réunion!O31+Guadeloupe!O31+Martinique!O31+Guyane!O31+Mayotte!O31</f>
        <v>1215.0948482977776</v>
      </c>
      <c r="P32" s="9">
        <f>Réunion!P31+Guadeloupe!P31+Martinique!P31+Guyane!P31+Mayotte!P31</f>
        <v>-6725.4434408494735</v>
      </c>
      <c r="Q32" s="9">
        <f>Réunion!Q31+Guadeloupe!Q31+Martinique!Q31+Guyane!Q31+Mayotte!Q31</f>
        <v>-536.72356708306359</v>
      </c>
      <c r="R32" s="9">
        <f>Réunion!R31+Guadeloupe!R31+Martinique!R31+Guyane!R31+Mayotte!R31</f>
        <v>0</v>
      </c>
      <c r="S32" s="9">
        <f>Réunion!S31+Guadeloupe!S31+Martinique!S31+Guyane!S31+Mayotte!S31</f>
        <v>12709.999320403314</v>
      </c>
    </row>
    <row r="33" spans="2:19" x14ac:dyDescent="0.3">
      <c r="B33" s="28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8"/>
      <c r="C34" s="14" t="s">
        <v>38</v>
      </c>
      <c r="D34" s="4">
        <f>Réunion!D33+Guadeloupe!D33+Martinique!D33+Guyane!D33+Mayotte!D33</f>
        <v>0</v>
      </c>
      <c r="E34" s="4">
        <f>Réunion!E33+Guadeloupe!E33+Martinique!E33+Guyane!E33+Mayotte!E33</f>
        <v>0</v>
      </c>
      <c r="F34" s="4">
        <f>Réunion!F33+Guadeloupe!F33+Martinique!F33+Guyane!F33+Mayotte!F33</f>
        <v>622.72249075021784</v>
      </c>
      <c r="G34" s="4">
        <f>Réunion!G33+Guadeloupe!G33+Martinique!G33+Guyane!G33+Mayotte!G33</f>
        <v>0</v>
      </c>
      <c r="H34" s="4">
        <f>Réunion!H33+Guadeloupe!H33+Martinique!H33+Guyane!H33+Mayotte!H33</f>
        <v>0</v>
      </c>
      <c r="I34" s="4">
        <f>Réunion!I33+Guadeloupe!I33+Martinique!I33+Guyane!I33+Mayotte!I33</f>
        <v>0</v>
      </c>
      <c r="J34" s="4">
        <f>Réunion!J33+Guadeloupe!J33+Martinique!J33+Guyane!J33+Mayotte!J33</f>
        <v>115.27944444444442</v>
      </c>
      <c r="K34" s="4">
        <f>Réunion!K33+Guadeloupe!K33+Martinique!K33+Guyane!K33+Mayotte!K33</f>
        <v>0.99944444444444447</v>
      </c>
      <c r="L34" s="4">
        <f>Réunion!L33+Guadeloupe!L33+Martinique!L33+Guyane!L33+Mayotte!L33</f>
        <v>0</v>
      </c>
      <c r="M34" s="4">
        <f>Réunion!M33+Guadeloupe!M33+Martinique!M33+Guyane!M33+Mayotte!M33</f>
        <v>19.225555555555559</v>
      </c>
      <c r="N34" s="4">
        <f>Réunion!N33+Guadeloupe!N33+Martinique!N33+Guyane!N33+Mayotte!N33</f>
        <v>0</v>
      </c>
      <c r="O34" s="4">
        <f>Réunion!O33+Guadeloupe!O33+Martinique!O33+Guyane!O33+Mayotte!O33</f>
        <v>0.39194444444444448</v>
      </c>
      <c r="P34" s="4">
        <f>Réunion!P33+Guadeloupe!P33+Martinique!P33+Guyane!P33+Mayotte!P33</f>
        <v>676.16050436270075</v>
      </c>
      <c r="Q34" s="4">
        <f>Réunion!Q33+Guadeloupe!Q33+Martinique!Q33+Guyane!Q33+Mayotte!Q33</f>
        <v>536.7235670830637</v>
      </c>
      <c r="R34" s="4">
        <f>Réunion!R33+Guadeloupe!R33+Martinique!R33+Guyane!R33+Mayotte!R33</f>
        <v>0</v>
      </c>
      <c r="S34" s="16">
        <f>Réunion!S33+Guadeloupe!S33+Martinique!S33+Guyane!S33+Mayotte!S33</f>
        <v>1971.502951084871</v>
      </c>
    </row>
    <row r="35" spans="2:19" x14ac:dyDescent="0.3">
      <c r="B35" s="28"/>
      <c r="C35" s="14" t="s">
        <v>39</v>
      </c>
      <c r="D35" s="4">
        <f>Réunion!D34+Guadeloupe!D34+Martinique!D34+Guyane!D34+Mayotte!D34</f>
        <v>0</v>
      </c>
      <c r="E35" s="4">
        <f>Réunion!E34+Guadeloupe!E34+Martinique!E34+Guyane!E34+Mayotte!E34</f>
        <v>0</v>
      </c>
      <c r="F35" s="4">
        <f>Réunion!F34+Guadeloupe!F34+Martinique!F34+Guyane!F34+Mayotte!F34</f>
        <v>13686.328432238284</v>
      </c>
      <c r="G35" s="4">
        <f>Réunion!G34+Guadeloupe!G34+Martinique!G34+Guyane!G34+Mayotte!G34</f>
        <v>0</v>
      </c>
      <c r="H35" s="4">
        <f>Réunion!H34+Guadeloupe!H34+Martinique!H34+Guyane!H34+Mayotte!H34</f>
        <v>0</v>
      </c>
      <c r="I35" s="4">
        <f>Réunion!I34+Guadeloupe!I34+Martinique!I34+Guyane!I34+Mayotte!I34</f>
        <v>0</v>
      </c>
      <c r="J35" s="4">
        <f>Réunion!J34+Guadeloupe!J34+Martinique!J34+Guyane!J34+Mayotte!J34</f>
        <v>0</v>
      </c>
      <c r="K35" s="4">
        <f>Réunion!K34+Guadeloupe!K34+Martinique!K34+Guyane!K34+Mayotte!K34</f>
        <v>0</v>
      </c>
      <c r="L35" s="4">
        <f>Réunion!L34+Guadeloupe!L34+Martinique!L34+Guyane!L34+Mayotte!L34</f>
        <v>0</v>
      </c>
      <c r="M35" s="4">
        <f>Réunion!M34+Guadeloupe!M34+Martinique!M34+Guyane!M34+Mayotte!M34</f>
        <v>0</v>
      </c>
      <c r="N35" s="4">
        <f>Réunion!N34+Guadeloupe!N34+Martinique!N34+Guyane!N34+Mayotte!N34</f>
        <v>0</v>
      </c>
      <c r="O35" s="4">
        <f>Réunion!O34+Guadeloupe!O34+Martinique!O34+Guyane!O34+Mayotte!O34</f>
        <v>0</v>
      </c>
      <c r="P35" s="4">
        <f>Réunion!P34+Guadeloupe!P34+Martinique!P34+Guyane!P34+Mayotte!P34</f>
        <v>0</v>
      </c>
      <c r="Q35" s="4">
        <f>Réunion!Q34+Guadeloupe!Q34+Martinique!Q34+Guyane!Q34+Mayotte!Q34</f>
        <v>0</v>
      </c>
      <c r="R35" s="4">
        <f>Réunion!R34+Guadeloupe!R34+Martinique!R34+Guyane!R34+Mayotte!R34</f>
        <v>0</v>
      </c>
      <c r="S35" s="16">
        <f>Réunion!S34+Guadeloupe!S34+Martinique!S34+Guyane!S34+Mayotte!S34</f>
        <v>13686.328432238284</v>
      </c>
    </row>
    <row r="36" spans="2:19" x14ac:dyDescent="0.3">
      <c r="B36" s="28"/>
      <c r="C36" s="14" t="s">
        <v>40</v>
      </c>
      <c r="D36" s="4">
        <f>Réunion!D35+Guadeloupe!D35+Martinique!D35+Guyane!D35+Mayotte!D35</f>
        <v>0</v>
      </c>
      <c r="E36" s="4">
        <f>Réunion!E35+Guadeloupe!E35+Martinique!E35+Guyane!E35+Mayotte!E35</f>
        <v>0</v>
      </c>
      <c r="F36" s="4">
        <f>Réunion!F35+Guadeloupe!F35+Martinique!F35+Guyane!F35+Mayotte!F35</f>
        <v>398.01624456564281</v>
      </c>
      <c r="G36" s="4">
        <f>Réunion!G35+Guadeloupe!G35+Martinique!G35+Guyane!G35+Mayotte!G35</f>
        <v>0</v>
      </c>
      <c r="H36" s="4">
        <f>Réunion!H35+Guadeloupe!H35+Martinique!H35+Guyane!H35+Mayotte!H35</f>
        <v>0</v>
      </c>
      <c r="I36" s="4">
        <f>Réunion!I35+Guadeloupe!I35+Martinique!I35+Guyane!I35+Mayotte!I35</f>
        <v>0</v>
      </c>
      <c r="J36" s="4">
        <f>Réunion!J35+Guadeloupe!J35+Martinique!J35+Guyane!J35+Mayotte!J35</f>
        <v>0</v>
      </c>
      <c r="K36" s="4">
        <f>Réunion!K35+Guadeloupe!K35+Martinique!K35+Guyane!K35+Mayotte!K35</f>
        <v>0</v>
      </c>
      <c r="L36" s="4">
        <f>Réunion!L35+Guadeloupe!L35+Martinique!L35+Guyane!L35+Mayotte!L35</f>
        <v>0</v>
      </c>
      <c r="M36" s="4">
        <f>Réunion!M35+Guadeloupe!M35+Martinique!M35+Guyane!M35+Mayotte!M35</f>
        <v>0</v>
      </c>
      <c r="N36" s="4">
        <f>Réunion!N35+Guadeloupe!N35+Martinique!N35+Guyane!N35+Mayotte!N35</f>
        <v>0</v>
      </c>
      <c r="O36" s="4">
        <f>Réunion!O35+Guadeloupe!O35+Martinique!O35+Guyane!O35+Mayotte!O35</f>
        <v>947.82657812000002</v>
      </c>
      <c r="P36" s="4">
        <f>Réunion!P35+Guadeloupe!P35+Martinique!P35+Guyane!P35+Mayotte!P35</f>
        <v>2975.7959301000001</v>
      </c>
      <c r="Q36" s="4">
        <f>Réunion!Q35+Guadeloupe!Q35+Martinique!Q35+Guyane!Q35+Mayotte!Q35</f>
        <v>0</v>
      </c>
      <c r="R36" s="4">
        <f>Réunion!R35+Guadeloupe!R35+Martinique!R35+Guyane!R35+Mayotte!R35</f>
        <v>0</v>
      </c>
      <c r="S36" s="16">
        <f>Réunion!S35+Guadeloupe!S35+Martinique!S35+Guyane!S35+Mayotte!S35</f>
        <v>4321.6387527856423</v>
      </c>
    </row>
    <row r="37" spans="2:19" x14ac:dyDescent="0.3">
      <c r="B37" s="28"/>
      <c r="C37" s="14" t="s">
        <v>41</v>
      </c>
      <c r="D37" s="4">
        <f>Réunion!D36+Guadeloupe!D36+Martinique!D36+Guyane!D36+Mayotte!D36</f>
        <v>0</v>
      </c>
      <c r="E37" s="4">
        <f>Réunion!E36+Guadeloupe!E36+Martinique!E36+Guyane!E36+Mayotte!E36</f>
        <v>0</v>
      </c>
      <c r="F37" s="4">
        <f>Réunion!F36+Guadeloupe!F36+Martinique!F36+Guyane!F36+Mayotte!F36</f>
        <v>480.43928400000004</v>
      </c>
      <c r="G37" s="4">
        <f>Réunion!G36+Guadeloupe!G36+Martinique!G36+Guyane!G36+Mayotte!G36</f>
        <v>0</v>
      </c>
      <c r="H37" s="4">
        <f>Réunion!H36+Guadeloupe!H36+Martinique!H36+Guyane!H36+Mayotte!H36</f>
        <v>0</v>
      </c>
      <c r="I37" s="4">
        <f>Réunion!I36+Guadeloupe!I36+Martinique!I36+Guyane!I36+Mayotte!I36</f>
        <v>0</v>
      </c>
      <c r="J37" s="4">
        <f>Réunion!J36+Guadeloupe!J36+Martinique!J36+Guyane!J36+Mayotte!J36</f>
        <v>0</v>
      </c>
      <c r="K37" s="4">
        <f>Réunion!K36+Guadeloupe!K36+Martinique!K36+Guyane!K36+Mayotte!K36</f>
        <v>28.9858823529412</v>
      </c>
      <c r="L37" s="4">
        <f>Réunion!L36+Guadeloupe!L36+Martinique!L36+Guyane!L36+Mayotte!L36</f>
        <v>0</v>
      </c>
      <c r="M37" s="4">
        <f>Réunion!M36+Guadeloupe!M36+Martinique!M36+Guyane!M36+Mayotte!M36</f>
        <v>0</v>
      </c>
      <c r="N37" s="4">
        <f>Réunion!N36+Guadeloupe!N36+Martinique!N36+Guyane!N36+Mayotte!N36</f>
        <v>0</v>
      </c>
      <c r="O37" s="4">
        <f>Réunion!O36+Guadeloupe!O36+Martinique!O36+Guyane!O36+Mayotte!O36</f>
        <v>2.7805004000000002</v>
      </c>
      <c r="P37" s="4">
        <f>Réunion!P36+Guadeloupe!P36+Martinique!P36+Guyane!P36+Mayotte!P36</f>
        <v>3036.3968231501121</v>
      </c>
      <c r="Q37" s="4">
        <f>Réunion!Q36+Guadeloupe!Q36+Martinique!Q36+Guyane!Q36+Mayotte!Q36</f>
        <v>0</v>
      </c>
      <c r="R37" s="4">
        <f>Réunion!R36+Guadeloupe!R36+Martinique!R36+Guyane!R36+Mayotte!R36</f>
        <v>0</v>
      </c>
      <c r="S37" s="16">
        <f>Réunion!S36+Guadeloupe!S36+Martinique!S36+Guyane!S36+Mayotte!S36</f>
        <v>3548.6024899030531</v>
      </c>
    </row>
    <row r="38" spans="2:19" x14ac:dyDescent="0.3">
      <c r="B38" s="28"/>
      <c r="C38" s="14" t="s">
        <v>42</v>
      </c>
      <c r="D38" s="4">
        <f>Réunion!D37+Guadeloupe!D37+Martinique!D37+Guyane!D37+Mayotte!D37</f>
        <v>0</v>
      </c>
      <c r="E38" s="4">
        <f>Réunion!E37+Guadeloupe!E37+Martinique!E37+Guyane!E37+Mayotte!E37</f>
        <v>0</v>
      </c>
      <c r="F38" s="4">
        <f>Réunion!F37+Guadeloupe!F37+Martinique!F37+Guyane!F37+Mayotte!F37</f>
        <v>438.69885131298417</v>
      </c>
      <c r="G38" s="4">
        <f>Réunion!G37+Guadeloupe!G37+Martinique!G37+Guyane!G37+Mayotte!G37</f>
        <v>0</v>
      </c>
      <c r="H38" s="4">
        <f>Réunion!H37+Guadeloupe!H37+Martinique!H37+Guyane!H37+Mayotte!H37</f>
        <v>0</v>
      </c>
      <c r="I38" s="4">
        <f>Réunion!I37+Guadeloupe!I37+Martinique!I37+Guyane!I37+Mayotte!I37</f>
        <v>0</v>
      </c>
      <c r="J38" s="4">
        <f>Réunion!J37+Guadeloupe!J37+Martinique!J37+Guyane!J37+Mayotte!J37</f>
        <v>57.095762890000003</v>
      </c>
      <c r="K38" s="4">
        <f>Réunion!K37+Guadeloupe!K37+Martinique!K37+Guyane!K37+Mayotte!K37</f>
        <v>0</v>
      </c>
      <c r="L38" s="4">
        <f>Réunion!L37+Guadeloupe!L37+Martinique!L37+Guyane!L37+Mayotte!L37</f>
        <v>0</v>
      </c>
      <c r="M38" s="4">
        <f>Réunion!M37+Guadeloupe!M37+Martinique!M37+Guyane!M37+Mayotte!M37</f>
        <v>0</v>
      </c>
      <c r="N38" s="4">
        <f>Réunion!N37+Guadeloupe!N37+Martinique!N37+Guyane!N37+Mayotte!N37</f>
        <v>0</v>
      </c>
      <c r="O38" s="4">
        <f>Réunion!O37+Guadeloupe!O37+Martinique!O37+Guyane!O37+Mayotte!O37</f>
        <v>0</v>
      </c>
      <c r="P38" s="4">
        <f>Réunion!P37+Guadeloupe!P37+Martinique!P37+Guyane!P37+Mayotte!P37</f>
        <v>37.090183236660479</v>
      </c>
      <c r="Q38" s="4">
        <f>Réunion!Q37+Guadeloupe!Q37+Martinique!Q37+Guyane!Q37+Mayotte!Q37</f>
        <v>0</v>
      </c>
      <c r="R38" s="4">
        <f>Réunion!R37+Guadeloupe!R37+Martinique!R37+Guyane!R37+Mayotte!R37</f>
        <v>0</v>
      </c>
      <c r="S38" s="16">
        <f>Réunion!S37+Guadeloupe!S37+Martinique!S37+Guyane!S37+Mayotte!S37</f>
        <v>532.88479743964467</v>
      </c>
    </row>
    <row r="39" spans="2:19" x14ac:dyDescent="0.3">
      <c r="B39" s="28"/>
      <c r="C39" s="14" t="s">
        <v>43</v>
      </c>
      <c r="D39" s="4">
        <f>Réunion!D38+Guadeloupe!D38+Martinique!D38+Guyane!D38+Mayotte!D38</f>
        <v>0</v>
      </c>
      <c r="E39" s="4">
        <f>Réunion!E38+Guadeloupe!E38+Martinique!E38+Guyane!E38+Mayotte!E38</f>
        <v>0</v>
      </c>
      <c r="F39" s="4">
        <f>Réunion!F38+Guadeloupe!F38+Martinique!F38+Guyane!F38+Mayotte!F38</f>
        <v>0</v>
      </c>
      <c r="G39" s="4">
        <f>Réunion!G38+Guadeloupe!G38+Martinique!G38+Guyane!G38+Mayotte!G38</f>
        <v>0</v>
      </c>
      <c r="H39" s="4">
        <f>Réunion!H38+Guadeloupe!H38+Martinique!H38+Guyane!H38+Mayotte!H38</f>
        <v>0</v>
      </c>
      <c r="I39" s="4">
        <f>Réunion!I38+Guadeloupe!I38+Martinique!I38+Guyane!I38+Mayotte!I38</f>
        <v>0</v>
      </c>
      <c r="J39" s="4">
        <f>Réunion!J38+Guadeloupe!J38+Martinique!J38+Guyane!J38+Mayotte!J38</f>
        <v>0</v>
      </c>
      <c r="K39" s="4">
        <f>Réunion!K38+Guadeloupe!K38+Martinique!K38+Guyane!K38+Mayotte!K38</f>
        <v>0</v>
      </c>
      <c r="L39" s="4">
        <f>Réunion!L38+Guadeloupe!L38+Martinique!L38+Guyane!L38+Mayotte!L38</f>
        <v>0</v>
      </c>
      <c r="M39" s="4">
        <f>Réunion!M38+Guadeloupe!M38+Martinique!M38+Guyane!M38+Mayotte!M38</f>
        <v>0</v>
      </c>
      <c r="N39" s="4">
        <f>Réunion!N38+Guadeloupe!N38+Martinique!N38+Guyane!N38+Mayotte!N38</f>
        <v>0</v>
      </c>
      <c r="O39" s="4">
        <f>Réunion!O38+Guadeloupe!O38+Martinique!O38+Guyane!O38+Mayotte!O38</f>
        <v>0</v>
      </c>
      <c r="P39" s="4">
        <f>Réunion!P38+Guadeloupe!P38+Martinique!P38+Guyane!P38+Mayotte!P38</f>
        <v>0</v>
      </c>
      <c r="Q39" s="4">
        <f>Réunion!Q38+Guadeloupe!Q38+Martinique!Q38+Guyane!Q38+Mayotte!Q38</f>
        <v>0</v>
      </c>
      <c r="R39" s="4">
        <f>Réunion!R38+Guadeloupe!R38+Martinique!R38+Guyane!R38+Mayotte!R38</f>
        <v>0</v>
      </c>
      <c r="S39" s="16">
        <f>Réunion!S38+Guadeloupe!S38+Martinique!S38+Guyane!S38+Mayotte!S38</f>
        <v>0</v>
      </c>
    </row>
    <row r="40" spans="2:19" x14ac:dyDescent="0.3">
      <c r="B40" s="28"/>
      <c r="C40" s="8" t="s">
        <v>44</v>
      </c>
      <c r="D40" s="9">
        <f>Réunion!D39+Guadeloupe!D39+Martinique!D39+Guyane!D39+Mayotte!D39</f>
        <v>0</v>
      </c>
      <c r="E40" s="9">
        <f>Réunion!E39+Guadeloupe!E39+Martinique!E39+Guyane!E39+Mayotte!E39</f>
        <v>0</v>
      </c>
      <c r="F40" s="9">
        <f>Réunion!F39+Guadeloupe!F39+Martinique!F39+Guyane!F39+Mayotte!F39</f>
        <v>15626.205302867131</v>
      </c>
      <c r="G40" s="9">
        <f>Réunion!G39+Guadeloupe!G39+Martinique!G39+Guyane!G39+Mayotte!G39</f>
        <v>0</v>
      </c>
      <c r="H40" s="9">
        <f>Réunion!H39+Guadeloupe!H39+Martinique!H39+Guyane!H39+Mayotte!H39</f>
        <v>0</v>
      </c>
      <c r="I40" s="9">
        <f>Réunion!I39+Guadeloupe!I39+Martinique!I39+Guyane!I39+Mayotte!I39</f>
        <v>0</v>
      </c>
      <c r="J40" s="9">
        <f>Réunion!J39+Guadeloupe!J39+Martinique!J39+Guyane!J39+Mayotte!J39</f>
        <v>172.37520733444441</v>
      </c>
      <c r="K40" s="9">
        <f>Réunion!K39+Guadeloupe!K39+Martinique!K39+Guyane!K39+Mayotte!K39</f>
        <v>29.985326797385646</v>
      </c>
      <c r="L40" s="9">
        <f>Réunion!L39+Guadeloupe!L39+Martinique!L39+Guyane!L39+Mayotte!L39</f>
        <v>0</v>
      </c>
      <c r="M40" s="9">
        <f>Réunion!M39+Guadeloupe!M39+Martinique!M39+Guyane!M39+Mayotte!M39</f>
        <v>19.225555555555559</v>
      </c>
      <c r="N40" s="9">
        <f>Réunion!N39+Guadeloupe!N39+Martinique!N39+Guyane!N39+Mayotte!N39</f>
        <v>0</v>
      </c>
      <c r="O40" s="9">
        <f>Réunion!O39+Guadeloupe!O39+Martinique!O39+Guyane!O39+Mayotte!O39</f>
        <v>950.99902296444441</v>
      </c>
      <c r="P40" s="9">
        <f>Réunion!P39+Guadeloupe!P39+Martinique!P39+Guyane!P39+Mayotte!P39</f>
        <v>6725.4434408494726</v>
      </c>
      <c r="Q40" s="9">
        <f>Réunion!Q39+Guadeloupe!Q39+Martinique!Q39+Guyane!Q39+Mayotte!Q39</f>
        <v>536.7235670830637</v>
      </c>
      <c r="R40" s="9">
        <f>Réunion!R39+Guadeloupe!R39+Martinique!R39+Guyane!R39+Mayotte!R39</f>
        <v>0</v>
      </c>
      <c r="S40" s="9">
        <f>Réunion!S39+Guadeloupe!S39+Martinique!S39+Guyane!S39+Mayotte!S39</f>
        <v>24060.957423451498</v>
      </c>
    </row>
    <row r="41" spans="2:19" x14ac:dyDescent="0.3">
      <c r="B41" s="28"/>
      <c r="C41" s="3" t="s">
        <v>45</v>
      </c>
      <c r="D41" s="4">
        <f>Réunion!D40+Guadeloupe!D40+Martinique!D40+Guyane!D40+Mayotte!D40</f>
        <v>0</v>
      </c>
      <c r="E41" s="4">
        <f>Réunion!E40+Guadeloupe!E40+Martinique!E40+Guyane!E40+Mayotte!E40</f>
        <v>0</v>
      </c>
      <c r="F41" s="4">
        <f>Réunion!F40+Guadeloupe!F40+Martinique!F40+Guyane!F40+Mayotte!F40</f>
        <v>653.40598733210595</v>
      </c>
      <c r="G41" s="4">
        <f>Réunion!G40+Guadeloupe!G40+Martinique!G40+Guyane!G40+Mayotte!G40</f>
        <v>0</v>
      </c>
      <c r="H41" s="4">
        <f>Réunion!H40+Guadeloupe!H40+Martinique!H40+Guyane!H40+Mayotte!H40</f>
        <v>0</v>
      </c>
      <c r="I41" s="4">
        <f>Réunion!I40+Guadeloupe!I40+Martinique!I40+Guyane!I40+Mayotte!I40</f>
        <v>0</v>
      </c>
      <c r="J41" s="4">
        <f>Réunion!J40+Guadeloupe!J40+Martinique!J40+Guyane!J40+Mayotte!J40</f>
        <v>0</v>
      </c>
      <c r="K41" s="4">
        <f>Réunion!K40+Guadeloupe!K40+Martinique!K40+Guyane!K40+Mayotte!K40</f>
        <v>0</v>
      </c>
      <c r="L41" s="4">
        <f>Réunion!L40+Guadeloupe!L40+Martinique!L40+Guyane!L40+Mayotte!L40</f>
        <v>0</v>
      </c>
      <c r="M41" s="4">
        <f>Réunion!M40+Guadeloupe!M40+Martinique!M40+Guyane!M40+Mayotte!M40</f>
        <v>0</v>
      </c>
      <c r="N41" s="4">
        <f>Réunion!N40+Guadeloupe!N40+Martinique!N40+Guyane!N40+Mayotte!N40</f>
        <v>0</v>
      </c>
      <c r="O41" s="4">
        <f>Réunion!O40+Guadeloupe!O40+Martinique!O40+Guyane!O40+Mayotte!O40</f>
        <v>0</v>
      </c>
      <c r="P41" s="4">
        <f>Réunion!P40+Guadeloupe!P40+Martinique!P40+Guyane!P40+Mayotte!P40</f>
        <v>0</v>
      </c>
      <c r="Q41" s="4">
        <f>Réunion!Q40+Guadeloupe!Q40+Martinique!Q40+Guyane!Q40+Mayotte!Q40</f>
        <v>0</v>
      </c>
      <c r="R41" s="4">
        <f>Réunion!R40+Guadeloupe!R40+Martinique!R40+Guyane!R40+Mayotte!R40</f>
        <v>0</v>
      </c>
      <c r="S41" s="16">
        <f>Réunion!S40+Guadeloupe!S40+Martinique!S40+Guyane!S40+Mayotte!S40</f>
        <v>653.40598733210595</v>
      </c>
    </row>
    <row r="42" spans="2:19" x14ac:dyDescent="0.3">
      <c r="B42" s="28"/>
      <c r="C42" s="8" t="s">
        <v>46</v>
      </c>
      <c r="D42" s="9">
        <f>Réunion!D41+Guadeloupe!D41+Martinique!D41+Guyane!D41+Mayotte!D41</f>
        <v>0</v>
      </c>
      <c r="E42" s="9">
        <f>Réunion!E41+Guadeloupe!E41+Martinique!E41+Guyane!E41+Mayotte!E41</f>
        <v>0</v>
      </c>
      <c r="F42" s="9">
        <f>Réunion!F41+Guadeloupe!F41+Martinique!F41+Guyane!F41+Mayotte!F41</f>
        <v>16279.611290199235</v>
      </c>
      <c r="G42" s="9">
        <f>Réunion!G41+Guadeloupe!G41+Martinique!G41+Guyane!G41+Mayotte!G41</f>
        <v>0</v>
      </c>
      <c r="H42" s="9">
        <f>Réunion!H41+Guadeloupe!H41+Martinique!H41+Guyane!H41+Mayotte!H41</f>
        <v>0</v>
      </c>
      <c r="I42" s="9">
        <f>Réunion!I41+Guadeloupe!I41+Martinique!I41+Guyane!I41+Mayotte!I41</f>
        <v>0</v>
      </c>
      <c r="J42" s="9">
        <f>Réunion!J41+Guadeloupe!J41+Martinique!J41+Guyane!J41+Mayotte!J41</f>
        <v>172.37520733444441</v>
      </c>
      <c r="K42" s="9">
        <f>Réunion!K41+Guadeloupe!K41+Martinique!K41+Guyane!K41+Mayotte!K41</f>
        <v>29.985326797385646</v>
      </c>
      <c r="L42" s="9">
        <f>Réunion!L41+Guadeloupe!L41+Martinique!L41+Guyane!L41+Mayotte!L41</f>
        <v>0</v>
      </c>
      <c r="M42" s="9">
        <f>Réunion!M41+Guadeloupe!M41+Martinique!M41+Guyane!M41+Mayotte!M41</f>
        <v>19.225555555555559</v>
      </c>
      <c r="N42" s="9">
        <f>Réunion!N41+Guadeloupe!N41+Martinique!N41+Guyane!N41+Mayotte!N41</f>
        <v>0</v>
      </c>
      <c r="O42" s="9">
        <f>Réunion!O41+Guadeloupe!O41+Martinique!O41+Guyane!O41+Mayotte!O41</f>
        <v>950.99902296444441</v>
      </c>
      <c r="P42" s="9">
        <f>Réunion!P41+Guadeloupe!P41+Martinique!P41+Guyane!P41+Mayotte!P41</f>
        <v>6725.4434408494726</v>
      </c>
      <c r="Q42" s="9">
        <f>Réunion!Q41+Guadeloupe!Q41+Martinique!Q41+Guyane!Q41+Mayotte!Q41</f>
        <v>536.7235670830637</v>
      </c>
      <c r="R42" s="9">
        <f>Réunion!R41+Guadeloupe!R41+Martinique!R41+Guyane!R41+Mayotte!R41</f>
        <v>0</v>
      </c>
      <c r="S42" s="9">
        <f>Réunion!S41+Guadeloupe!S41+Martinique!S41+Guyane!S41+Mayotte!S41</f>
        <v>24714.363410783601</v>
      </c>
    </row>
    <row r="45" spans="2:19" x14ac:dyDescent="0.3">
      <c r="H45">
        <f>D21*32%+F21*44%+I21+J21*40%+K21*40%+M21*60%+O21*10%</f>
        <v>8504.7748888221122</v>
      </c>
      <c r="K45">
        <f>(H45+P21)/H45</f>
        <v>6.102137281619309E-2</v>
      </c>
    </row>
    <row r="46" spans="2:19" x14ac:dyDescent="0.3">
      <c r="L46" s="21"/>
    </row>
    <row r="47" spans="2:19" x14ac:dyDescent="0.3">
      <c r="M47" s="21"/>
    </row>
    <row r="49" spans="2:19" x14ac:dyDescent="0.3">
      <c r="J49" s="21"/>
    </row>
    <row r="51" spans="2:19" x14ac:dyDescent="0.3">
      <c r="B51" s="28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8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8"/>
      <c r="C53" s="3" t="s">
        <v>18</v>
      </c>
      <c r="D53" s="4">
        <f>Réunion!D52+Guadeloupe!D52+Martinique!D52+Guyane!D52+Mayotte!D52</f>
        <v>0</v>
      </c>
      <c r="E53" s="5">
        <f>Réunion!E52+Guadeloupe!E52+Martinique!E52+Guyane!E52+Mayotte!E52</f>
        <v>0</v>
      </c>
      <c r="F53" s="5">
        <f>Réunion!F52+Guadeloupe!F52+Martinique!F52+Guyane!F52+Mayotte!F52</f>
        <v>0</v>
      </c>
      <c r="G53" s="4">
        <f>Réunion!G52+Guadeloupe!G52+Martinique!G52+Guyane!G52+Mayotte!G52</f>
        <v>0</v>
      </c>
      <c r="H53" s="5">
        <f>Réunion!H52+Guadeloupe!H52+Martinique!H52+Guyane!H52+Mayotte!H52</f>
        <v>0</v>
      </c>
      <c r="I53" s="5">
        <f>Réunion!I52+Guadeloupe!I52+Martinique!I52+Guyane!I52+Mayotte!I52</f>
        <v>2453.7155460351851</v>
      </c>
      <c r="J53" s="5">
        <f>Réunion!J52+Guadeloupe!J52+Martinique!J52+Guyane!J52+Mayotte!J52</f>
        <v>2386.7167955315576</v>
      </c>
      <c r="K53" s="5">
        <f>Réunion!K52+Guadeloupe!K52+Martinique!K52+Guyane!K52+Mayotte!K52</f>
        <v>728.74679436876522</v>
      </c>
      <c r="L53" s="5">
        <f>Réunion!L52+Guadeloupe!L52+Martinique!L52+Guyane!L52+Mayotte!L52</f>
        <v>262.10424432280234</v>
      </c>
      <c r="M53" s="5">
        <f>Réunion!M52+Guadeloupe!M52+Martinique!M52+Guyane!M52+Mayotte!M52</f>
        <v>132.28503305115959</v>
      </c>
      <c r="N53" s="5">
        <f>Réunion!N52+Guadeloupe!N52+Martinique!N52+Guyane!N52+Mayotte!N52</f>
        <v>0</v>
      </c>
      <c r="O53" s="5">
        <f>Réunion!O52+Guadeloupe!O52+Martinique!O52+Guyane!O52+Mayotte!O52</f>
        <v>2135.5533014131979</v>
      </c>
      <c r="P53" s="6">
        <f>Réunion!P52+Guadeloupe!P52+Martinique!P52+Guyane!P52+Mayotte!P52</f>
        <v>0</v>
      </c>
      <c r="Q53" s="5">
        <f>Réunion!Q52+Guadeloupe!Q52+Martinique!Q52+Guyane!Q52+Mayotte!Q52</f>
        <v>0</v>
      </c>
      <c r="R53" s="5">
        <f>Réunion!R52+Guadeloupe!R52+Martinique!R52+Guyane!R52+Mayotte!R52</f>
        <v>0</v>
      </c>
      <c r="S53" s="7">
        <f>Réunion!S52+Guadeloupe!S52+Martinique!S52+Guyane!S52+Mayotte!S52</f>
        <v>8099.121714722668</v>
      </c>
    </row>
    <row r="54" spans="2:19" x14ac:dyDescent="0.3">
      <c r="B54" s="28"/>
      <c r="C54" s="3" t="s">
        <v>19</v>
      </c>
      <c r="D54" s="4">
        <f>Réunion!D53+Guadeloupe!D53+Martinique!D53+Guyane!D53+Mayotte!D53</f>
        <v>630.29627048021371</v>
      </c>
      <c r="E54" s="5">
        <f>Réunion!E53+Guadeloupe!E53+Martinique!E53+Guyane!E53+Mayotte!E53</f>
        <v>4295.309266710804</v>
      </c>
      <c r="F54" s="5">
        <f>Réunion!F53+Guadeloupe!F53+Martinique!F53+Guyane!F53+Mayotte!F53</f>
        <v>16167.140341150003</v>
      </c>
      <c r="G54" s="4">
        <f>Réunion!G53+Guadeloupe!G53+Martinique!G53+Guyane!G53+Mayotte!G53</f>
        <v>0</v>
      </c>
      <c r="H54" s="5">
        <f>Réunion!H53+Guadeloupe!H53+Martinique!H53+Guyane!H53+Mayotte!H53</f>
        <v>0</v>
      </c>
      <c r="I54" s="5">
        <f>Réunion!I53+Guadeloupe!I53+Martinique!I53+Guyane!I53+Mayotte!I53</f>
        <v>0</v>
      </c>
      <c r="J54" s="5">
        <f>Réunion!J53+Guadeloupe!J53+Martinique!J53+Guyane!J53+Mayotte!J53</f>
        <v>2383.433602040358</v>
      </c>
      <c r="K54" s="5">
        <f>Réunion!K53+Guadeloupe!K53+Martinique!K53+Guyane!K53+Mayotte!K53</f>
        <v>0</v>
      </c>
      <c r="L54" s="5">
        <f>Réunion!L53+Guadeloupe!L53+Martinique!L53+Guyane!L53+Mayotte!L53</f>
        <v>2250.0117795629685</v>
      </c>
      <c r="M54" s="5">
        <f>Réunion!M53+Guadeloupe!M53+Martinique!M53+Guyane!M53+Mayotte!M53</f>
        <v>0</v>
      </c>
      <c r="N54" s="5">
        <f>Réunion!N53+Guadeloupe!N53+Martinique!N53+Guyane!N53+Mayotte!N53</f>
        <v>0</v>
      </c>
      <c r="O54" s="5">
        <f>Réunion!O53+Guadeloupe!O53+Martinique!O53+Guyane!O53+Mayotte!O53</f>
        <v>0</v>
      </c>
      <c r="P54" s="6">
        <f>Réunion!P53+Guadeloupe!P53+Martinique!P53+Guyane!P53+Mayotte!P53</f>
        <v>0</v>
      </c>
      <c r="Q54" s="5">
        <f>Réunion!Q53+Guadeloupe!Q53+Martinique!Q53+Guyane!Q53+Mayotte!Q53</f>
        <v>0</v>
      </c>
      <c r="R54" s="5">
        <f>Réunion!R53+Guadeloupe!R53+Martinique!R53+Guyane!R53+Mayotte!R53</f>
        <v>0</v>
      </c>
      <c r="S54" s="7">
        <f>Réunion!S53+Guadeloupe!S53+Martinique!S53+Guyane!S53+Mayotte!S53</f>
        <v>25726.191259944346</v>
      </c>
    </row>
    <row r="55" spans="2:19" x14ac:dyDescent="0.3">
      <c r="B55" s="28"/>
      <c r="C55" s="3" t="s">
        <v>20</v>
      </c>
      <c r="D55" s="4">
        <f>Réunion!D54+Guadeloupe!D54+Martinique!D54+Guyane!D54+Mayotte!D54</f>
        <v>0</v>
      </c>
      <c r="E55" s="5">
        <f>Réunion!E54+Guadeloupe!E54+Martinique!E54+Guyane!E54+Mayotte!E54</f>
        <v>0</v>
      </c>
      <c r="F55" s="5">
        <f>Réunion!F54+Guadeloupe!F54+Martinique!F54+Guyane!F54+Mayotte!F54</f>
        <v>-1237.2165977642894</v>
      </c>
      <c r="G55" s="4">
        <f>Réunion!G54+Guadeloupe!G54+Martinique!G54+Guyane!G54+Mayotte!G54</f>
        <v>0</v>
      </c>
      <c r="H55" s="5">
        <f>Réunion!H54+Guadeloupe!H54+Martinique!H54+Guyane!H54+Mayotte!H54</f>
        <v>0</v>
      </c>
      <c r="I55" s="5">
        <f>Réunion!I54+Guadeloupe!I54+Martinique!I54+Guyane!I54+Mayotte!I54</f>
        <v>0</v>
      </c>
      <c r="J55" s="5">
        <f>Réunion!J54+Guadeloupe!J54+Martinique!J54+Guyane!J54+Mayotte!J54</f>
        <v>0</v>
      </c>
      <c r="K55" s="5">
        <f>Réunion!K54+Guadeloupe!K54+Martinique!K54+Guyane!K54+Mayotte!K54</f>
        <v>0</v>
      </c>
      <c r="L55" s="5">
        <f>Réunion!L54+Guadeloupe!L54+Martinique!L54+Guyane!L54+Mayotte!L54</f>
        <v>0</v>
      </c>
      <c r="M55" s="5">
        <f>Réunion!M54+Guadeloupe!M54+Martinique!M54+Guyane!M54+Mayotte!M54</f>
        <v>0</v>
      </c>
      <c r="N55" s="5">
        <f>Réunion!N54+Guadeloupe!N54+Martinique!N54+Guyane!N54+Mayotte!N54</f>
        <v>0</v>
      </c>
      <c r="O55" s="5">
        <f>Réunion!O54+Guadeloupe!O54+Martinique!O54+Guyane!O54+Mayotte!O54</f>
        <v>0</v>
      </c>
      <c r="P55" s="6">
        <f>Réunion!P54+Guadeloupe!P54+Martinique!P54+Guyane!P54+Mayotte!P54</f>
        <v>0</v>
      </c>
      <c r="Q55" s="5">
        <f>Réunion!Q54+Guadeloupe!Q54+Martinique!Q54+Guyane!Q54+Mayotte!Q54</f>
        <v>0</v>
      </c>
      <c r="R55" s="5">
        <f>Réunion!R54+Guadeloupe!R54+Martinique!R54+Guyane!R54+Mayotte!R54</f>
        <v>0</v>
      </c>
      <c r="S55" s="7">
        <f>Réunion!S54+Guadeloupe!S54+Martinique!S54+Guyane!S54+Mayotte!S54</f>
        <v>-1237.2165977642894</v>
      </c>
    </row>
    <row r="56" spans="2:19" x14ac:dyDescent="0.3">
      <c r="B56" s="28"/>
      <c r="C56" s="3" t="s">
        <v>21</v>
      </c>
      <c r="D56" s="4">
        <f>Réunion!D55+Guadeloupe!D55+Martinique!D55+Guyane!D55+Mayotte!D55</f>
        <v>0</v>
      </c>
      <c r="E56" s="5">
        <f>Réunion!E55+Guadeloupe!E55+Martinique!E55+Guyane!E55+Mayotte!E55</f>
        <v>0</v>
      </c>
      <c r="F56" s="5">
        <f>Réunion!F55+Guadeloupe!F55+Martinique!F55+Guyane!F55+Mayotte!F55</f>
        <v>0</v>
      </c>
      <c r="G56" s="4">
        <f>Réunion!G55+Guadeloupe!G55+Martinique!G55+Guyane!G55+Mayotte!G55</f>
        <v>0</v>
      </c>
      <c r="H56" s="5">
        <f>Réunion!H55+Guadeloupe!H55+Martinique!H55+Guyane!H55+Mayotte!H55</f>
        <v>0</v>
      </c>
      <c r="I56" s="5">
        <f>Réunion!I55+Guadeloupe!I55+Martinique!I55+Guyane!I55+Mayotte!I55</f>
        <v>0</v>
      </c>
      <c r="J56" s="5">
        <f>Réunion!J55+Guadeloupe!J55+Martinique!J55+Guyane!J55+Mayotte!J55</f>
        <v>0</v>
      </c>
      <c r="K56" s="5">
        <f>Réunion!K55+Guadeloupe!K55+Martinique!K55+Guyane!K55+Mayotte!K55</f>
        <v>0</v>
      </c>
      <c r="L56" s="5">
        <f>Réunion!L55+Guadeloupe!L55+Martinique!L55+Guyane!L55+Mayotte!L55</f>
        <v>0</v>
      </c>
      <c r="M56" s="5">
        <f>Réunion!M55+Guadeloupe!M55+Martinique!M55+Guyane!M55+Mayotte!M55</f>
        <v>0</v>
      </c>
      <c r="N56" s="5">
        <f>Réunion!N55+Guadeloupe!N55+Martinique!N55+Guyane!N55+Mayotte!N55</f>
        <v>0</v>
      </c>
      <c r="O56" s="5">
        <f>Réunion!O55+Guadeloupe!O55+Martinique!O55+Guyane!O55+Mayotte!O55</f>
        <v>0</v>
      </c>
      <c r="P56" s="6">
        <f>Réunion!P55+Guadeloupe!P55+Martinique!P55+Guyane!P55+Mayotte!P55</f>
        <v>0</v>
      </c>
      <c r="Q56" s="5">
        <f>Réunion!Q55+Guadeloupe!Q55+Martinique!Q55+Guyane!Q55+Mayotte!Q55</f>
        <v>0</v>
      </c>
      <c r="R56" s="5">
        <f>Réunion!R55+Guadeloupe!R55+Martinique!R55+Guyane!R55+Mayotte!R55</f>
        <v>0</v>
      </c>
      <c r="S56" s="7">
        <f>Réunion!S55+Guadeloupe!S55+Martinique!S55+Guyane!S55+Mayotte!S55</f>
        <v>0</v>
      </c>
    </row>
    <row r="57" spans="2:19" x14ac:dyDescent="0.3">
      <c r="B57" s="28"/>
      <c r="C57" s="3" t="s">
        <v>22</v>
      </c>
      <c r="D57" s="4">
        <f>Réunion!D56+Guadeloupe!D56+Martinique!D56+Guyane!D56+Mayotte!D56</f>
        <v>0</v>
      </c>
      <c r="E57" s="5">
        <f>Réunion!E56+Guadeloupe!E56+Martinique!E56+Guyane!E56+Mayotte!E56</f>
        <v>0</v>
      </c>
      <c r="F57" s="5">
        <f>Réunion!F56+Guadeloupe!F56+Martinique!F56+Guyane!F56+Mayotte!F56</f>
        <v>0</v>
      </c>
      <c r="G57" s="4">
        <f>Réunion!G56+Guadeloupe!G56+Martinique!G56+Guyane!G56+Mayotte!G56</f>
        <v>0</v>
      </c>
      <c r="H57" s="5">
        <f>Réunion!H56+Guadeloupe!H56+Martinique!H56+Guyane!H56+Mayotte!H56</f>
        <v>0</v>
      </c>
      <c r="I57" s="5">
        <f>Réunion!I56+Guadeloupe!I56+Martinique!I56+Guyane!I56+Mayotte!I56</f>
        <v>0</v>
      </c>
      <c r="J57" s="5">
        <f>Réunion!J56+Guadeloupe!J56+Martinique!J56+Guyane!J56+Mayotte!J56</f>
        <v>0</v>
      </c>
      <c r="K57" s="5">
        <f>Réunion!K56+Guadeloupe!K56+Martinique!K56+Guyane!K56+Mayotte!K56</f>
        <v>0</v>
      </c>
      <c r="L57" s="5">
        <f>Réunion!L56+Guadeloupe!L56+Martinique!L56+Guyane!L56+Mayotte!L56</f>
        <v>0</v>
      </c>
      <c r="M57" s="5">
        <f>Réunion!M56+Guadeloupe!M56+Martinique!M56+Guyane!M56+Mayotte!M56</f>
        <v>0</v>
      </c>
      <c r="N57" s="5">
        <f>Réunion!N56+Guadeloupe!N56+Martinique!N56+Guyane!N56+Mayotte!N56</f>
        <v>0</v>
      </c>
      <c r="O57" s="5">
        <f>Réunion!O56+Guadeloupe!O56+Martinique!O56+Guyane!O56+Mayotte!O56</f>
        <v>0</v>
      </c>
      <c r="P57" s="6">
        <f>Réunion!P56+Guadeloupe!P56+Martinique!P56+Guyane!P56+Mayotte!P56</f>
        <v>0</v>
      </c>
      <c r="Q57" s="5">
        <f>Réunion!Q56+Guadeloupe!Q56+Martinique!Q56+Guyane!Q56+Mayotte!Q56</f>
        <v>0</v>
      </c>
      <c r="R57" s="5">
        <f>Réunion!R56+Guadeloupe!R56+Martinique!R56+Guyane!R56+Mayotte!R56</f>
        <v>0</v>
      </c>
      <c r="S57" s="7">
        <f>Réunion!S56+Guadeloupe!S56+Martinique!S56+Guyane!S56+Mayotte!S56</f>
        <v>0</v>
      </c>
    </row>
    <row r="58" spans="2:19" x14ac:dyDescent="0.3">
      <c r="B58" s="28"/>
      <c r="C58" s="3" t="s">
        <v>23</v>
      </c>
      <c r="D58" s="4">
        <f>Réunion!D57+Guadeloupe!D57+Martinique!D57+Guyane!D57+Mayotte!D57</f>
        <v>0</v>
      </c>
      <c r="E58" s="5">
        <f>Réunion!E57+Guadeloupe!E57+Martinique!E57+Guyane!E57+Mayotte!E57</f>
        <v>0</v>
      </c>
      <c r="F58" s="5">
        <f>Réunion!F57+Guadeloupe!F57+Martinique!F57+Guyane!F57+Mayotte!F57</f>
        <v>0</v>
      </c>
      <c r="G58" s="4">
        <f>Réunion!G57+Guadeloupe!G57+Martinique!G57+Guyane!G57+Mayotte!G57</f>
        <v>0</v>
      </c>
      <c r="H58" s="5">
        <f>Réunion!H57+Guadeloupe!H57+Martinique!H57+Guyane!H57+Mayotte!H57</f>
        <v>0</v>
      </c>
      <c r="I58" s="5">
        <f>Réunion!I57+Guadeloupe!I57+Martinique!I57+Guyane!I57+Mayotte!I57</f>
        <v>0</v>
      </c>
      <c r="J58" s="5">
        <f>Réunion!J57+Guadeloupe!J57+Martinique!J57+Guyane!J57+Mayotte!J57</f>
        <v>0</v>
      </c>
      <c r="K58" s="5">
        <f>Réunion!K57+Guadeloupe!K57+Martinique!K57+Guyane!K57+Mayotte!K57</f>
        <v>0</v>
      </c>
      <c r="L58" s="5">
        <f>Réunion!L57+Guadeloupe!L57+Martinique!L57+Guyane!L57+Mayotte!L57</f>
        <v>0</v>
      </c>
      <c r="M58" s="5">
        <f>Réunion!M57+Guadeloupe!M57+Martinique!M57+Guyane!M57+Mayotte!M57</f>
        <v>0</v>
      </c>
      <c r="N58" s="5">
        <f>Réunion!N57+Guadeloupe!N57+Martinique!N57+Guyane!N57+Mayotte!N57</f>
        <v>0</v>
      </c>
      <c r="O58" s="5">
        <f>Réunion!O57+Guadeloupe!O57+Martinique!O57+Guyane!O57+Mayotte!O57</f>
        <v>0</v>
      </c>
      <c r="P58" s="6">
        <f>Réunion!P57+Guadeloupe!P57+Martinique!P57+Guyane!P57+Mayotte!P57</f>
        <v>0</v>
      </c>
      <c r="Q58" s="5">
        <f>Réunion!Q57+Guadeloupe!Q57+Martinique!Q57+Guyane!Q57+Mayotte!Q57</f>
        <v>0</v>
      </c>
      <c r="R58" s="5">
        <f>Réunion!R57+Guadeloupe!R57+Martinique!R57+Guyane!R57+Mayotte!R57</f>
        <v>0</v>
      </c>
      <c r="S58" s="7">
        <f>Réunion!S57+Guadeloupe!S57+Martinique!S57+Guyane!S57+Mayotte!S57</f>
        <v>0</v>
      </c>
    </row>
    <row r="59" spans="2:19" x14ac:dyDescent="0.3">
      <c r="B59" s="28"/>
      <c r="C59" s="8" t="s">
        <v>24</v>
      </c>
      <c r="D59" s="9">
        <f>Réunion!D58+Guadeloupe!D58+Martinique!D58+Guyane!D58+Mayotte!D58</f>
        <v>630.29627048021371</v>
      </c>
      <c r="E59" s="9">
        <f>Réunion!E58+Guadeloupe!E58+Martinique!E58+Guyane!E58+Mayotte!E58</f>
        <v>4295.309266710804</v>
      </c>
      <c r="F59" s="9">
        <f>Réunion!F58+Guadeloupe!F58+Martinique!F58+Guyane!F58+Mayotte!F58</f>
        <v>14929.923743385714</v>
      </c>
      <c r="G59" s="9">
        <f>Réunion!G58+Guadeloupe!G58+Martinique!G58+Guyane!G58+Mayotte!G58</f>
        <v>0</v>
      </c>
      <c r="H59" s="9">
        <f>Réunion!H58+Guadeloupe!H58+Martinique!H58+Guyane!H58+Mayotte!H58</f>
        <v>0</v>
      </c>
      <c r="I59" s="9">
        <f>Réunion!I58+Guadeloupe!I58+Martinique!I58+Guyane!I58+Mayotte!I58</f>
        <v>2453.7155460351851</v>
      </c>
      <c r="J59" s="9">
        <f>Réunion!J58+Guadeloupe!J58+Martinique!J58+Guyane!J58+Mayotte!J58</f>
        <v>4770.1503975719161</v>
      </c>
      <c r="K59" s="9">
        <f>Réunion!K58+Guadeloupe!K58+Martinique!K58+Guyane!K58+Mayotte!K58</f>
        <v>728.74679436876522</v>
      </c>
      <c r="L59" s="9">
        <f>Réunion!L58+Guadeloupe!L58+Martinique!L58+Guyane!L58+Mayotte!L58</f>
        <v>2512.1160238857706</v>
      </c>
      <c r="M59" s="9">
        <f>Réunion!M58+Guadeloupe!M58+Martinique!M58+Guyane!M58+Mayotte!M58</f>
        <v>132.28503305115959</v>
      </c>
      <c r="N59" s="9">
        <f>Réunion!N58+Guadeloupe!N58+Martinique!N58+Guyane!N58+Mayotte!N58</f>
        <v>0</v>
      </c>
      <c r="O59" s="9">
        <f>Réunion!O58+Guadeloupe!O58+Martinique!O58+Guyane!O58+Mayotte!O58</f>
        <v>2135.5533014131979</v>
      </c>
      <c r="P59" s="9">
        <f>Réunion!P58+Guadeloupe!P58+Martinique!P58+Guyane!P58+Mayotte!P58</f>
        <v>0</v>
      </c>
      <c r="Q59" s="9">
        <f>Réunion!Q58+Guadeloupe!Q58+Martinique!Q58+Guyane!Q58+Mayotte!Q58</f>
        <v>0</v>
      </c>
      <c r="R59" s="9">
        <f>Réunion!R58+Guadeloupe!R58+Martinique!R58+Guyane!R58+Mayotte!R58</f>
        <v>0</v>
      </c>
      <c r="S59" s="9">
        <f>Réunion!S58+Guadeloupe!S58+Martinique!S58+Guyane!S58+Mayotte!S58</f>
        <v>32588.096376902729</v>
      </c>
    </row>
    <row r="60" spans="2:19" x14ac:dyDescent="0.3">
      <c r="B60" s="28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8"/>
      <c r="C61" s="14" t="s">
        <v>25</v>
      </c>
      <c r="D61" s="4">
        <f>Réunion!D60+Guadeloupe!D60+Martinique!D60+Guyane!D60+Mayotte!D60</f>
        <v>0</v>
      </c>
      <c r="E61" s="15">
        <f>Réunion!E60+Guadeloupe!E60+Martinique!E60+Guyane!E60+Mayotte!E60</f>
        <v>0</v>
      </c>
      <c r="F61" s="15">
        <f>Réunion!F60+Guadeloupe!F60+Martinique!F60+Guyane!F60+Mayotte!F60</f>
        <v>0</v>
      </c>
      <c r="G61" s="4">
        <f>Réunion!G60+Guadeloupe!G60+Martinique!G60+Guyane!G60+Mayotte!G60</f>
        <v>0</v>
      </c>
      <c r="H61" s="4">
        <f>Réunion!H60+Guadeloupe!H60+Martinique!H60+Guyane!H60+Mayotte!H60</f>
        <v>0</v>
      </c>
      <c r="I61" s="4">
        <f>Réunion!I60+Guadeloupe!I60+Martinique!I60+Guyane!I60+Mayotte!I60</f>
        <v>0</v>
      </c>
      <c r="J61" s="4">
        <f>Réunion!J60+Guadeloupe!J60+Martinique!J60+Guyane!J60+Mayotte!J60</f>
        <v>0</v>
      </c>
      <c r="K61" s="4">
        <f>Réunion!K60+Guadeloupe!K60+Martinique!K60+Guyane!K60+Mayotte!K60</f>
        <v>0</v>
      </c>
      <c r="L61" s="4">
        <f>Réunion!L60+Guadeloupe!L60+Martinique!L60+Guyane!L60+Mayotte!L60</f>
        <v>0</v>
      </c>
      <c r="M61" s="4">
        <f>Réunion!M60+Guadeloupe!M60+Martinique!M60+Guyane!M60+Mayotte!M60</f>
        <v>0</v>
      </c>
      <c r="N61" s="4">
        <f>Réunion!N60+Guadeloupe!N60+Martinique!N60+Guyane!N60+Mayotte!N60</f>
        <v>0</v>
      </c>
      <c r="O61" s="4">
        <f>Réunion!O60+Guadeloupe!O60+Martinique!O60+Guyane!O60+Mayotte!O60</f>
        <v>0</v>
      </c>
      <c r="P61" s="4">
        <f>Réunion!P60+Guadeloupe!P60+Martinique!P60+Guyane!P60+Mayotte!P60</f>
        <v>0</v>
      </c>
      <c r="Q61" s="4">
        <f>Réunion!Q60+Guadeloupe!Q60+Martinique!Q60+Guyane!Q60+Mayotte!Q60</f>
        <v>0</v>
      </c>
      <c r="R61" s="4">
        <f>Réunion!R60+Guadeloupe!R60+Martinique!R60+Guyane!R60+Mayotte!R60</f>
        <v>0</v>
      </c>
      <c r="S61" s="16">
        <f>Réunion!S60+Guadeloupe!S60+Martinique!S60+Guyane!S60+Mayotte!S60</f>
        <v>0</v>
      </c>
    </row>
    <row r="62" spans="2:19" x14ac:dyDescent="0.3">
      <c r="B62" s="28"/>
      <c r="C62" s="14" t="s">
        <v>26</v>
      </c>
      <c r="D62" s="4">
        <f>Réunion!D61+Guadeloupe!D61+Martinique!D61+Guyane!D61+Mayotte!D61</f>
        <v>630.29627048021371</v>
      </c>
      <c r="E62" s="4">
        <f>Réunion!E61+Guadeloupe!E61+Martinique!E61+Guyane!E61+Mayotte!E61</f>
        <v>0</v>
      </c>
      <c r="F62" s="4">
        <f>Réunion!F61+Guadeloupe!F61+Martinique!F61+Guyane!F61+Mayotte!F61</f>
        <v>3957.3190589565738</v>
      </c>
      <c r="G62" s="4">
        <f>Réunion!G61+Guadeloupe!G61+Martinique!G61+Guyane!G61+Mayotte!G61</f>
        <v>0</v>
      </c>
      <c r="H62" s="4">
        <f>Réunion!H61+Guadeloupe!H61+Martinique!H61+Guyane!H61+Mayotte!H61</f>
        <v>0</v>
      </c>
      <c r="I62" s="4">
        <f>Réunion!I61+Guadeloupe!I61+Martinique!I61+Guyane!I61+Mayotte!I61</f>
        <v>2453.7155460351851</v>
      </c>
      <c r="J62" s="17">
        <f>Réunion!J61+Guadeloupe!J61+Martinique!J61+Guyane!J61+Mayotte!J61</f>
        <v>4051.8328840053186</v>
      </c>
      <c r="K62" s="17">
        <f>Réunion!K61+Guadeloupe!K61+Martinique!K61+Guyane!K61+Mayotte!K61</f>
        <v>701.33548027449274</v>
      </c>
      <c r="L62" s="17">
        <f>Réunion!L61+Guadeloupe!L61+Martinique!L61+Guyane!L61+Mayotte!L61</f>
        <v>2512.1160238857706</v>
      </c>
      <c r="M62" s="17">
        <f>Réunion!M61+Guadeloupe!M61+Martinique!M61+Guyane!M61+Mayotte!M61</f>
        <v>101.0285979245978</v>
      </c>
      <c r="N62" s="17">
        <f>Réunion!N61+Guadeloupe!N61+Martinique!N61+Guyane!N61+Mayotte!N61</f>
        <v>0</v>
      </c>
      <c r="O62" s="17">
        <f>Réunion!O61+Guadeloupe!O61+Martinique!O61+Guyane!O61+Mayotte!O61</f>
        <v>1086.0489583659069</v>
      </c>
      <c r="P62" s="4">
        <f>Réunion!P61+Guadeloupe!P61+Martinique!P61+Guyane!P61+Mayotte!P61</f>
        <v>-7471.9665483873287</v>
      </c>
      <c r="Q62" s="4">
        <f>Réunion!Q61+Guadeloupe!Q61+Martinique!Q61+Guyane!Q61+Mayotte!Q61</f>
        <v>0</v>
      </c>
      <c r="R62" s="4">
        <f>Réunion!R61+Guadeloupe!R61+Martinique!R61+Guyane!R61+Mayotte!R61</f>
        <v>0</v>
      </c>
      <c r="S62" s="16">
        <f>Réunion!S61+Guadeloupe!S61+Martinique!S61+Guyane!S61+Mayotte!S61</f>
        <v>8021.7262715407323</v>
      </c>
    </row>
    <row r="63" spans="2:19" x14ac:dyDescent="0.3">
      <c r="B63" s="28"/>
      <c r="C63" s="14" t="s">
        <v>27</v>
      </c>
      <c r="D63" s="4">
        <f>Réunion!D62+Guadeloupe!D62+Martinique!D62+Guyane!D62+Mayotte!D62</f>
        <v>0</v>
      </c>
      <c r="E63" s="4">
        <f>Réunion!E62+Guadeloupe!E62+Martinique!E62+Guyane!E62+Mayotte!E62</f>
        <v>0</v>
      </c>
      <c r="F63" s="4">
        <f>Réunion!F62+Guadeloupe!F62+Martinique!F62+Guyane!F62+Mayotte!F62</f>
        <v>0</v>
      </c>
      <c r="G63" s="4">
        <f>Réunion!G62+Guadeloupe!G62+Martinique!G62+Guyane!G62+Mayotte!G62</f>
        <v>0</v>
      </c>
      <c r="H63" s="4">
        <f>Réunion!H62+Guadeloupe!H62+Martinique!H62+Guyane!H62+Mayotte!H62</f>
        <v>0</v>
      </c>
      <c r="I63" s="4">
        <f>Réunion!I62+Guadeloupe!I62+Martinique!I62+Guyane!I62+Mayotte!I62</f>
        <v>0</v>
      </c>
      <c r="J63" s="17">
        <f>Réunion!J62+Guadeloupe!J62+Martinique!J62+Guyane!J62+Mayotte!J62</f>
        <v>605.04254298038109</v>
      </c>
      <c r="K63" s="17">
        <f>Réunion!K62+Guadeloupe!K62+Martinique!K62+Guyane!K62+Mayotte!K62</f>
        <v>0</v>
      </c>
      <c r="L63" s="17">
        <f>Réunion!L62+Guadeloupe!L62+Martinique!L62+Guyane!L62+Mayotte!L62</f>
        <v>0</v>
      </c>
      <c r="M63" s="17">
        <f>Réunion!M62+Guadeloupe!M62+Martinique!M62+Guyane!M62+Mayotte!M62</f>
        <v>12.474534640243171</v>
      </c>
      <c r="N63" s="17">
        <f>Réunion!N62+Guadeloupe!N62+Martinique!N62+Guyane!N62+Mayotte!N62</f>
        <v>0</v>
      </c>
      <c r="O63" s="17">
        <f>Réunion!O62+Guadeloupe!O62+Martinique!O62+Guyane!O62+Mayotte!O62</f>
        <v>98.329940439228039</v>
      </c>
      <c r="P63" s="4">
        <f>Réunion!P62+Guadeloupe!P62+Martinique!P62+Guyane!P62+Mayotte!P62</f>
        <v>0</v>
      </c>
      <c r="Q63" s="4">
        <f>Réunion!Q62+Guadeloupe!Q62+Martinique!Q62+Guyane!Q62+Mayotte!Q62</f>
        <v>-611.94923460068117</v>
      </c>
      <c r="R63" s="4">
        <f>Réunion!R62+Guadeloupe!R62+Martinique!R62+Guyane!R62+Mayotte!R62</f>
        <v>0</v>
      </c>
      <c r="S63" s="16">
        <f>Réunion!S62+Guadeloupe!S62+Martinique!S62+Guyane!S62+Mayotte!S62</f>
        <v>103.89778345917104</v>
      </c>
    </row>
    <row r="64" spans="2:19" x14ac:dyDescent="0.3">
      <c r="B64" s="28"/>
      <c r="C64" s="14" t="s">
        <v>28</v>
      </c>
      <c r="D64" s="4">
        <f>Réunion!D63+Guadeloupe!D63+Martinique!D63+Guyane!D63+Mayotte!D63</f>
        <v>0</v>
      </c>
      <c r="E64" s="4">
        <f>Réunion!E63+Guadeloupe!E63+Martinique!E63+Guyane!E63+Mayotte!E63</f>
        <v>0</v>
      </c>
      <c r="F64" s="4">
        <f>Réunion!F63+Guadeloupe!F63+Martinique!F63+Guyane!F63+Mayotte!F63</f>
        <v>0</v>
      </c>
      <c r="G64" s="4">
        <f>Réunion!G63+Guadeloupe!G63+Martinique!G63+Guyane!G63+Mayotte!G63</f>
        <v>0</v>
      </c>
      <c r="H64" s="4">
        <f>Réunion!H63+Guadeloupe!H63+Martinique!H63+Guyane!H63+Mayotte!H63</f>
        <v>0</v>
      </c>
      <c r="I64" s="4">
        <f>Réunion!I63+Guadeloupe!I63+Martinique!I63+Guyane!I63+Mayotte!I63</f>
        <v>0</v>
      </c>
      <c r="J64" s="18">
        <f>Réunion!J63+Guadeloupe!J63+Martinique!J63+Guyane!J63+Mayotte!J63</f>
        <v>0</v>
      </c>
      <c r="K64" s="18">
        <f>Réunion!K63+Guadeloupe!K63+Martinique!K63+Guyane!K63+Mayotte!K63</f>
        <v>0</v>
      </c>
      <c r="L64" s="18">
        <f>Réunion!L63+Guadeloupe!L63+Martinique!L63+Guyane!L63+Mayotte!L63</f>
        <v>0</v>
      </c>
      <c r="M64" s="18">
        <f>Réunion!M63+Guadeloupe!M63+Martinique!M63+Guyane!M63+Mayotte!M63</f>
        <v>0</v>
      </c>
      <c r="N64" s="18">
        <f>Réunion!N63+Guadeloupe!N63+Martinique!N63+Guyane!N63+Mayotte!N63</f>
        <v>0</v>
      </c>
      <c r="O64" s="18">
        <f>Réunion!O63+Guadeloupe!O63+Martinique!O63+Guyane!O63+Mayotte!O63</f>
        <v>0</v>
      </c>
      <c r="P64" s="4">
        <f>Réunion!P63+Guadeloupe!P63+Martinique!P63+Guyane!P63+Mayotte!P63</f>
        <v>0</v>
      </c>
      <c r="Q64" s="4">
        <f>Réunion!Q63+Guadeloupe!Q63+Martinique!Q63+Guyane!Q63+Mayotte!Q63</f>
        <v>0</v>
      </c>
      <c r="R64" s="4">
        <f>Réunion!R63+Guadeloupe!R63+Martinique!R63+Guyane!R63+Mayotte!R63</f>
        <v>0</v>
      </c>
      <c r="S64" s="16">
        <f>Réunion!S63+Guadeloupe!S63+Martinique!S63+Guyane!S63+Mayotte!S63</f>
        <v>0</v>
      </c>
    </row>
    <row r="65" spans="2:21" x14ac:dyDescent="0.3">
      <c r="B65" s="28"/>
      <c r="C65" s="14" t="s">
        <v>29</v>
      </c>
      <c r="D65" s="4">
        <f>Réunion!D64+Guadeloupe!D64+Martinique!D64+Guyane!D64+Mayotte!D64</f>
        <v>0</v>
      </c>
      <c r="E65" s="4">
        <f>Réunion!E64+Guadeloupe!E64+Martinique!E64+Guyane!E64+Mayotte!E64</f>
        <v>0</v>
      </c>
      <c r="F65" s="4">
        <f>Réunion!F64+Guadeloupe!F64+Martinique!F64+Guyane!F64+Mayotte!F64</f>
        <v>0</v>
      </c>
      <c r="G65" s="4">
        <f>Réunion!G64+Guadeloupe!G64+Martinique!G64+Guyane!G64+Mayotte!G64</f>
        <v>0</v>
      </c>
      <c r="H65" s="4">
        <f>Réunion!H64+Guadeloupe!H64+Martinique!H64+Guyane!H64+Mayotte!H64</f>
        <v>0</v>
      </c>
      <c r="I65" s="4">
        <f>Réunion!I64+Guadeloupe!I64+Martinique!I64+Guyane!I64+Mayotte!I64</f>
        <v>0</v>
      </c>
      <c r="J65" s="4">
        <f>Réunion!J64+Guadeloupe!J64+Martinique!J64+Guyane!J64+Mayotte!J64</f>
        <v>0</v>
      </c>
      <c r="K65" s="4">
        <f>Réunion!K64+Guadeloupe!K64+Martinique!K64+Guyane!K64+Mayotte!K64</f>
        <v>0</v>
      </c>
      <c r="L65" s="4">
        <f>Réunion!L64+Guadeloupe!L64+Martinique!L64+Guyane!L64+Mayotte!L64</f>
        <v>0</v>
      </c>
      <c r="M65" s="4">
        <f>Réunion!M64+Guadeloupe!M64+Martinique!M64+Guyane!M64+Mayotte!M64</f>
        <v>0</v>
      </c>
      <c r="N65" s="4">
        <f>Réunion!N64+Guadeloupe!N64+Martinique!N64+Guyane!N64+Mayotte!N64</f>
        <v>0</v>
      </c>
      <c r="O65" s="4">
        <f>Réunion!O64+Guadeloupe!O64+Martinique!O64+Guyane!O64+Mayotte!O64</f>
        <v>0</v>
      </c>
      <c r="P65" s="4">
        <f>Réunion!P64+Guadeloupe!P64+Martinique!P64+Guyane!P64+Mayotte!P64</f>
        <v>0</v>
      </c>
      <c r="Q65" s="4">
        <f>Réunion!Q64+Guadeloupe!Q64+Martinique!Q64+Guyane!Q64+Mayotte!Q64</f>
        <v>0</v>
      </c>
      <c r="R65" s="4">
        <f>Réunion!R64+Guadeloupe!R64+Martinique!R64+Guyane!R64+Mayotte!R64</f>
        <v>0</v>
      </c>
      <c r="S65" s="16">
        <f>Réunion!S64+Guadeloupe!S64+Martinique!S64+Guyane!S64+Mayotte!S64</f>
        <v>0</v>
      </c>
      <c r="U65" s="21"/>
    </row>
    <row r="66" spans="2:21" x14ac:dyDescent="0.3">
      <c r="B66" s="28"/>
      <c r="C66" s="14" t="s">
        <v>30</v>
      </c>
      <c r="D66" s="4">
        <f>Réunion!D65+Guadeloupe!D65+Martinique!D65+Guyane!D65+Mayotte!D65</f>
        <v>0</v>
      </c>
      <c r="E66" s="4">
        <f>Réunion!E65+Guadeloupe!E65+Martinique!E65+Guyane!E65+Mayotte!E65</f>
        <v>4727.6983407398247</v>
      </c>
      <c r="F66" s="4">
        <f>Réunion!F65+Guadeloupe!F65+Martinique!F65+Guyane!F65+Mayotte!F65</f>
        <v>-4707.2657934572699</v>
      </c>
      <c r="G66" s="4">
        <f>Réunion!G65+Guadeloupe!G65+Martinique!G65+Guyane!G65+Mayotte!G65</f>
        <v>0</v>
      </c>
      <c r="H66" s="4">
        <f>Réunion!H65+Guadeloupe!H65+Martinique!H65+Guyane!H65+Mayotte!H65</f>
        <v>0</v>
      </c>
      <c r="I66" s="4">
        <f>Réunion!I65+Guadeloupe!I65+Martinique!I65+Guyane!I65+Mayotte!I65</f>
        <v>0</v>
      </c>
      <c r="J66" s="4">
        <f>Réunion!J65+Guadeloupe!J65+Martinique!J65+Guyane!J65+Mayotte!J65</f>
        <v>0</v>
      </c>
      <c r="K66" s="4">
        <f>Réunion!K65+Guadeloupe!K65+Martinique!K65+Guyane!K65+Mayotte!K65</f>
        <v>0</v>
      </c>
      <c r="L66" s="4">
        <f>Réunion!L65+Guadeloupe!L65+Martinique!L65+Guyane!L65+Mayotte!L65</f>
        <v>0</v>
      </c>
      <c r="M66" s="4">
        <f>Réunion!M65+Guadeloupe!M65+Martinique!M65+Guyane!M65+Mayotte!M65</f>
        <v>0</v>
      </c>
      <c r="N66" s="4">
        <f>Réunion!N65+Guadeloupe!N65+Martinique!N65+Guyane!N65+Mayotte!N65</f>
        <v>0</v>
      </c>
      <c r="O66" s="4">
        <f>Réunion!O65+Guadeloupe!O65+Martinique!O65+Guyane!O65+Mayotte!O65</f>
        <v>0</v>
      </c>
      <c r="P66" s="4">
        <f>Réunion!P65+Guadeloupe!P65+Martinique!P65+Guyane!P65+Mayotte!P65</f>
        <v>0</v>
      </c>
      <c r="Q66" s="4">
        <f>Réunion!Q65+Guadeloupe!Q65+Martinique!Q65+Guyane!Q65+Mayotte!Q65</f>
        <v>0</v>
      </c>
      <c r="R66" s="4">
        <f>Réunion!R65+Guadeloupe!R65+Martinique!R65+Guyane!R65+Mayotte!R65</f>
        <v>0</v>
      </c>
      <c r="S66" s="16">
        <f>Réunion!S65+Guadeloupe!S65+Martinique!S65+Guyane!S65+Mayotte!S65</f>
        <v>20.432547282554879</v>
      </c>
    </row>
    <row r="67" spans="2:21" x14ac:dyDescent="0.3">
      <c r="B67" s="28"/>
      <c r="C67" s="14" t="s">
        <v>31</v>
      </c>
      <c r="D67" s="4">
        <f>Réunion!D66+Guadeloupe!D66+Martinique!D66+Guyane!D66+Mayotte!D66</f>
        <v>0</v>
      </c>
      <c r="E67" s="4">
        <f>Réunion!E66+Guadeloupe!E66+Martinique!E66+Guyane!E66+Mayotte!E66</f>
        <v>0</v>
      </c>
      <c r="F67" s="4">
        <f>Réunion!F66+Guadeloupe!F66+Martinique!F66+Guyane!F66+Mayotte!F66</f>
        <v>0</v>
      </c>
      <c r="G67" s="4">
        <f>Réunion!G66+Guadeloupe!G66+Martinique!G66+Guyane!G66+Mayotte!G66</f>
        <v>0</v>
      </c>
      <c r="H67" s="4">
        <f>Réunion!H66+Guadeloupe!H66+Martinique!H66+Guyane!H66+Mayotte!H66</f>
        <v>0</v>
      </c>
      <c r="I67" s="4">
        <f>Réunion!I66+Guadeloupe!I66+Martinique!I66+Guyane!I66+Mayotte!I66</f>
        <v>0</v>
      </c>
      <c r="J67" s="4">
        <f>Réunion!J66+Guadeloupe!J66+Martinique!J66+Guyane!J66+Mayotte!J66</f>
        <v>0</v>
      </c>
      <c r="K67" s="4">
        <f>Réunion!K66+Guadeloupe!K66+Martinique!K66+Guyane!K66+Mayotte!K66</f>
        <v>0</v>
      </c>
      <c r="L67" s="4">
        <f>Réunion!L66+Guadeloupe!L66+Martinique!L66+Guyane!L66+Mayotte!L66</f>
        <v>0</v>
      </c>
      <c r="M67" s="4">
        <f>Réunion!M66+Guadeloupe!M66+Martinique!M66+Guyane!M66+Mayotte!M66</f>
        <v>0</v>
      </c>
      <c r="N67" s="4">
        <f>Réunion!N66+Guadeloupe!N66+Martinique!N66+Guyane!N66+Mayotte!N66</f>
        <v>0</v>
      </c>
      <c r="O67" s="4">
        <f>Réunion!O66+Guadeloupe!O66+Martinique!O66+Guyane!O66+Mayotte!O66</f>
        <v>0</v>
      </c>
      <c r="P67" s="4">
        <f>Réunion!P66+Guadeloupe!P66+Martinique!P66+Guyane!P66+Mayotte!P66</f>
        <v>0</v>
      </c>
      <c r="Q67" s="4">
        <f>Réunion!Q66+Guadeloupe!Q66+Martinique!Q66+Guyane!Q66+Mayotte!Q66</f>
        <v>0</v>
      </c>
      <c r="R67" s="4">
        <f>Réunion!R66+Guadeloupe!R66+Martinique!R66+Guyane!R66+Mayotte!R66</f>
        <v>0</v>
      </c>
      <c r="S67" s="16">
        <f>Réunion!S66+Guadeloupe!S66+Martinique!S66+Guyane!S66+Mayotte!S66</f>
        <v>0</v>
      </c>
    </row>
    <row r="68" spans="2:21" x14ac:dyDescent="0.3">
      <c r="B68" s="28"/>
      <c r="C68" s="14" t="s">
        <v>32</v>
      </c>
      <c r="D68" s="4">
        <f>Réunion!D67+Guadeloupe!D67+Martinique!D67+Guyane!D67+Mayotte!D67</f>
        <v>0</v>
      </c>
      <c r="E68" s="4">
        <f>Réunion!E67+Guadeloupe!E67+Martinique!E67+Guyane!E67+Mayotte!E67</f>
        <v>0</v>
      </c>
      <c r="F68" s="4">
        <f>Réunion!F67+Guadeloupe!F67+Martinique!F67+Guyane!F67+Mayotte!F67</f>
        <v>0</v>
      </c>
      <c r="G68" s="4">
        <f>Réunion!G67+Guadeloupe!G67+Martinique!G67+Guyane!G67+Mayotte!G67</f>
        <v>0</v>
      </c>
      <c r="H68" s="4">
        <f>Réunion!H67+Guadeloupe!H67+Martinique!H67+Guyane!H67+Mayotte!H67</f>
        <v>0</v>
      </c>
      <c r="I68" s="4">
        <f>Réunion!I67+Guadeloupe!I67+Martinique!I67+Guyane!I67+Mayotte!I67</f>
        <v>0</v>
      </c>
      <c r="J68" s="4">
        <f>Réunion!J67+Guadeloupe!J67+Martinique!J67+Guyane!J67+Mayotte!J67</f>
        <v>0</v>
      </c>
      <c r="K68" s="4">
        <f>Réunion!K67+Guadeloupe!K67+Martinique!K67+Guyane!K67+Mayotte!K67</f>
        <v>0</v>
      </c>
      <c r="L68" s="4">
        <f>Réunion!L67+Guadeloupe!L67+Martinique!L67+Guyane!L67+Mayotte!L67</f>
        <v>0</v>
      </c>
      <c r="M68" s="4">
        <f>Réunion!M67+Guadeloupe!M67+Martinique!M67+Guyane!M67+Mayotte!M67</f>
        <v>0</v>
      </c>
      <c r="N68" s="4">
        <f>Réunion!N67+Guadeloupe!N67+Martinique!N67+Guyane!N67+Mayotte!N67</f>
        <v>0</v>
      </c>
      <c r="O68" s="4">
        <f>Réunion!O67+Guadeloupe!O67+Martinique!O67+Guyane!O67+Mayotte!O67</f>
        <v>0</v>
      </c>
      <c r="P68" s="4">
        <f>Réunion!P67+Guadeloupe!P67+Martinique!P67+Guyane!P67+Mayotte!P67</f>
        <v>0</v>
      </c>
      <c r="Q68" s="4">
        <f>Réunion!Q67+Guadeloupe!Q67+Martinique!Q67+Guyane!Q67+Mayotte!Q67</f>
        <v>0</v>
      </c>
      <c r="R68" s="4">
        <f>Réunion!R67+Guadeloupe!R67+Martinique!R67+Guyane!R67+Mayotte!R67</f>
        <v>0</v>
      </c>
      <c r="S68" s="16">
        <f>Réunion!S67+Guadeloupe!S67+Martinique!S67+Guyane!S67+Mayotte!S67</f>
        <v>0</v>
      </c>
    </row>
    <row r="69" spans="2:21" x14ac:dyDescent="0.3">
      <c r="B69" s="28"/>
      <c r="C69" s="14" t="s">
        <v>33</v>
      </c>
      <c r="D69" s="4">
        <f>Réunion!D68+Guadeloupe!D68+Martinique!D68+Guyane!D68+Mayotte!D68</f>
        <v>0</v>
      </c>
      <c r="E69" s="4">
        <f>Réunion!E68+Guadeloupe!E68+Martinique!E68+Guyane!E68+Mayotte!E68</f>
        <v>0</v>
      </c>
      <c r="F69" s="4">
        <f>Réunion!F68+Guadeloupe!F68+Martinique!F68+Guyane!F68+Mayotte!F68</f>
        <v>0</v>
      </c>
      <c r="G69" s="4">
        <f>Réunion!G68+Guadeloupe!G68+Martinique!G68+Guyane!G68+Mayotte!G68</f>
        <v>0</v>
      </c>
      <c r="H69" s="4">
        <f>Réunion!H68+Guadeloupe!H68+Martinique!H68+Guyane!H68+Mayotte!H68</f>
        <v>0</v>
      </c>
      <c r="I69" s="4">
        <f>Réunion!I68+Guadeloupe!I68+Martinique!I68+Guyane!I68+Mayotte!I68</f>
        <v>0</v>
      </c>
      <c r="J69" s="4">
        <f>Réunion!J68+Guadeloupe!J68+Martinique!J68+Guyane!J68+Mayotte!J68</f>
        <v>0</v>
      </c>
      <c r="K69" s="4">
        <f>Réunion!K68+Guadeloupe!K68+Martinique!K68+Guyane!K68+Mayotte!K68</f>
        <v>0</v>
      </c>
      <c r="L69" s="4">
        <f>Réunion!L68+Guadeloupe!L68+Martinique!L68+Guyane!L68+Mayotte!L68</f>
        <v>0</v>
      </c>
      <c r="M69" s="4">
        <f>Réunion!M68+Guadeloupe!M68+Martinique!M68+Guyane!M68+Mayotte!M68</f>
        <v>0</v>
      </c>
      <c r="N69" s="4">
        <f>Réunion!N68+Guadeloupe!N68+Martinique!N68+Guyane!N68+Mayotte!N68</f>
        <v>0</v>
      </c>
      <c r="O69" s="4">
        <f>Réunion!O68+Guadeloupe!O68+Martinique!O68+Guyane!O68+Mayotte!O68</f>
        <v>0</v>
      </c>
      <c r="P69" s="4">
        <f>Réunion!P68+Guadeloupe!P68+Martinique!P68+Guyane!P68+Mayotte!P68</f>
        <v>0</v>
      </c>
      <c r="Q69" s="4">
        <f>Réunion!Q68+Guadeloupe!Q68+Martinique!Q68+Guyane!Q68+Mayotte!Q68</f>
        <v>0</v>
      </c>
      <c r="R69" s="4">
        <f>Réunion!R68+Guadeloupe!R68+Martinique!R68+Guyane!R68+Mayotte!R68</f>
        <v>0</v>
      </c>
      <c r="S69" s="16">
        <f>Réunion!S68+Guadeloupe!S68+Martinique!S68+Guyane!S68+Mayotte!S68</f>
        <v>0</v>
      </c>
      <c r="U69" s="21"/>
    </row>
    <row r="70" spans="2:21" x14ac:dyDescent="0.3">
      <c r="B70" s="28"/>
      <c r="C70" s="14" t="s">
        <v>34</v>
      </c>
      <c r="D70" s="4">
        <f>Réunion!D69+Guadeloupe!D69+Martinique!D69+Guyane!D69+Mayotte!D69</f>
        <v>0</v>
      </c>
      <c r="E70" s="4">
        <f>Réunion!E69+Guadeloupe!E69+Martinique!E69+Guyane!E69+Mayotte!E69</f>
        <v>-432.38907402902083</v>
      </c>
      <c r="F70" s="4">
        <f>Réunion!F69+Guadeloupe!F69+Martinique!F69+Guyane!F69+Mayotte!F69</f>
        <v>432.38907402902083</v>
      </c>
      <c r="G70" s="4">
        <f>Réunion!G69+Guadeloupe!G69+Martinique!G69+Guyane!G69+Mayotte!G69</f>
        <v>0</v>
      </c>
      <c r="H70" s="4">
        <f>Réunion!H69+Guadeloupe!H69+Martinique!H69+Guyane!H69+Mayotte!H69</f>
        <v>0</v>
      </c>
      <c r="I70" s="4">
        <f>Réunion!I69+Guadeloupe!I69+Martinique!I69+Guyane!I69+Mayotte!I69</f>
        <v>0</v>
      </c>
      <c r="J70" s="4">
        <f>Réunion!J69+Guadeloupe!J69+Martinique!J69+Guyane!J69+Mayotte!J69</f>
        <v>0</v>
      </c>
      <c r="K70" s="4">
        <f>Réunion!K69+Guadeloupe!K69+Martinique!K69+Guyane!K69+Mayotte!K69</f>
        <v>0</v>
      </c>
      <c r="L70" s="4">
        <f>Réunion!L69+Guadeloupe!L69+Martinique!L69+Guyane!L69+Mayotte!L69</f>
        <v>0</v>
      </c>
      <c r="M70" s="4">
        <f>Réunion!M69+Guadeloupe!M69+Martinique!M69+Guyane!M69+Mayotte!M69</f>
        <v>0</v>
      </c>
      <c r="N70" s="4">
        <f>Réunion!N69+Guadeloupe!N69+Martinique!N69+Guyane!N69+Mayotte!N69</f>
        <v>0</v>
      </c>
      <c r="O70" s="4">
        <f>Réunion!O69+Guadeloupe!O69+Martinique!O69+Guyane!O69+Mayotte!O69</f>
        <v>0</v>
      </c>
      <c r="P70" s="4">
        <f>Réunion!P69+Guadeloupe!P69+Martinique!P69+Guyane!P69+Mayotte!P69</f>
        <v>0</v>
      </c>
      <c r="Q70" s="4">
        <f>Réunion!Q69+Guadeloupe!Q69+Martinique!Q69+Guyane!Q69+Mayotte!Q69</f>
        <v>0</v>
      </c>
      <c r="R70" s="4">
        <f>Réunion!R69+Guadeloupe!R69+Martinique!R69+Guyane!R69+Mayotte!R69</f>
        <v>0</v>
      </c>
      <c r="S70" s="16">
        <f>Réunion!S69+Guadeloupe!S69+Martinique!S69+Guyane!S69+Mayotte!S69</f>
        <v>0</v>
      </c>
    </row>
    <row r="71" spans="2:21" x14ac:dyDescent="0.3">
      <c r="B71" s="28"/>
      <c r="C71" s="14" t="s">
        <v>35</v>
      </c>
      <c r="D71" s="4">
        <f>Réunion!D70+Guadeloupe!D70+Martinique!D70+Guyane!D70+Mayotte!D70</f>
        <v>0</v>
      </c>
      <c r="E71" s="4">
        <f>Réunion!E70+Guadeloupe!E70+Martinique!E70+Guyane!E70+Mayotte!E70</f>
        <v>0</v>
      </c>
      <c r="F71" s="4">
        <f>Réunion!F70+Guadeloupe!F70+Martinique!F70+Guyane!F70+Mayotte!F70</f>
        <v>408.27329475946385</v>
      </c>
      <c r="G71" s="4">
        <f>Réunion!G70+Guadeloupe!G70+Martinique!G70+Guyane!G70+Mayotte!G70</f>
        <v>0</v>
      </c>
      <c r="H71" s="4">
        <f>Réunion!H70+Guadeloupe!H70+Martinique!H70+Guyane!H70+Mayotte!H70</f>
        <v>0</v>
      </c>
      <c r="I71" s="4">
        <f>Réunion!I70+Guadeloupe!I70+Martinique!I70+Guyane!I70+Mayotte!I70</f>
        <v>0</v>
      </c>
      <c r="J71" s="4">
        <f>Réunion!J70+Guadeloupe!J70+Martinique!J70+Guyane!J70+Mayotte!J70</f>
        <v>0</v>
      </c>
      <c r="K71" s="4">
        <f>Réunion!K70+Guadeloupe!K70+Martinique!K70+Guyane!K70+Mayotte!K70</f>
        <v>0</v>
      </c>
      <c r="L71" s="4">
        <f>Réunion!L70+Guadeloupe!L70+Martinique!L70+Guyane!L70+Mayotte!L70</f>
        <v>0</v>
      </c>
      <c r="M71" s="4">
        <f>Réunion!M70+Guadeloupe!M70+Martinique!M70+Guyane!M70+Mayotte!M70</f>
        <v>0</v>
      </c>
      <c r="N71" s="4">
        <f>Réunion!N70+Guadeloupe!N70+Martinique!N70+Guyane!N70+Mayotte!N70</f>
        <v>0</v>
      </c>
      <c r="O71" s="4">
        <f>Réunion!O70+Guadeloupe!O70+Martinique!O70+Guyane!O70+Mayotte!O70</f>
        <v>0</v>
      </c>
      <c r="P71" s="4">
        <f>Réunion!P70+Guadeloupe!P70+Martinique!P70+Guyane!P70+Mayotte!P70</f>
        <v>88.623715907543897</v>
      </c>
      <c r="Q71" s="4">
        <f>Réunion!Q70+Guadeloupe!Q70+Martinique!Q70+Guyane!Q70+Mayotte!Q70</f>
        <v>0</v>
      </c>
      <c r="R71" s="4">
        <f>Réunion!R70+Guadeloupe!R70+Martinique!R70+Guyane!R70+Mayotte!R70</f>
        <v>0</v>
      </c>
      <c r="S71" s="16">
        <f>Réunion!S70+Guadeloupe!S70+Martinique!S70+Guyane!S70+Mayotte!S70</f>
        <v>496.89701066700775</v>
      </c>
    </row>
    <row r="72" spans="2:21" x14ac:dyDescent="0.3">
      <c r="B72" s="28"/>
      <c r="C72" s="14" t="s">
        <v>36</v>
      </c>
      <c r="D72" s="4">
        <f>Réunion!D71+Guadeloupe!D71+Martinique!D71+Guyane!D71+Mayotte!D71</f>
        <v>0</v>
      </c>
      <c r="E72" s="4">
        <f>Réunion!E71+Guadeloupe!E71+Martinique!E71+Guyane!E71+Mayotte!E71</f>
        <v>0</v>
      </c>
      <c r="F72" s="4">
        <f>Réunion!F71+Guadeloupe!F71+Martinique!F71+Guyane!F71+Mayotte!F71</f>
        <v>0</v>
      </c>
      <c r="G72" s="4">
        <f>Réunion!G71+Guadeloupe!G71+Martinique!G71+Guyane!G71+Mayotte!G71</f>
        <v>0</v>
      </c>
      <c r="H72" s="4">
        <f>Réunion!H71+Guadeloupe!H71+Martinique!H71+Guyane!H71+Mayotte!H71</f>
        <v>0</v>
      </c>
      <c r="I72" s="4">
        <f>Réunion!I71+Guadeloupe!I71+Martinique!I71+Guyane!I71+Mayotte!I71</f>
        <v>0</v>
      </c>
      <c r="J72" s="4">
        <f>Réunion!J71+Guadeloupe!J71+Martinique!J71+Guyane!J71+Mayotte!J71</f>
        <v>0</v>
      </c>
      <c r="K72" s="4">
        <f>Réunion!K71+Guadeloupe!K71+Martinique!K71+Guyane!K71+Mayotte!K71</f>
        <v>0</v>
      </c>
      <c r="L72" s="4">
        <f>Réunion!L71+Guadeloupe!L71+Martinique!L71+Guyane!L71+Mayotte!L71</f>
        <v>0</v>
      </c>
      <c r="M72" s="4">
        <f>Réunion!M71+Guadeloupe!M71+Martinique!M71+Guyane!M71+Mayotte!M71</f>
        <v>0</v>
      </c>
      <c r="N72" s="4">
        <f>Réunion!N71+Guadeloupe!N71+Martinique!N71+Guyane!N71+Mayotte!N71</f>
        <v>0</v>
      </c>
      <c r="O72" s="4">
        <f>Réunion!O71+Guadeloupe!O71+Martinique!O71+Guyane!O71+Mayotte!O71</f>
        <v>0</v>
      </c>
      <c r="P72" s="4">
        <f>Réunion!P71+Guadeloupe!P71+Martinique!P71+Guyane!P71+Mayotte!P71</f>
        <v>548.84217358262936</v>
      </c>
      <c r="Q72" s="4">
        <f>Réunion!Q71+Guadeloupe!Q71+Martinique!Q71+Guyane!Q71+Mayotte!Q71</f>
        <v>51.558141790449461</v>
      </c>
      <c r="R72" s="4">
        <f>Réunion!R71+Guadeloupe!R71+Martinique!R71+Guyane!R71+Mayotte!R71</f>
        <v>0</v>
      </c>
      <c r="S72" s="16">
        <f>Réunion!S71+Guadeloupe!S71+Martinique!S71+Guyane!S71+Mayotte!S71</f>
        <v>600.4003153730788</v>
      </c>
    </row>
    <row r="73" spans="2:21" x14ac:dyDescent="0.3">
      <c r="B73" s="28"/>
      <c r="C73" s="8" t="s">
        <v>37</v>
      </c>
      <c r="D73" s="9">
        <f>Réunion!D72+Guadeloupe!D72+Martinique!D72+Guyane!D72+Mayotte!D72</f>
        <v>630.29627048021371</v>
      </c>
      <c r="E73" s="9">
        <f>Réunion!E72+Guadeloupe!E72+Martinique!E72+Guyane!E72+Mayotte!E72</f>
        <v>4295.309266710804</v>
      </c>
      <c r="F73" s="9">
        <f>Réunion!F72+Guadeloupe!F72+Martinique!F72+Guyane!F72+Mayotte!F72</f>
        <v>90.715634287788703</v>
      </c>
      <c r="G73" s="9">
        <f>Réunion!G72+Guadeloupe!G72+Martinique!G72+Guyane!G72+Mayotte!G72</f>
        <v>0</v>
      </c>
      <c r="H73" s="9">
        <f>Réunion!H72+Guadeloupe!H72+Martinique!H72+Guyane!H72+Mayotte!H72</f>
        <v>0</v>
      </c>
      <c r="I73" s="9">
        <f>Réunion!I72+Guadeloupe!I72+Martinique!I72+Guyane!I72+Mayotte!I72</f>
        <v>2453.7155460351851</v>
      </c>
      <c r="J73" s="9">
        <f>Réunion!J72+Guadeloupe!J72+Martinique!J72+Guyane!J72+Mayotte!J72</f>
        <v>4656.8754269857</v>
      </c>
      <c r="K73" s="9">
        <f>Réunion!K72+Guadeloupe!K72+Martinique!K72+Guyane!K72+Mayotte!K72</f>
        <v>701.33548027449274</v>
      </c>
      <c r="L73" s="9">
        <f>Réunion!L72+Guadeloupe!L72+Martinique!L72+Guyane!L72+Mayotte!L72</f>
        <v>2512.1160238857706</v>
      </c>
      <c r="M73" s="9">
        <f>Réunion!M72+Guadeloupe!M72+Martinique!M72+Guyane!M72+Mayotte!M72</f>
        <v>113.50313256484098</v>
      </c>
      <c r="N73" s="9">
        <f>Réunion!N72+Guadeloupe!N72+Martinique!N72+Guyane!N72+Mayotte!N72</f>
        <v>0</v>
      </c>
      <c r="O73" s="9">
        <f>Réunion!O72+Guadeloupe!O72+Martinique!O72+Guyane!O72+Mayotte!O72</f>
        <v>1184.3788988051349</v>
      </c>
      <c r="P73" s="9">
        <f>Réunion!P72+Guadeloupe!P72+Martinique!P72+Guyane!P72+Mayotte!P72</f>
        <v>-6834.5006588971546</v>
      </c>
      <c r="Q73" s="9">
        <f>Réunion!Q72+Guadeloupe!Q72+Martinique!Q72+Guyane!Q72+Mayotte!Q72</f>
        <v>-560.39109281023173</v>
      </c>
      <c r="R73" s="9">
        <f>Réunion!R72+Guadeloupe!R72+Martinique!R72+Guyane!R72+Mayotte!R72</f>
        <v>0</v>
      </c>
      <c r="S73" s="9">
        <f>Réunion!S72+Guadeloupe!S72+Martinique!S72+Guyane!S72+Mayotte!S72</f>
        <v>9243.3539283225437</v>
      </c>
    </row>
    <row r="74" spans="2:21" x14ac:dyDescent="0.3">
      <c r="B74" s="28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8"/>
      <c r="C75" s="14" t="s">
        <v>38</v>
      </c>
      <c r="D75" s="4">
        <f>Réunion!D74+Guadeloupe!D74+Martinique!D74+Guyane!D74+Mayotte!D74</f>
        <v>0</v>
      </c>
      <c r="E75" s="4">
        <f>Réunion!E74+Guadeloupe!E74+Martinique!E74+Guyane!E74+Mayotte!E74</f>
        <v>0</v>
      </c>
      <c r="F75" s="4">
        <f>Réunion!F74+Guadeloupe!F74+Martinique!F74+Guyane!F74+Mayotte!F74</f>
        <v>619.06915696243891</v>
      </c>
      <c r="G75" s="4">
        <f>Réunion!G74+Guadeloupe!G74+Martinique!G74+Guyane!G74+Mayotte!G74</f>
        <v>0</v>
      </c>
      <c r="H75" s="4">
        <f>Réunion!H74+Guadeloupe!H74+Martinique!H74+Guyane!H74+Mayotte!H74</f>
        <v>0</v>
      </c>
      <c r="I75" s="4">
        <f>Réunion!I74+Guadeloupe!I74+Martinique!I74+Guyane!I74+Mayotte!I74</f>
        <v>0</v>
      </c>
      <c r="J75" s="4">
        <f>Réunion!J74+Guadeloupe!J74+Martinique!J74+Guyane!J74+Mayotte!J74</f>
        <v>113.27497058621624</v>
      </c>
      <c r="K75" s="4">
        <f>Réunion!K74+Guadeloupe!K74+Martinique!K74+Guyane!K74+Mayotte!K74</f>
        <v>0.9793120503021111</v>
      </c>
      <c r="L75" s="4">
        <f>Réunion!L74+Guadeloupe!L74+Martinique!L74+Guyane!L74+Mayotte!L74</f>
        <v>0</v>
      </c>
      <c r="M75" s="4">
        <f>Réunion!M74+Guadeloupe!M74+Martinique!M74+Guyane!M74+Mayotte!M74</f>
        <v>18.781900486318605</v>
      </c>
      <c r="N75" s="4">
        <f>Réunion!N74+Guadeloupe!N74+Martinique!N74+Guyane!N74+Mayotte!N74</f>
        <v>0</v>
      </c>
      <c r="O75" s="4">
        <f>Réunion!O74+Guadeloupe!O74+Martinique!O74+Guyane!O74+Mayotte!O74</f>
        <v>0.3828998090821758</v>
      </c>
      <c r="P75" s="4">
        <f>Réunion!P74+Guadeloupe!P74+Martinique!P74+Guyane!P74+Mayotte!P74</f>
        <v>720.50553431100491</v>
      </c>
      <c r="Q75" s="4">
        <f>Réunion!Q74+Guadeloupe!Q74+Martinique!Q74+Guyane!Q74+Mayotte!Q74</f>
        <v>560.39109281023173</v>
      </c>
      <c r="R75" s="4">
        <f>Réunion!R74+Guadeloupe!R74+Martinique!R74+Guyane!R74+Mayotte!R74</f>
        <v>0</v>
      </c>
      <c r="S75" s="16">
        <f>Réunion!S74+Guadeloupe!S74+Martinique!S74+Guyane!S74+Mayotte!S74</f>
        <v>2033.3848670155951</v>
      </c>
    </row>
    <row r="76" spans="2:21" x14ac:dyDescent="0.3">
      <c r="B76" s="28"/>
      <c r="C76" s="14" t="s">
        <v>39</v>
      </c>
      <c r="D76" s="4">
        <f>Réunion!D75+Guadeloupe!D75+Martinique!D75+Guyane!D75+Mayotte!D75</f>
        <v>0</v>
      </c>
      <c r="E76" s="4">
        <f>Réunion!E75+Guadeloupe!E75+Martinique!E75+Guyane!E75+Mayotte!E75</f>
        <v>0</v>
      </c>
      <c r="F76" s="4">
        <f>Réunion!F75+Guadeloupe!F75+Martinique!F75+Guyane!F75+Mayotte!F75</f>
        <v>12172.928143334761</v>
      </c>
      <c r="G76" s="4">
        <f>Réunion!G75+Guadeloupe!G75+Martinique!G75+Guyane!G75+Mayotte!G75</f>
        <v>0</v>
      </c>
      <c r="H76" s="4">
        <f>Réunion!H75+Guadeloupe!H75+Martinique!H75+Guyane!H75+Mayotte!H75</f>
        <v>0</v>
      </c>
      <c r="I76" s="4">
        <f>Réunion!I75+Guadeloupe!I75+Martinique!I75+Guyane!I75+Mayotte!I75</f>
        <v>0</v>
      </c>
      <c r="J76" s="4">
        <f>Réunion!J75+Guadeloupe!J75+Martinique!J75+Guyane!J75+Mayotte!J75</f>
        <v>0</v>
      </c>
      <c r="K76" s="4">
        <f>Réunion!K75+Guadeloupe!K75+Martinique!K75+Guyane!K75+Mayotte!K75</f>
        <v>0</v>
      </c>
      <c r="L76" s="4">
        <f>Réunion!L75+Guadeloupe!L75+Martinique!L75+Guyane!L75+Mayotte!L75</f>
        <v>0</v>
      </c>
      <c r="M76" s="4">
        <f>Réunion!M75+Guadeloupe!M75+Martinique!M75+Guyane!M75+Mayotte!M75</f>
        <v>0</v>
      </c>
      <c r="N76" s="4">
        <f>Réunion!N75+Guadeloupe!N75+Martinique!N75+Guyane!N75+Mayotte!N75</f>
        <v>0</v>
      </c>
      <c r="O76" s="4">
        <f>Réunion!O75+Guadeloupe!O75+Martinique!O75+Guyane!O75+Mayotte!O75</f>
        <v>0</v>
      </c>
      <c r="P76" s="4">
        <f>Réunion!P75+Guadeloupe!P75+Martinique!P75+Guyane!P75+Mayotte!P75</f>
        <v>136.56602307485031</v>
      </c>
      <c r="Q76" s="4">
        <f>Réunion!Q75+Guadeloupe!Q75+Martinique!Q75+Guyane!Q75+Mayotte!Q75</f>
        <v>0</v>
      </c>
      <c r="R76" s="4">
        <f>Réunion!R75+Guadeloupe!R75+Martinique!R75+Guyane!R75+Mayotte!R75</f>
        <v>0</v>
      </c>
      <c r="S76" s="16">
        <f>Réunion!S75+Guadeloupe!S75+Martinique!S75+Guyane!S75+Mayotte!S75</f>
        <v>12309.494166409611</v>
      </c>
    </row>
    <row r="77" spans="2:21" x14ac:dyDescent="0.3">
      <c r="B77" s="28"/>
      <c r="C77" s="14" t="s">
        <v>40</v>
      </c>
      <c r="D77" s="4">
        <f>Réunion!D76+Guadeloupe!D76+Martinique!D76+Guyane!D76+Mayotte!D76</f>
        <v>0</v>
      </c>
      <c r="E77" s="4">
        <f>Réunion!E76+Guadeloupe!E76+Martinique!E76+Guyane!E76+Mayotte!E76</f>
        <v>0</v>
      </c>
      <c r="F77" s="4">
        <f>Réunion!F76+Guadeloupe!F76+Martinique!F76+Guyane!F76+Mayotte!F76</f>
        <v>406.7112654876766</v>
      </c>
      <c r="G77" s="4">
        <f>Réunion!G76+Guadeloupe!G76+Martinique!G76+Guyane!G76+Mayotte!G76</f>
        <v>0</v>
      </c>
      <c r="H77" s="4">
        <f>Réunion!H76+Guadeloupe!H76+Martinique!H76+Guyane!H76+Mayotte!H76</f>
        <v>0</v>
      </c>
      <c r="I77" s="4">
        <f>Réunion!I76+Guadeloupe!I76+Martinique!I76+Guyane!I76+Mayotte!I76</f>
        <v>0</v>
      </c>
      <c r="J77" s="4">
        <f>Réunion!J76+Guadeloupe!J76+Martinique!J76+Guyane!J76+Mayotte!J76</f>
        <v>0</v>
      </c>
      <c r="K77" s="4">
        <f>Réunion!K76+Guadeloupe!K76+Martinique!K76+Guyane!K76+Mayotte!K76</f>
        <v>0</v>
      </c>
      <c r="L77" s="4">
        <f>Réunion!L76+Guadeloupe!L76+Martinique!L76+Guyane!L76+Mayotte!L76</f>
        <v>0</v>
      </c>
      <c r="M77" s="4">
        <f>Réunion!M76+Guadeloupe!M76+Martinique!M76+Guyane!M76+Mayotte!M76</f>
        <v>0</v>
      </c>
      <c r="N77" s="4">
        <f>Réunion!N76+Guadeloupe!N76+Martinique!N76+Guyane!N76+Mayotte!N76</f>
        <v>0</v>
      </c>
      <c r="O77" s="4">
        <f>Réunion!O76+Guadeloupe!O76+Martinique!O76+Guyane!O76+Mayotte!O76</f>
        <v>948.08819624475598</v>
      </c>
      <c r="P77" s="4">
        <f>Réunion!P76+Guadeloupe!P76+Martinique!P76+Guyane!P76+Mayotte!P76</f>
        <v>2926.5141692416769</v>
      </c>
      <c r="Q77" s="4">
        <f>Réunion!Q76+Guadeloupe!Q76+Martinique!Q76+Guyane!Q76+Mayotte!Q76</f>
        <v>0</v>
      </c>
      <c r="R77" s="4">
        <f>Réunion!R76+Guadeloupe!R76+Martinique!R76+Guyane!R76+Mayotte!R76</f>
        <v>0</v>
      </c>
      <c r="S77" s="16">
        <f>Réunion!S76+Guadeloupe!S76+Martinique!S76+Guyane!S76+Mayotte!S76</f>
        <v>4281.3136309741094</v>
      </c>
    </row>
    <row r="78" spans="2:21" x14ac:dyDescent="0.3">
      <c r="B78" s="28"/>
      <c r="C78" s="14" t="s">
        <v>41</v>
      </c>
      <c r="D78" s="4">
        <f>Réunion!D77+Guadeloupe!D77+Martinique!D77+Guyane!D77+Mayotte!D77</f>
        <v>0</v>
      </c>
      <c r="E78" s="4">
        <f>Réunion!E77+Guadeloupe!E77+Martinique!E77+Guyane!E77+Mayotte!E77</f>
        <v>0</v>
      </c>
      <c r="F78" s="4">
        <f>Réunion!F77+Guadeloupe!F77+Martinique!F77+Guyane!F77+Mayotte!F77</f>
        <v>468.06366014441659</v>
      </c>
      <c r="G78" s="4">
        <f>Réunion!G77+Guadeloupe!G77+Martinique!G77+Guyane!G77+Mayotte!G77</f>
        <v>0</v>
      </c>
      <c r="H78" s="4">
        <f>Réunion!H77+Guadeloupe!H77+Martinique!H77+Guyane!H77+Mayotte!H77</f>
        <v>0</v>
      </c>
      <c r="I78" s="4">
        <f>Réunion!I77+Guadeloupe!I77+Martinique!I77+Guyane!I77+Mayotte!I77</f>
        <v>0</v>
      </c>
      <c r="J78" s="4">
        <f>Réunion!J77+Guadeloupe!J77+Martinique!J77+Guyane!J77+Mayotte!J77</f>
        <v>0</v>
      </c>
      <c r="K78" s="4">
        <f>Réunion!K77+Guadeloupe!K77+Martinique!K77+Guyane!K77+Mayotte!K77</f>
        <v>26.432002043970357</v>
      </c>
      <c r="L78" s="4">
        <f>Réunion!L77+Guadeloupe!L77+Martinique!L77+Guyane!L77+Mayotte!L77</f>
        <v>0</v>
      </c>
      <c r="M78" s="4">
        <f>Réunion!M77+Guadeloupe!M77+Martinique!M77+Guyane!M77+Mayotte!M77</f>
        <v>0</v>
      </c>
      <c r="N78" s="4">
        <f>Réunion!N77+Guadeloupe!N77+Martinique!N77+Guyane!N77+Mayotte!N77</f>
        <v>0</v>
      </c>
      <c r="O78" s="4">
        <f>Réunion!O77+Guadeloupe!O77+Martinique!O77+Guyane!O77+Mayotte!O77</f>
        <v>2.7033065542252555</v>
      </c>
      <c r="P78" s="4">
        <f>Réunion!P77+Guadeloupe!P77+Martinique!P77+Guyane!P77+Mayotte!P77</f>
        <v>3012.7930621816872</v>
      </c>
      <c r="Q78" s="4">
        <f>Réunion!Q77+Guadeloupe!Q77+Martinique!Q77+Guyane!Q77+Mayotte!Q77</f>
        <v>0</v>
      </c>
      <c r="R78" s="4">
        <f>Réunion!R77+Guadeloupe!R77+Martinique!R77+Guyane!R77+Mayotte!R77</f>
        <v>0</v>
      </c>
      <c r="S78" s="16">
        <f>Réunion!S77+Guadeloupe!S77+Martinique!S77+Guyane!S77+Mayotte!S77</f>
        <v>3509.9920309242993</v>
      </c>
    </row>
    <row r="79" spans="2:21" x14ac:dyDescent="0.3">
      <c r="B79" s="28"/>
      <c r="C79" s="14" t="s">
        <v>42</v>
      </c>
      <c r="D79" s="4">
        <f>Réunion!D78+Guadeloupe!D78+Martinique!D78+Guyane!D78+Mayotte!D78</f>
        <v>0</v>
      </c>
      <c r="E79" s="4">
        <f>Réunion!E78+Guadeloupe!E78+Martinique!E78+Guyane!E78+Mayotte!E78</f>
        <v>0</v>
      </c>
      <c r="F79" s="4">
        <f>Réunion!F78+Guadeloupe!F78+Martinique!F78+Guyane!F78+Mayotte!F78</f>
        <v>486.22397110799602</v>
      </c>
      <c r="G79" s="4">
        <f>Réunion!G78+Guadeloupe!G78+Martinique!G78+Guyane!G78+Mayotte!G78</f>
        <v>0</v>
      </c>
      <c r="H79" s="4">
        <f>Réunion!H78+Guadeloupe!H78+Martinique!H78+Guyane!H78+Mayotte!H78</f>
        <v>0</v>
      </c>
      <c r="I79" s="4">
        <f>Réunion!I78+Guadeloupe!I78+Martinique!I78+Guyane!I78+Mayotte!I78</f>
        <v>0</v>
      </c>
      <c r="J79" s="4">
        <f>Réunion!J78+Guadeloupe!J78+Martinique!J78+Guyane!J78+Mayotte!J78</f>
        <v>0</v>
      </c>
      <c r="K79" s="4">
        <f>Réunion!K78+Guadeloupe!K78+Martinique!K78+Guyane!K78+Mayotte!K78</f>
        <v>0</v>
      </c>
      <c r="L79" s="4">
        <f>Réunion!L78+Guadeloupe!L78+Martinique!L78+Guyane!L78+Mayotte!L78</f>
        <v>0</v>
      </c>
      <c r="M79" s="4">
        <f>Réunion!M78+Guadeloupe!M78+Martinique!M78+Guyane!M78+Mayotte!M78</f>
        <v>0</v>
      </c>
      <c r="N79" s="4">
        <f>Réunion!N78+Guadeloupe!N78+Martinique!N78+Guyane!N78+Mayotte!N78</f>
        <v>0</v>
      </c>
      <c r="O79" s="4">
        <f>Réunion!O78+Guadeloupe!O78+Martinique!O78+Guyane!O78+Mayotte!O78</f>
        <v>0</v>
      </c>
      <c r="P79" s="4">
        <f>Réunion!P78+Guadeloupe!P78+Martinique!P78+Guyane!P78+Mayotte!P78</f>
        <v>38.121870087935633</v>
      </c>
      <c r="Q79" s="4">
        <f>Réunion!Q78+Guadeloupe!Q78+Martinique!Q78+Guyane!Q78+Mayotte!Q78</f>
        <v>0</v>
      </c>
      <c r="R79" s="4">
        <f>Réunion!R78+Guadeloupe!R78+Martinique!R78+Guyane!R78+Mayotte!R78</f>
        <v>0</v>
      </c>
      <c r="S79" s="16">
        <f>Réunion!S78+Guadeloupe!S78+Martinique!S78+Guyane!S78+Mayotte!S78</f>
        <v>524.34584119593171</v>
      </c>
    </row>
    <row r="80" spans="2:21" x14ac:dyDescent="0.3">
      <c r="B80" s="28"/>
      <c r="C80" s="14" t="s">
        <v>43</v>
      </c>
      <c r="D80" s="4">
        <f>Réunion!D79+Guadeloupe!D79+Martinique!D79+Guyane!D79+Mayotte!D79</f>
        <v>0</v>
      </c>
      <c r="E80" s="4">
        <f>Réunion!E79+Guadeloupe!E79+Martinique!E79+Guyane!E79+Mayotte!E79</f>
        <v>0</v>
      </c>
      <c r="F80" s="4">
        <f>Réunion!F79+Guadeloupe!F79+Martinique!F79+Guyane!F79+Mayotte!F79</f>
        <v>0</v>
      </c>
      <c r="G80" s="4">
        <f>Réunion!G79+Guadeloupe!G79+Martinique!G79+Guyane!G79+Mayotte!G79</f>
        <v>0</v>
      </c>
      <c r="H80" s="4">
        <f>Réunion!H79+Guadeloupe!H79+Martinique!H79+Guyane!H79+Mayotte!H79</f>
        <v>0</v>
      </c>
      <c r="I80" s="4">
        <f>Réunion!I79+Guadeloupe!I79+Martinique!I79+Guyane!I79+Mayotte!I79</f>
        <v>0</v>
      </c>
      <c r="J80" s="4">
        <f>Réunion!J79+Guadeloupe!J79+Martinique!J79+Guyane!J79+Mayotte!J79</f>
        <v>0</v>
      </c>
      <c r="K80" s="4">
        <f>Réunion!K79+Guadeloupe!K79+Martinique!K79+Guyane!K79+Mayotte!K79</f>
        <v>0</v>
      </c>
      <c r="L80" s="4">
        <f>Réunion!L79+Guadeloupe!L79+Martinique!L79+Guyane!L79+Mayotte!L79</f>
        <v>0</v>
      </c>
      <c r="M80" s="4">
        <f>Réunion!M79+Guadeloupe!M79+Martinique!M79+Guyane!M79+Mayotte!M79</f>
        <v>0</v>
      </c>
      <c r="N80" s="4">
        <f>Réunion!N79+Guadeloupe!N79+Martinique!N79+Guyane!N79+Mayotte!N79</f>
        <v>0</v>
      </c>
      <c r="O80" s="4">
        <f>Réunion!O79+Guadeloupe!O79+Martinique!O79+Guyane!O79+Mayotte!O79</f>
        <v>0</v>
      </c>
      <c r="P80" s="4">
        <f>Réunion!P79+Guadeloupe!P79+Martinique!P79+Guyane!P79+Mayotte!P79</f>
        <v>0</v>
      </c>
      <c r="Q80" s="4">
        <f>Réunion!Q79+Guadeloupe!Q79+Martinique!Q79+Guyane!Q79+Mayotte!Q79</f>
        <v>0</v>
      </c>
      <c r="R80" s="4">
        <f>Réunion!R79+Guadeloupe!R79+Martinique!R79+Guyane!R79+Mayotte!R79</f>
        <v>0</v>
      </c>
      <c r="S80" s="16">
        <f>Réunion!S79+Guadeloupe!S79+Martinique!S79+Guyane!S79+Mayotte!S79</f>
        <v>0</v>
      </c>
    </row>
    <row r="81" spans="2:19" x14ac:dyDescent="0.3">
      <c r="B81" s="28"/>
      <c r="C81" s="8" t="s">
        <v>44</v>
      </c>
      <c r="D81" s="9">
        <f>Réunion!D80+Guadeloupe!D80+Martinique!D80+Guyane!D80+Mayotte!D80</f>
        <v>0</v>
      </c>
      <c r="E81" s="9">
        <f>Réunion!E80+Guadeloupe!E80+Martinique!E80+Guyane!E80+Mayotte!E80</f>
        <v>0</v>
      </c>
      <c r="F81" s="9">
        <f>Réunion!F80+Guadeloupe!F80+Martinique!F80+Guyane!F80+Mayotte!F80</f>
        <v>14152.99619703729</v>
      </c>
      <c r="G81" s="9">
        <f>Réunion!G80+Guadeloupe!G80+Martinique!G80+Guyane!G80+Mayotte!G80</f>
        <v>0</v>
      </c>
      <c r="H81" s="9">
        <f>Réunion!H80+Guadeloupe!H80+Martinique!H80+Guyane!H80+Mayotte!H80</f>
        <v>0</v>
      </c>
      <c r="I81" s="9">
        <f>Réunion!I80+Guadeloupe!I80+Martinique!I80+Guyane!I80+Mayotte!I80</f>
        <v>0</v>
      </c>
      <c r="J81" s="9">
        <f>Réunion!J80+Guadeloupe!J80+Martinique!J80+Guyane!J80+Mayotte!J80</f>
        <v>113.27497058621624</v>
      </c>
      <c r="K81" s="9">
        <f>Réunion!K80+Guadeloupe!K80+Martinique!K80+Guyane!K80+Mayotte!K80</f>
        <v>27.41131409427247</v>
      </c>
      <c r="L81" s="9">
        <f>Réunion!L80+Guadeloupe!L80+Martinique!L80+Guyane!L80+Mayotte!L80</f>
        <v>0</v>
      </c>
      <c r="M81" s="9">
        <f>Réunion!M80+Guadeloupe!M80+Martinique!M80+Guyane!M80+Mayotte!M80</f>
        <v>18.781900486318605</v>
      </c>
      <c r="N81" s="9">
        <f>Réunion!N80+Guadeloupe!N80+Martinique!N80+Guyane!N80+Mayotte!N80</f>
        <v>0</v>
      </c>
      <c r="O81" s="9">
        <f>Réunion!O80+Guadeloupe!O80+Martinique!O80+Guyane!O80+Mayotte!O80</f>
        <v>951.17440260806336</v>
      </c>
      <c r="P81" s="9">
        <f>Réunion!P80+Guadeloupe!P80+Martinique!P80+Guyane!P80+Mayotte!P80</f>
        <v>6834.5006588971546</v>
      </c>
      <c r="Q81" s="9">
        <f>Réunion!Q80+Guadeloupe!Q80+Martinique!Q80+Guyane!Q80+Mayotte!Q80</f>
        <v>560.39109281023173</v>
      </c>
      <c r="R81" s="9">
        <f>Réunion!R80+Guadeloupe!R80+Martinique!R80+Guyane!R80+Mayotte!R80</f>
        <v>0</v>
      </c>
      <c r="S81" s="9">
        <f>Réunion!S80+Guadeloupe!S80+Martinique!S80+Guyane!S80+Mayotte!S80</f>
        <v>22658.530536519545</v>
      </c>
    </row>
    <row r="82" spans="2:19" x14ac:dyDescent="0.3">
      <c r="B82" s="28"/>
      <c r="C82" s="3" t="s">
        <v>45</v>
      </c>
      <c r="D82" s="4">
        <f>Réunion!D81+Guadeloupe!D81+Martinique!D81+Guyane!D81+Mayotte!D81</f>
        <v>0</v>
      </c>
      <c r="E82" s="4">
        <f>Réunion!E81+Guadeloupe!E81+Martinique!E81+Guyane!E81+Mayotte!E81</f>
        <v>0</v>
      </c>
      <c r="F82" s="4">
        <f>Réunion!F81+Guadeloupe!F81+Martinique!F81+Guyane!F81+Mayotte!F81</f>
        <v>686.2119120606402</v>
      </c>
      <c r="G82" s="4">
        <f>Réunion!G81+Guadeloupe!G81+Martinique!G81+Guyane!G81+Mayotte!G81</f>
        <v>0</v>
      </c>
      <c r="H82" s="4">
        <f>Réunion!H81+Guadeloupe!H81+Martinique!H81+Guyane!H81+Mayotte!H81</f>
        <v>0</v>
      </c>
      <c r="I82" s="4">
        <f>Réunion!I81+Guadeloupe!I81+Martinique!I81+Guyane!I81+Mayotte!I81</f>
        <v>0</v>
      </c>
      <c r="J82" s="4">
        <f>Réunion!J81+Guadeloupe!J81+Martinique!J81+Guyane!J81+Mayotte!J81</f>
        <v>0</v>
      </c>
      <c r="K82" s="4">
        <f>Réunion!K81+Guadeloupe!K81+Martinique!K81+Guyane!K81+Mayotte!K81</f>
        <v>0</v>
      </c>
      <c r="L82" s="4">
        <f>Réunion!L81+Guadeloupe!L81+Martinique!L81+Guyane!L81+Mayotte!L81</f>
        <v>0</v>
      </c>
      <c r="M82" s="4">
        <f>Réunion!M81+Guadeloupe!M81+Martinique!M81+Guyane!M81+Mayotte!M81</f>
        <v>0</v>
      </c>
      <c r="N82" s="4">
        <f>Réunion!N81+Guadeloupe!N81+Martinique!N81+Guyane!N81+Mayotte!N81</f>
        <v>0</v>
      </c>
      <c r="O82" s="4">
        <f>Réunion!O81+Guadeloupe!O81+Martinique!O81+Guyane!O81+Mayotte!O81</f>
        <v>0</v>
      </c>
      <c r="P82" s="4">
        <f>Réunion!P81+Guadeloupe!P81+Martinique!P81+Guyane!P81+Mayotte!P81</f>
        <v>0</v>
      </c>
      <c r="Q82" s="4">
        <f>Réunion!Q81+Guadeloupe!Q81+Martinique!Q81+Guyane!Q81+Mayotte!Q81</f>
        <v>0</v>
      </c>
      <c r="R82" s="4">
        <f>Réunion!R81+Guadeloupe!R81+Martinique!R81+Guyane!R81+Mayotte!R81</f>
        <v>0</v>
      </c>
      <c r="S82" s="16">
        <f>Réunion!S81+Guadeloupe!S81+Martinique!S81+Guyane!S81+Mayotte!S81</f>
        <v>686.2119120606402</v>
      </c>
    </row>
    <row r="83" spans="2:19" x14ac:dyDescent="0.3">
      <c r="B83" s="28"/>
      <c r="C83" s="8" t="s">
        <v>46</v>
      </c>
      <c r="D83" s="9">
        <f>Réunion!D82+Guadeloupe!D82+Martinique!D82+Guyane!D82+Mayotte!D82</f>
        <v>0</v>
      </c>
      <c r="E83" s="9">
        <f>Réunion!E82+Guadeloupe!E82+Martinique!E82+Guyane!E82+Mayotte!E82</f>
        <v>0</v>
      </c>
      <c r="F83" s="9">
        <f>Réunion!F82+Guadeloupe!F82+Martinique!F82+Guyane!F82+Mayotte!F82</f>
        <v>14839.208109097928</v>
      </c>
      <c r="G83" s="9">
        <f>Réunion!G82+Guadeloupe!G82+Martinique!G82+Guyane!G82+Mayotte!G82</f>
        <v>0</v>
      </c>
      <c r="H83" s="9">
        <f>Réunion!H82+Guadeloupe!H82+Martinique!H82+Guyane!H82+Mayotte!H82</f>
        <v>0</v>
      </c>
      <c r="I83" s="9">
        <f>Réunion!I82+Guadeloupe!I82+Martinique!I82+Guyane!I82+Mayotte!I82</f>
        <v>0</v>
      </c>
      <c r="J83" s="9">
        <f>Réunion!J82+Guadeloupe!J82+Martinique!J82+Guyane!J82+Mayotte!J82</f>
        <v>113.27497058621624</v>
      </c>
      <c r="K83" s="9">
        <f>Réunion!K82+Guadeloupe!K82+Martinique!K82+Guyane!K82+Mayotte!K82</f>
        <v>27.41131409427247</v>
      </c>
      <c r="L83" s="9">
        <f>Réunion!L82+Guadeloupe!L82+Martinique!L82+Guyane!L82+Mayotte!L82</f>
        <v>0</v>
      </c>
      <c r="M83" s="9">
        <f>Réunion!M82+Guadeloupe!M82+Martinique!M82+Guyane!M82+Mayotte!M82</f>
        <v>18.781900486318605</v>
      </c>
      <c r="N83" s="9">
        <f>Réunion!N82+Guadeloupe!N82+Martinique!N82+Guyane!N82+Mayotte!N82</f>
        <v>0</v>
      </c>
      <c r="O83" s="9">
        <f>Réunion!O82+Guadeloupe!O82+Martinique!O82+Guyane!O82+Mayotte!O82</f>
        <v>951.17440260806336</v>
      </c>
      <c r="P83" s="9">
        <f>Réunion!P82+Guadeloupe!P82+Martinique!P82+Guyane!P82+Mayotte!P82</f>
        <v>6834.5006588971546</v>
      </c>
      <c r="Q83" s="9">
        <f>Réunion!Q82+Guadeloupe!Q82+Martinique!Q82+Guyane!Q82+Mayotte!Q82</f>
        <v>560.39109281023173</v>
      </c>
      <c r="R83" s="9">
        <f>Réunion!R82+Guadeloupe!R82+Martinique!R82+Guyane!R82+Mayotte!R82</f>
        <v>0</v>
      </c>
      <c r="S83" s="9">
        <f>Réunion!S82+Guadeloupe!S82+Martinique!S82+Guyane!S82+Mayotte!S82</f>
        <v>23344.742448580182</v>
      </c>
    </row>
    <row r="92" spans="2:19" x14ac:dyDescent="0.3">
      <c r="B92" s="28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8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8"/>
      <c r="C94" s="3" t="s">
        <v>18</v>
      </c>
      <c r="D94" s="4">
        <f>Réunion!D93+Guadeloupe!D93+Martinique!D93+Guyane!D93+Mayotte!D93</f>
        <v>0</v>
      </c>
      <c r="E94" s="5">
        <f>Réunion!E93+Guadeloupe!E93+Martinique!E93+Guyane!E93+Mayotte!E93</f>
        <v>0</v>
      </c>
      <c r="F94" s="5">
        <f>Réunion!F93+Guadeloupe!F93+Martinique!F93+Guyane!F93+Mayotte!F93</f>
        <v>0</v>
      </c>
      <c r="G94" s="4">
        <f>Réunion!G93+Guadeloupe!G93+Martinique!G93+Guyane!G93+Mayotte!G93</f>
        <v>0</v>
      </c>
      <c r="H94" s="5">
        <f>Réunion!H93+Guadeloupe!H93+Martinique!H93+Guyane!H93+Mayotte!H93</f>
        <v>0</v>
      </c>
      <c r="I94" s="5">
        <f>Réunion!I93+Guadeloupe!I93+Martinique!I93+Guyane!I93+Mayotte!I93</f>
        <v>2649.1074592972818</v>
      </c>
      <c r="J94" s="5">
        <f>Réunion!J93+Guadeloupe!J93+Martinique!J93+Guyane!J93+Mayotte!J93</f>
        <v>2401.5575728035096</v>
      </c>
      <c r="K94" s="5">
        <f>Réunion!K93+Guadeloupe!K93+Martinique!K93+Guyane!K93+Mayotte!K93</f>
        <v>762.37539263897986</v>
      </c>
      <c r="L94" s="5">
        <f>Réunion!L93+Guadeloupe!L93+Martinique!L93+Guyane!L93+Mayotte!L93</f>
        <v>302.56781050897087</v>
      </c>
      <c r="M94" s="5">
        <f>Réunion!M93+Guadeloupe!M93+Martinique!M93+Guyane!M93+Mayotte!M93</f>
        <v>136.16606414588688</v>
      </c>
      <c r="N94" s="5">
        <f>Réunion!N93+Guadeloupe!N93+Martinique!N93+Guyane!N93+Mayotte!N93</f>
        <v>0</v>
      </c>
      <c r="O94" s="5">
        <f>Réunion!O93+Guadeloupe!O93+Martinique!O93+Guyane!O93+Mayotte!O93</f>
        <v>4152.3379555476995</v>
      </c>
      <c r="P94" s="6">
        <f>Réunion!P93+Guadeloupe!P93+Martinique!P93+Guyane!P93+Mayotte!P93</f>
        <v>0</v>
      </c>
      <c r="Q94" s="5">
        <f>Réunion!Q93+Guadeloupe!Q93+Martinique!Q93+Guyane!Q93+Mayotte!Q93</f>
        <v>0</v>
      </c>
      <c r="R94" s="5">
        <f>Réunion!R93+Guadeloupe!R93+Martinique!R93+Guyane!R93+Mayotte!R93</f>
        <v>0</v>
      </c>
      <c r="S94" s="7">
        <f>Réunion!S93+Guadeloupe!S93+Martinique!S93+Guyane!S93+Mayotte!S93</f>
        <v>10404.112254942327</v>
      </c>
    </row>
    <row r="95" spans="2:19" x14ac:dyDescent="0.3">
      <c r="B95" s="28"/>
      <c r="C95" s="3" t="s">
        <v>19</v>
      </c>
      <c r="D95" s="4">
        <f>Réunion!D94+Guadeloupe!D94+Martinique!D94+Guyane!D94+Mayotte!D94</f>
        <v>626.31490545869019</v>
      </c>
      <c r="E95" s="5">
        <f>Réunion!E94+Guadeloupe!E94+Martinique!E94+Guyane!E94+Mayotte!E94</f>
        <v>3653.6551886891652</v>
      </c>
      <c r="F95" s="5">
        <f>Réunion!F94+Guadeloupe!F94+Martinique!F94+Guyane!F94+Mayotte!F94</f>
        <v>15079.803648476991</v>
      </c>
      <c r="G95" s="4">
        <f>Réunion!G94+Guadeloupe!G94+Martinique!G94+Guyane!G94+Mayotte!G94</f>
        <v>0</v>
      </c>
      <c r="H95" s="5">
        <f>Réunion!H94+Guadeloupe!H94+Martinique!H94+Guyane!H94+Mayotte!H94</f>
        <v>0</v>
      </c>
      <c r="I95" s="5">
        <f>Réunion!I94+Guadeloupe!I94+Martinique!I94+Guyane!I94+Mayotte!I94</f>
        <v>0</v>
      </c>
      <c r="J95" s="5">
        <f>Réunion!J94+Guadeloupe!J94+Martinique!J94+Guyane!J94+Mayotte!J94</f>
        <v>3075.4920838007729</v>
      </c>
      <c r="K95" s="5">
        <f>Réunion!K94+Guadeloupe!K94+Martinique!K94+Guyane!K94+Mayotte!K94</f>
        <v>0</v>
      </c>
      <c r="L95" s="5">
        <f>Réunion!L94+Guadeloupe!L94+Martinique!L94+Guyane!L94+Mayotte!L94</f>
        <v>1766.9821269916451</v>
      </c>
      <c r="M95" s="5">
        <f>Réunion!M94+Guadeloupe!M94+Martinique!M94+Guyane!M94+Mayotte!M94</f>
        <v>0</v>
      </c>
      <c r="N95" s="5">
        <f>Réunion!N94+Guadeloupe!N94+Martinique!N94+Guyane!N94+Mayotte!N94</f>
        <v>0</v>
      </c>
      <c r="O95" s="5">
        <f>Réunion!O94+Guadeloupe!O94+Martinique!O94+Guyane!O94+Mayotte!O94</f>
        <v>0</v>
      </c>
      <c r="P95" s="6">
        <f>Réunion!P94+Guadeloupe!P94+Martinique!P94+Guyane!P94+Mayotte!P94</f>
        <v>0</v>
      </c>
      <c r="Q95" s="5">
        <f>Réunion!Q94+Guadeloupe!Q94+Martinique!Q94+Guyane!Q94+Mayotte!Q94</f>
        <v>0</v>
      </c>
      <c r="R95" s="5">
        <f>Réunion!R94+Guadeloupe!R94+Martinique!R94+Guyane!R94+Mayotte!R94</f>
        <v>0</v>
      </c>
      <c r="S95" s="7">
        <f>Réunion!S94+Guadeloupe!S94+Martinique!S94+Guyane!S94+Mayotte!S94</f>
        <v>24202.247953417263</v>
      </c>
    </row>
    <row r="96" spans="2:19" x14ac:dyDescent="0.3">
      <c r="B96" s="28"/>
      <c r="C96" s="3" t="s">
        <v>20</v>
      </c>
      <c r="D96" s="4">
        <f>Réunion!D95+Guadeloupe!D95+Martinique!D95+Guyane!D95+Mayotte!D95</f>
        <v>0</v>
      </c>
      <c r="E96" s="5">
        <f>Réunion!E95+Guadeloupe!E95+Martinique!E95+Guyane!E95+Mayotte!E95</f>
        <v>0</v>
      </c>
      <c r="F96" s="5">
        <f>Réunion!F95+Guadeloupe!F95+Martinique!F95+Guyane!F95+Mayotte!F95</f>
        <v>-1350.2948964843886</v>
      </c>
      <c r="G96" s="4">
        <f>Réunion!G95+Guadeloupe!G95+Martinique!G95+Guyane!G95+Mayotte!G95</f>
        <v>0</v>
      </c>
      <c r="H96" s="5">
        <f>Réunion!H95+Guadeloupe!H95+Martinique!H95+Guyane!H95+Mayotte!H95</f>
        <v>0</v>
      </c>
      <c r="I96" s="5">
        <f>Réunion!I95+Guadeloupe!I95+Martinique!I95+Guyane!I95+Mayotte!I95</f>
        <v>0</v>
      </c>
      <c r="J96" s="5">
        <f>Réunion!J95+Guadeloupe!J95+Martinique!J95+Guyane!J95+Mayotte!J95</f>
        <v>0</v>
      </c>
      <c r="K96" s="5">
        <f>Réunion!K95+Guadeloupe!K95+Martinique!K95+Guyane!K95+Mayotte!K95</f>
        <v>0</v>
      </c>
      <c r="L96" s="5">
        <f>Réunion!L95+Guadeloupe!L95+Martinique!L95+Guyane!L95+Mayotte!L95</f>
        <v>0</v>
      </c>
      <c r="M96" s="5">
        <f>Réunion!M95+Guadeloupe!M95+Martinique!M95+Guyane!M95+Mayotte!M95</f>
        <v>0</v>
      </c>
      <c r="N96" s="5">
        <f>Réunion!N95+Guadeloupe!N95+Martinique!N95+Guyane!N95+Mayotte!N95</f>
        <v>0</v>
      </c>
      <c r="O96" s="5">
        <f>Réunion!O95+Guadeloupe!O95+Martinique!O95+Guyane!O95+Mayotte!O95</f>
        <v>0</v>
      </c>
      <c r="P96" s="6">
        <f>Réunion!P95+Guadeloupe!P95+Martinique!P95+Guyane!P95+Mayotte!P95</f>
        <v>0</v>
      </c>
      <c r="Q96" s="5">
        <f>Réunion!Q95+Guadeloupe!Q95+Martinique!Q95+Guyane!Q95+Mayotte!Q95</f>
        <v>0</v>
      </c>
      <c r="R96" s="5">
        <f>Réunion!R95+Guadeloupe!R95+Martinique!R95+Guyane!R95+Mayotte!R95</f>
        <v>0</v>
      </c>
      <c r="S96" s="7">
        <f>Réunion!S95+Guadeloupe!S95+Martinique!S95+Guyane!S95+Mayotte!S95</f>
        <v>-1350.2948964843886</v>
      </c>
    </row>
    <row r="97" spans="2:21" x14ac:dyDescent="0.3">
      <c r="B97" s="28"/>
      <c r="C97" s="3" t="s">
        <v>21</v>
      </c>
      <c r="D97" s="4">
        <f>Réunion!D96+Guadeloupe!D96+Martinique!D96+Guyane!D96+Mayotte!D96</f>
        <v>0</v>
      </c>
      <c r="E97" s="5">
        <f>Réunion!E96+Guadeloupe!E96+Martinique!E96+Guyane!E96+Mayotte!E96</f>
        <v>0</v>
      </c>
      <c r="F97" s="5">
        <f>Réunion!F96+Guadeloupe!F96+Martinique!F96+Guyane!F96+Mayotte!F96</f>
        <v>0</v>
      </c>
      <c r="G97" s="4">
        <f>Réunion!G96+Guadeloupe!G96+Martinique!G96+Guyane!G96+Mayotte!G96</f>
        <v>0</v>
      </c>
      <c r="H97" s="5">
        <f>Réunion!H96+Guadeloupe!H96+Martinique!H96+Guyane!H96+Mayotte!H96</f>
        <v>0</v>
      </c>
      <c r="I97" s="5">
        <f>Réunion!I96+Guadeloupe!I96+Martinique!I96+Guyane!I96+Mayotte!I96</f>
        <v>0</v>
      </c>
      <c r="J97" s="5">
        <f>Réunion!J96+Guadeloupe!J96+Martinique!J96+Guyane!J96+Mayotte!J96</f>
        <v>0</v>
      </c>
      <c r="K97" s="5">
        <f>Réunion!K96+Guadeloupe!K96+Martinique!K96+Guyane!K96+Mayotte!K96</f>
        <v>0</v>
      </c>
      <c r="L97" s="5">
        <f>Réunion!L96+Guadeloupe!L96+Martinique!L96+Guyane!L96+Mayotte!L96</f>
        <v>0</v>
      </c>
      <c r="M97" s="5">
        <f>Réunion!M96+Guadeloupe!M96+Martinique!M96+Guyane!M96+Mayotte!M96</f>
        <v>0</v>
      </c>
      <c r="N97" s="5">
        <f>Réunion!N96+Guadeloupe!N96+Martinique!N96+Guyane!N96+Mayotte!N96</f>
        <v>0</v>
      </c>
      <c r="O97" s="5">
        <f>Réunion!O96+Guadeloupe!O96+Martinique!O96+Guyane!O96+Mayotte!O96</f>
        <v>0</v>
      </c>
      <c r="P97" s="6">
        <f>Réunion!P96+Guadeloupe!P96+Martinique!P96+Guyane!P96+Mayotte!P96</f>
        <v>0</v>
      </c>
      <c r="Q97" s="5">
        <f>Réunion!Q96+Guadeloupe!Q96+Martinique!Q96+Guyane!Q96+Mayotte!Q96</f>
        <v>0</v>
      </c>
      <c r="R97" s="5">
        <f>Réunion!R96+Guadeloupe!R96+Martinique!R96+Guyane!R96+Mayotte!R96</f>
        <v>0</v>
      </c>
      <c r="S97" s="7">
        <f>Réunion!S96+Guadeloupe!S96+Martinique!S96+Guyane!S96+Mayotte!S96</f>
        <v>0</v>
      </c>
    </row>
    <row r="98" spans="2:21" x14ac:dyDescent="0.3">
      <c r="B98" s="28"/>
      <c r="C98" s="3" t="s">
        <v>22</v>
      </c>
      <c r="D98" s="4">
        <f>Réunion!D97+Guadeloupe!D97+Martinique!D97+Guyane!D97+Mayotte!D97</f>
        <v>0</v>
      </c>
      <c r="E98" s="5">
        <f>Réunion!E97+Guadeloupe!E97+Martinique!E97+Guyane!E97+Mayotte!E97</f>
        <v>0</v>
      </c>
      <c r="F98" s="5">
        <f>Réunion!F97+Guadeloupe!F97+Martinique!F97+Guyane!F97+Mayotte!F97</f>
        <v>0</v>
      </c>
      <c r="G98" s="4">
        <f>Réunion!G97+Guadeloupe!G97+Martinique!G97+Guyane!G97+Mayotte!G97</f>
        <v>0</v>
      </c>
      <c r="H98" s="5">
        <f>Réunion!H97+Guadeloupe!H97+Martinique!H97+Guyane!H97+Mayotte!H97</f>
        <v>0</v>
      </c>
      <c r="I98" s="5">
        <f>Réunion!I97+Guadeloupe!I97+Martinique!I97+Guyane!I97+Mayotte!I97</f>
        <v>0</v>
      </c>
      <c r="J98" s="5">
        <f>Réunion!J97+Guadeloupe!J97+Martinique!J97+Guyane!J97+Mayotte!J97</f>
        <v>0</v>
      </c>
      <c r="K98" s="5">
        <f>Réunion!K97+Guadeloupe!K97+Martinique!K97+Guyane!K97+Mayotte!K97</f>
        <v>0</v>
      </c>
      <c r="L98" s="5">
        <f>Réunion!L97+Guadeloupe!L97+Martinique!L97+Guyane!L97+Mayotte!L97</f>
        <v>0</v>
      </c>
      <c r="M98" s="5">
        <f>Réunion!M97+Guadeloupe!M97+Martinique!M97+Guyane!M97+Mayotte!M97</f>
        <v>0</v>
      </c>
      <c r="N98" s="5">
        <f>Réunion!N97+Guadeloupe!N97+Martinique!N97+Guyane!N97+Mayotte!N97</f>
        <v>0</v>
      </c>
      <c r="O98" s="5">
        <f>Réunion!O97+Guadeloupe!O97+Martinique!O97+Guyane!O97+Mayotte!O97</f>
        <v>0</v>
      </c>
      <c r="P98" s="6">
        <f>Réunion!P97+Guadeloupe!P97+Martinique!P97+Guyane!P97+Mayotte!P97</f>
        <v>0</v>
      </c>
      <c r="Q98" s="5">
        <f>Réunion!Q97+Guadeloupe!Q97+Martinique!Q97+Guyane!Q97+Mayotte!Q97</f>
        <v>0</v>
      </c>
      <c r="R98" s="5">
        <f>Réunion!R97+Guadeloupe!R97+Martinique!R97+Guyane!R97+Mayotte!R97</f>
        <v>0</v>
      </c>
      <c r="S98" s="7">
        <f>Réunion!S97+Guadeloupe!S97+Martinique!S97+Guyane!S97+Mayotte!S97</f>
        <v>0</v>
      </c>
    </row>
    <row r="99" spans="2:21" x14ac:dyDescent="0.3">
      <c r="B99" s="28"/>
      <c r="C99" s="3" t="s">
        <v>23</v>
      </c>
      <c r="D99" s="4">
        <f>Réunion!D98+Guadeloupe!D98+Martinique!D98+Guyane!D98+Mayotte!D98</f>
        <v>0</v>
      </c>
      <c r="E99" s="5">
        <f>Réunion!E98+Guadeloupe!E98+Martinique!E98+Guyane!E98+Mayotte!E98</f>
        <v>0</v>
      </c>
      <c r="F99" s="5">
        <f>Réunion!F98+Guadeloupe!F98+Martinique!F98+Guyane!F98+Mayotte!F98</f>
        <v>0</v>
      </c>
      <c r="G99" s="4">
        <f>Réunion!G98+Guadeloupe!G98+Martinique!G98+Guyane!G98+Mayotte!G98</f>
        <v>0</v>
      </c>
      <c r="H99" s="5">
        <f>Réunion!H98+Guadeloupe!H98+Martinique!H98+Guyane!H98+Mayotte!H98</f>
        <v>0</v>
      </c>
      <c r="I99" s="5">
        <f>Réunion!I98+Guadeloupe!I98+Martinique!I98+Guyane!I98+Mayotte!I98</f>
        <v>0</v>
      </c>
      <c r="J99" s="5">
        <f>Réunion!J98+Guadeloupe!J98+Martinique!J98+Guyane!J98+Mayotte!J98</f>
        <v>0</v>
      </c>
      <c r="K99" s="5">
        <f>Réunion!K98+Guadeloupe!K98+Martinique!K98+Guyane!K98+Mayotte!K98</f>
        <v>0</v>
      </c>
      <c r="L99" s="5">
        <f>Réunion!L98+Guadeloupe!L98+Martinique!L98+Guyane!L98+Mayotte!L98</f>
        <v>0</v>
      </c>
      <c r="M99" s="5">
        <f>Réunion!M98+Guadeloupe!M98+Martinique!M98+Guyane!M98+Mayotte!M98</f>
        <v>0</v>
      </c>
      <c r="N99" s="5">
        <f>Réunion!N98+Guadeloupe!N98+Martinique!N98+Guyane!N98+Mayotte!N98</f>
        <v>0</v>
      </c>
      <c r="O99" s="5">
        <f>Réunion!O98+Guadeloupe!O98+Martinique!O98+Guyane!O98+Mayotte!O98</f>
        <v>0</v>
      </c>
      <c r="P99" s="6">
        <f>Réunion!P98+Guadeloupe!P98+Martinique!P98+Guyane!P98+Mayotte!P98</f>
        <v>0</v>
      </c>
      <c r="Q99" s="5">
        <f>Réunion!Q98+Guadeloupe!Q98+Martinique!Q98+Guyane!Q98+Mayotte!Q98</f>
        <v>0</v>
      </c>
      <c r="R99" s="5">
        <f>Réunion!R98+Guadeloupe!R98+Martinique!R98+Guyane!R98+Mayotte!R98</f>
        <v>0</v>
      </c>
      <c r="S99" s="7">
        <f>Réunion!S98+Guadeloupe!S98+Martinique!S98+Guyane!S98+Mayotte!S98</f>
        <v>0</v>
      </c>
    </row>
    <row r="100" spans="2:21" x14ac:dyDescent="0.3">
      <c r="B100" s="28"/>
      <c r="C100" s="8" t="s">
        <v>24</v>
      </c>
      <c r="D100" s="9">
        <f>Réunion!D99+Guadeloupe!D99+Martinique!D99+Guyane!D99+Mayotte!D99</f>
        <v>626.31490545869019</v>
      </c>
      <c r="E100" s="9">
        <f>Réunion!E99+Guadeloupe!E99+Martinique!E99+Guyane!E99+Mayotte!E99</f>
        <v>3653.6551886891652</v>
      </c>
      <c r="F100" s="9">
        <f>Réunion!F99+Guadeloupe!F99+Martinique!F99+Guyane!F99+Mayotte!F99</f>
        <v>13729.508751992604</v>
      </c>
      <c r="G100" s="9">
        <f>Réunion!G99+Guadeloupe!G99+Martinique!G99+Guyane!G99+Mayotte!G99</f>
        <v>0</v>
      </c>
      <c r="H100" s="9">
        <f>Réunion!H99+Guadeloupe!H99+Martinique!H99+Guyane!H99+Mayotte!H99</f>
        <v>0</v>
      </c>
      <c r="I100" s="9">
        <f>Réunion!I99+Guadeloupe!I99+Martinique!I99+Guyane!I99+Mayotte!I99</f>
        <v>2649.1074592972818</v>
      </c>
      <c r="J100" s="9">
        <f>Réunion!J99+Guadeloupe!J99+Martinique!J99+Guyane!J99+Mayotte!J99</f>
        <v>5477.049656604283</v>
      </c>
      <c r="K100" s="9">
        <f>Réunion!K99+Guadeloupe!K99+Martinique!K99+Guyane!K99+Mayotte!K99</f>
        <v>762.37539263897986</v>
      </c>
      <c r="L100" s="9">
        <f>Réunion!L99+Guadeloupe!L99+Martinique!L99+Guyane!L99+Mayotte!L99</f>
        <v>2069.5499375006161</v>
      </c>
      <c r="M100" s="9">
        <f>Réunion!M99+Guadeloupe!M99+Martinique!M99+Guyane!M99+Mayotte!M99</f>
        <v>136.16606414588688</v>
      </c>
      <c r="N100" s="9">
        <f>Réunion!N99+Guadeloupe!N99+Martinique!N99+Guyane!N99+Mayotte!N99</f>
        <v>0</v>
      </c>
      <c r="O100" s="9">
        <f>Réunion!O99+Guadeloupe!O99+Martinique!O99+Guyane!O99+Mayotte!O99</f>
        <v>4152.3379555476995</v>
      </c>
      <c r="P100" s="9">
        <f>Réunion!P99+Guadeloupe!P99+Martinique!P99+Guyane!P99+Mayotte!P99</f>
        <v>0</v>
      </c>
      <c r="Q100" s="9">
        <f>Réunion!Q99+Guadeloupe!Q99+Martinique!Q99+Guyane!Q99+Mayotte!Q99</f>
        <v>0</v>
      </c>
      <c r="R100" s="9">
        <f>Réunion!R99+Guadeloupe!R99+Martinique!R99+Guyane!R99+Mayotte!R99</f>
        <v>0</v>
      </c>
      <c r="S100" s="9">
        <f>Réunion!S99+Guadeloupe!S99+Martinique!S99+Guyane!S99+Mayotte!S99</f>
        <v>33256.065311875202</v>
      </c>
    </row>
    <row r="101" spans="2:21" x14ac:dyDescent="0.3">
      <c r="B101" s="28"/>
      <c r="C101" s="10"/>
      <c r="D101" s="11">
        <f>Réunion!D100+Guadeloupe!D100+Martinique!D100+Guyane!D100+Mayotte!D100</f>
        <v>0</v>
      </c>
      <c r="E101" s="12">
        <f>Réunion!E100+Guadeloupe!E100+Martinique!E100+Guyane!E100+Mayotte!E100</f>
        <v>0</v>
      </c>
      <c r="F101" s="13">
        <f>Réunion!F100+Guadeloupe!F100+Martinique!F100+Guyane!F100+Mayotte!F100</f>
        <v>0</v>
      </c>
      <c r="G101" s="11">
        <f>Réunion!G100+Guadeloupe!G100+Martinique!G100+Guyane!G100+Mayotte!G100</f>
        <v>0</v>
      </c>
      <c r="H101" s="11">
        <f>Réunion!H100+Guadeloupe!H100+Martinique!H100+Guyane!H100+Mayotte!H100</f>
        <v>0</v>
      </c>
      <c r="I101" s="11">
        <f>Réunion!I100+Guadeloupe!I100+Martinique!I100+Guyane!I100+Mayotte!I100</f>
        <v>0</v>
      </c>
      <c r="J101" s="11">
        <f>Réunion!J100+Guadeloupe!J100+Martinique!J100+Guyane!J100+Mayotte!J100</f>
        <v>0</v>
      </c>
      <c r="K101" s="11">
        <f>Réunion!K100+Guadeloupe!K100+Martinique!K100+Guyane!K100+Mayotte!K100</f>
        <v>0</v>
      </c>
      <c r="L101" s="11">
        <f>Réunion!L100+Guadeloupe!L100+Martinique!L100+Guyane!L100+Mayotte!L100</f>
        <v>0</v>
      </c>
      <c r="M101" s="11">
        <f>Réunion!M100+Guadeloupe!M100+Martinique!M100+Guyane!M100+Mayotte!M100</f>
        <v>0</v>
      </c>
      <c r="N101" s="11">
        <f>Réunion!N100+Guadeloupe!N100+Martinique!N100+Guyane!N100+Mayotte!N100</f>
        <v>0</v>
      </c>
      <c r="O101" s="11">
        <f>Réunion!O100+Guadeloupe!O100+Martinique!O100+Guyane!O100+Mayotte!O100</f>
        <v>0</v>
      </c>
      <c r="P101" s="21">
        <f>Réunion!P100+Guadeloupe!P100+Martinique!P100+Guyane!P100+Mayotte!P100</f>
        <v>0</v>
      </c>
      <c r="Q101" s="11">
        <f>Réunion!Q100+Guadeloupe!Q100+Martinique!Q100+Guyane!Q100+Mayotte!Q100</f>
        <v>0</v>
      </c>
      <c r="R101" s="11">
        <f>Réunion!R100+Guadeloupe!R100+Martinique!R100+Guyane!R100+Mayotte!R100</f>
        <v>0</v>
      </c>
      <c r="S101" s="11">
        <f>Réunion!S100+Guadeloupe!S100+Martinique!S100+Guyane!S100+Mayotte!S100</f>
        <v>0</v>
      </c>
    </row>
    <row r="102" spans="2:21" x14ac:dyDescent="0.3">
      <c r="B102" s="28"/>
      <c r="C102" s="14" t="s">
        <v>25</v>
      </c>
      <c r="D102" s="4">
        <f>Réunion!D101+Guadeloupe!D101+Martinique!D101+Guyane!D101+Mayotte!D101</f>
        <v>0</v>
      </c>
      <c r="E102" s="15">
        <f>Réunion!E101+Guadeloupe!E101+Martinique!E101+Guyane!E101+Mayotte!E101</f>
        <v>0</v>
      </c>
      <c r="F102" s="15">
        <f>Réunion!F101+Guadeloupe!F101+Martinique!F101+Guyane!F101+Mayotte!F101</f>
        <v>0</v>
      </c>
      <c r="G102" s="4">
        <f>Réunion!G101+Guadeloupe!G101+Martinique!G101+Guyane!G101+Mayotte!G101</f>
        <v>0</v>
      </c>
      <c r="H102" s="4">
        <f>Réunion!H101+Guadeloupe!H101+Martinique!H101+Guyane!H101+Mayotte!H101</f>
        <v>0</v>
      </c>
      <c r="I102" s="4">
        <f>Réunion!I101+Guadeloupe!I101+Martinique!I101+Guyane!I101+Mayotte!I101</f>
        <v>0</v>
      </c>
      <c r="J102" s="4">
        <f>Réunion!J101+Guadeloupe!J101+Martinique!J101+Guyane!J101+Mayotte!J101</f>
        <v>0</v>
      </c>
      <c r="K102" s="4">
        <f>Réunion!K101+Guadeloupe!K101+Martinique!K101+Guyane!K101+Mayotte!K101</f>
        <v>0</v>
      </c>
      <c r="L102" s="4">
        <f>Réunion!L101+Guadeloupe!L101+Martinique!L101+Guyane!L101+Mayotte!L101</f>
        <v>0</v>
      </c>
      <c r="M102" s="4">
        <f>Réunion!M101+Guadeloupe!M101+Martinique!M101+Guyane!M101+Mayotte!M101</f>
        <v>0</v>
      </c>
      <c r="N102" s="4">
        <f>Réunion!N101+Guadeloupe!N101+Martinique!N101+Guyane!N101+Mayotte!N101</f>
        <v>0</v>
      </c>
      <c r="O102" s="4">
        <f>Réunion!O101+Guadeloupe!O101+Martinique!O101+Guyane!O101+Mayotte!O101</f>
        <v>0</v>
      </c>
      <c r="P102" s="4">
        <f>Réunion!P101+Guadeloupe!P101+Martinique!P101+Guyane!P101+Mayotte!P101</f>
        <v>0</v>
      </c>
      <c r="Q102" s="4">
        <f>Réunion!Q101+Guadeloupe!Q101+Martinique!Q101+Guyane!Q101+Mayotte!Q101</f>
        <v>0</v>
      </c>
      <c r="R102" s="4">
        <f>Réunion!R101+Guadeloupe!R101+Martinique!R101+Guyane!R101+Mayotte!R101</f>
        <v>0</v>
      </c>
      <c r="S102" s="16">
        <f>Réunion!S101+Guadeloupe!S101+Martinique!S101+Guyane!S101+Mayotte!S101</f>
        <v>0</v>
      </c>
    </row>
    <row r="103" spans="2:21" x14ac:dyDescent="0.3">
      <c r="B103" s="28"/>
      <c r="C103" s="14" t="s">
        <v>26</v>
      </c>
      <c r="D103" s="4">
        <f>Réunion!D102+Guadeloupe!D102+Martinique!D102+Guyane!D102+Mayotte!D102</f>
        <v>626.31490545869019</v>
      </c>
      <c r="E103" s="4">
        <f>Réunion!E102+Guadeloupe!E102+Martinique!E102+Guyane!E102+Mayotte!E102</f>
        <v>0</v>
      </c>
      <c r="F103" s="4">
        <f>Réunion!F102+Guadeloupe!F102+Martinique!F102+Guyane!F102+Mayotte!F102</f>
        <v>3667.1331440151575</v>
      </c>
      <c r="G103" s="4">
        <f>Réunion!G102+Guadeloupe!G102+Martinique!G102+Guyane!G102+Mayotte!G102</f>
        <v>0</v>
      </c>
      <c r="H103" s="4">
        <f>Réunion!H102+Guadeloupe!H102+Martinique!H102+Guyane!H102+Mayotte!H102</f>
        <v>0</v>
      </c>
      <c r="I103" s="4">
        <f>Réunion!I102+Guadeloupe!I102+Martinique!I102+Guyane!I102+Mayotte!I102</f>
        <v>2649.1074592972818</v>
      </c>
      <c r="J103" s="17">
        <f>Réunion!J102+Guadeloupe!J102+Martinique!J102+Guyane!J102+Mayotte!J102</f>
        <v>4727.4045337293428</v>
      </c>
      <c r="K103" s="17">
        <f>Réunion!K102+Guadeloupe!K102+Martinique!K102+Guyane!K102+Mayotte!K102</f>
        <v>736.41603516247915</v>
      </c>
      <c r="L103" s="17">
        <f>Réunion!L102+Guadeloupe!L102+Martinique!L102+Guyane!L102+Mayotte!L102</f>
        <v>2069.5499375006161</v>
      </c>
      <c r="M103" s="17">
        <f>Réunion!M102+Guadeloupe!M102+Martinique!M102+Guyane!M102+Mayotte!M102</f>
        <v>104.23956587087264</v>
      </c>
      <c r="N103" s="17">
        <f>Réunion!N102+Guadeloupe!N102+Martinique!N102+Guyane!N102+Mayotte!N102</f>
        <v>0</v>
      </c>
      <c r="O103" s="17">
        <f>Réunion!O102+Guadeloupe!O102+Martinique!O102+Guyane!O102+Mayotte!O102</f>
        <v>3083.396457642782</v>
      </c>
      <c r="P103" s="4">
        <f>Réunion!P102+Guadeloupe!P102+Martinique!P102+Guyane!P102+Mayotte!P102</f>
        <v>-7847.2984002545081</v>
      </c>
      <c r="Q103" s="4">
        <f>Réunion!Q102+Guadeloupe!Q102+Martinique!Q102+Guyane!Q102+Mayotte!Q102</f>
        <v>0</v>
      </c>
      <c r="R103" s="4">
        <f>Réunion!R102+Guadeloupe!R102+Martinique!R102+Guyane!R102+Mayotte!R102</f>
        <v>0</v>
      </c>
      <c r="S103" s="16">
        <f>Réunion!S102+Guadeloupe!S102+Martinique!S102+Guyane!S102+Mayotte!S102</f>
        <v>9816.2636384227117</v>
      </c>
    </row>
    <row r="104" spans="2:21" x14ac:dyDescent="0.3">
      <c r="B104" s="28"/>
      <c r="C104" s="14" t="s">
        <v>27</v>
      </c>
      <c r="D104" s="4">
        <f>Réunion!D103+Guadeloupe!D103+Martinique!D103+Guyane!D103+Mayotte!D103</f>
        <v>0</v>
      </c>
      <c r="E104" s="4">
        <f>Réunion!E103+Guadeloupe!E103+Martinique!E103+Guyane!E103+Mayotte!E103</f>
        <v>0</v>
      </c>
      <c r="F104" s="4">
        <f>Réunion!F103+Guadeloupe!F103+Martinique!F103+Guyane!F103+Mayotte!F103</f>
        <v>0</v>
      </c>
      <c r="G104" s="4">
        <f>Réunion!G103+Guadeloupe!G103+Martinique!G103+Guyane!G103+Mayotte!G103</f>
        <v>0</v>
      </c>
      <c r="H104" s="4">
        <f>Réunion!H103+Guadeloupe!H103+Martinique!H103+Guyane!H103+Mayotte!H103</f>
        <v>0</v>
      </c>
      <c r="I104" s="4">
        <f>Réunion!I103+Guadeloupe!I103+Martinique!I103+Guyane!I103+Mayotte!I103</f>
        <v>0</v>
      </c>
      <c r="J104" s="17">
        <f>Réunion!J103+Guadeloupe!J103+Martinique!J103+Guyane!J103+Mayotte!J103</f>
        <v>636.32476812413358</v>
      </c>
      <c r="K104" s="17">
        <f>Réunion!K103+Guadeloupe!K103+Martinique!K103+Guyane!K103+Mayotte!K103</f>
        <v>0</v>
      </c>
      <c r="L104" s="17">
        <f>Réunion!L103+Guadeloupe!L103+Martinique!L103+Guyane!L103+Mayotte!L103</f>
        <v>0</v>
      </c>
      <c r="M104" s="17">
        <f>Réunion!M103+Guadeloupe!M103+Martinique!M103+Guyane!M103+Mayotte!M103</f>
        <v>13.155646984690231</v>
      </c>
      <c r="N104" s="17">
        <f>Réunion!N103+Guadeloupe!N103+Martinique!N103+Guyane!N103+Mayotte!N103</f>
        <v>0</v>
      </c>
      <c r="O104" s="17">
        <f>Réunion!O103+Guadeloupe!O103+Martinique!O103+Guyane!O103+Mayotte!O103</f>
        <v>96.685851952612538</v>
      </c>
      <c r="P104" s="4">
        <f>Réunion!P103+Guadeloupe!P103+Martinique!P103+Guyane!P103+Mayotte!P103</f>
        <v>0</v>
      </c>
      <c r="Q104" s="4">
        <f>Réunion!Q103+Guadeloupe!Q103+Martinique!Q103+Guyane!Q103+Mayotte!Q103</f>
        <v>-637.86795850690487</v>
      </c>
      <c r="R104" s="4">
        <f>Réunion!R103+Guadeloupe!R103+Martinique!R103+Guyane!R103+Mayotte!R103</f>
        <v>0</v>
      </c>
      <c r="S104" s="16">
        <f>Réunion!S103+Guadeloupe!S103+Martinique!S103+Guyane!S103+Mayotte!S103</f>
        <v>108.29830855453145</v>
      </c>
    </row>
    <row r="105" spans="2:21" x14ac:dyDescent="0.3">
      <c r="B105" s="28"/>
      <c r="C105" s="14" t="s">
        <v>28</v>
      </c>
      <c r="D105" s="4">
        <f>Réunion!D104+Guadeloupe!D104+Martinique!D104+Guyane!D104+Mayotte!D104</f>
        <v>0</v>
      </c>
      <c r="E105" s="4">
        <f>Réunion!E104+Guadeloupe!E104+Martinique!E104+Guyane!E104+Mayotte!E104</f>
        <v>0</v>
      </c>
      <c r="F105" s="4">
        <f>Réunion!F104+Guadeloupe!F104+Martinique!F104+Guyane!F104+Mayotte!F104</f>
        <v>0</v>
      </c>
      <c r="G105" s="4">
        <f>Réunion!G104+Guadeloupe!G104+Martinique!G104+Guyane!G104+Mayotte!G104</f>
        <v>0</v>
      </c>
      <c r="H105" s="4">
        <f>Réunion!H104+Guadeloupe!H104+Martinique!H104+Guyane!H104+Mayotte!H104</f>
        <v>0</v>
      </c>
      <c r="I105" s="4">
        <f>Réunion!I104+Guadeloupe!I104+Martinique!I104+Guyane!I104+Mayotte!I104</f>
        <v>0</v>
      </c>
      <c r="J105" s="18">
        <f>Réunion!J104+Guadeloupe!J104+Martinique!J104+Guyane!J104+Mayotte!J104</f>
        <v>0</v>
      </c>
      <c r="K105" s="18">
        <f>Réunion!K104+Guadeloupe!K104+Martinique!K104+Guyane!K104+Mayotte!K104</f>
        <v>0</v>
      </c>
      <c r="L105" s="18">
        <f>Réunion!L104+Guadeloupe!L104+Martinique!L104+Guyane!L104+Mayotte!L104</f>
        <v>0</v>
      </c>
      <c r="M105" s="18">
        <f>Réunion!M104+Guadeloupe!M104+Martinique!M104+Guyane!M104+Mayotte!M104</f>
        <v>0</v>
      </c>
      <c r="N105" s="18">
        <f>Réunion!N104+Guadeloupe!N104+Martinique!N104+Guyane!N104+Mayotte!N104</f>
        <v>0</v>
      </c>
      <c r="O105" s="18">
        <f>Réunion!O104+Guadeloupe!O104+Martinique!O104+Guyane!O104+Mayotte!O104</f>
        <v>0</v>
      </c>
      <c r="P105" s="4">
        <f>Réunion!P104+Guadeloupe!P104+Martinique!P104+Guyane!P104+Mayotte!P104</f>
        <v>0</v>
      </c>
      <c r="Q105" s="4">
        <f>Réunion!Q104+Guadeloupe!Q104+Martinique!Q104+Guyane!Q104+Mayotte!Q104</f>
        <v>0</v>
      </c>
      <c r="R105" s="4">
        <f>Réunion!R104+Guadeloupe!R104+Martinique!R104+Guyane!R104+Mayotte!R104</f>
        <v>0</v>
      </c>
      <c r="S105" s="16">
        <f>Réunion!S104+Guadeloupe!S104+Martinique!S104+Guyane!S104+Mayotte!S104</f>
        <v>0</v>
      </c>
    </row>
    <row r="106" spans="2:21" x14ac:dyDescent="0.3">
      <c r="B106" s="28"/>
      <c r="C106" s="14" t="s">
        <v>29</v>
      </c>
      <c r="D106" s="4">
        <f>Réunion!D105+Guadeloupe!D105+Martinique!D105+Guyane!D105+Mayotte!D105</f>
        <v>0</v>
      </c>
      <c r="E106" s="4">
        <f>Réunion!E105+Guadeloupe!E105+Martinique!E105+Guyane!E105+Mayotte!E105</f>
        <v>0</v>
      </c>
      <c r="F106" s="4">
        <f>Réunion!F105+Guadeloupe!F105+Martinique!F105+Guyane!F105+Mayotte!F105</f>
        <v>0</v>
      </c>
      <c r="G106" s="4">
        <f>Réunion!G105+Guadeloupe!G105+Martinique!G105+Guyane!G105+Mayotte!G105</f>
        <v>0</v>
      </c>
      <c r="H106" s="4">
        <f>Réunion!H105+Guadeloupe!H105+Martinique!H105+Guyane!H105+Mayotte!H105</f>
        <v>0</v>
      </c>
      <c r="I106" s="4">
        <f>Réunion!I105+Guadeloupe!I105+Martinique!I105+Guyane!I105+Mayotte!I105</f>
        <v>0</v>
      </c>
      <c r="J106" s="4">
        <f>Réunion!J105+Guadeloupe!J105+Martinique!J105+Guyane!J105+Mayotte!J105</f>
        <v>0</v>
      </c>
      <c r="K106" s="4">
        <f>Réunion!K105+Guadeloupe!K105+Martinique!K105+Guyane!K105+Mayotte!K105</f>
        <v>0</v>
      </c>
      <c r="L106" s="4">
        <f>Réunion!L105+Guadeloupe!L105+Martinique!L105+Guyane!L105+Mayotte!L105</f>
        <v>0</v>
      </c>
      <c r="M106" s="4">
        <f>Réunion!M105+Guadeloupe!M105+Martinique!M105+Guyane!M105+Mayotte!M105</f>
        <v>0</v>
      </c>
      <c r="N106" s="4">
        <f>Réunion!N105+Guadeloupe!N105+Martinique!N105+Guyane!N105+Mayotte!N105</f>
        <v>0</v>
      </c>
      <c r="O106" s="4">
        <f>Réunion!O105+Guadeloupe!O105+Martinique!O105+Guyane!O105+Mayotte!O105</f>
        <v>0</v>
      </c>
      <c r="P106" s="4">
        <f>Réunion!P105+Guadeloupe!P105+Martinique!P105+Guyane!P105+Mayotte!P105</f>
        <v>0</v>
      </c>
      <c r="Q106" s="4">
        <f>Réunion!Q105+Guadeloupe!Q105+Martinique!Q105+Guyane!Q105+Mayotte!Q105</f>
        <v>0</v>
      </c>
      <c r="R106" s="4">
        <f>Réunion!R105+Guadeloupe!R105+Martinique!R105+Guyane!R105+Mayotte!R105</f>
        <v>0</v>
      </c>
      <c r="S106" s="16">
        <f>Réunion!S105+Guadeloupe!S105+Martinique!S105+Guyane!S105+Mayotte!S105</f>
        <v>0</v>
      </c>
    </row>
    <row r="107" spans="2:21" x14ac:dyDescent="0.3">
      <c r="B107" s="28"/>
      <c r="C107" s="14" t="s">
        <v>30</v>
      </c>
      <c r="D107" s="4">
        <f>Réunion!D106+Guadeloupe!D106+Martinique!D106+Guyane!D106+Mayotte!D106</f>
        <v>0</v>
      </c>
      <c r="E107" s="4">
        <f>Réunion!E106+Guadeloupe!E106+Martinique!E106+Guyane!E106+Mayotte!E106</f>
        <v>4021.4518910366055</v>
      </c>
      <c r="F107" s="4">
        <f>Réunion!F106+Guadeloupe!F106+Martinique!F106+Guyane!F106+Mayotte!F106</f>
        <v>-4004.0716565152834</v>
      </c>
      <c r="G107" s="4">
        <f>Réunion!G106+Guadeloupe!G106+Martinique!G106+Guyane!G106+Mayotte!G106</f>
        <v>0</v>
      </c>
      <c r="H107" s="4">
        <f>Réunion!H106+Guadeloupe!H106+Martinique!H106+Guyane!H106+Mayotte!H106</f>
        <v>0</v>
      </c>
      <c r="I107" s="4">
        <f>Réunion!I106+Guadeloupe!I106+Martinique!I106+Guyane!I106+Mayotte!I106</f>
        <v>0</v>
      </c>
      <c r="J107" s="4">
        <f>Réunion!J106+Guadeloupe!J106+Martinique!J106+Guyane!J106+Mayotte!J106</f>
        <v>0</v>
      </c>
      <c r="K107" s="4">
        <f>Réunion!K106+Guadeloupe!K106+Martinique!K106+Guyane!K106+Mayotte!K106</f>
        <v>0</v>
      </c>
      <c r="L107" s="4">
        <f>Réunion!L106+Guadeloupe!L106+Martinique!L106+Guyane!L106+Mayotte!L106</f>
        <v>0</v>
      </c>
      <c r="M107" s="4">
        <f>Réunion!M106+Guadeloupe!M106+Martinique!M106+Guyane!M106+Mayotte!M106</f>
        <v>0</v>
      </c>
      <c r="N107" s="4">
        <f>Réunion!N106+Guadeloupe!N106+Martinique!N106+Guyane!N106+Mayotte!N106</f>
        <v>0</v>
      </c>
      <c r="O107" s="4">
        <f>Réunion!O106+Guadeloupe!O106+Martinique!O106+Guyane!O106+Mayotte!O106</f>
        <v>0</v>
      </c>
      <c r="P107" s="4">
        <f>Réunion!P106+Guadeloupe!P106+Martinique!P106+Guyane!P106+Mayotte!P106</f>
        <v>0</v>
      </c>
      <c r="Q107" s="4">
        <f>Réunion!Q106+Guadeloupe!Q106+Martinique!Q106+Guyane!Q106+Mayotte!Q106</f>
        <v>0</v>
      </c>
      <c r="R107" s="4">
        <f>Réunion!R106+Guadeloupe!R106+Martinique!R106+Guyane!R106+Mayotte!R106</f>
        <v>0</v>
      </c>
      <c r="S107" s="16">
        <f>Réunion!S106+Guadeloupe!S106+Martinique!S106+Guyane!S106+Mayotte!S106</f>
        <v>17.380234521322109</v>
      </c>
    </row>
    <row r="108" spans="2:21" x14ac:dyDescent="0.3">
      <c r="B108" s="28"/>
      <c r="C108" s="14" t="s">
        <v>31</v>
      </c>
      <c r="D108" s="4">
        <f>Réunion!D107+Guadeloupe!D107+Martinique!D107+Guyane!D107+Mayotte!D107</f>
        <v>0</v>
      </c>
      <c r="E108" s="4">
        <f>Réunion!E107+Guadeloupe!E107+Martinique!E107+Guyane!E107+Mayotte!E107</f>
        <v>0</v>
      </c>
      <c r="F108" s="4">
        <f>Réunion!F107+Guadeloupe!F107+Martinique!F107+Guyane!F107+Mayotte!F107</f>
        <v>0</v>
      </c>
      <c r="G108" s="4">
        <f>Réunion!G107+Guadeloupe!G107+Martinique!G107+Guyane!G107+Mayotte!G107</f>
        <v>0</v>
      </c>
      <c r="H108" s="4">
        <f>Réunion!H107+Guadeloupe!H107+Martinique!H107+Guyane!H107+Mayotte!H107</f>
        <v>0</v>
      </c>
      <c r="I108" s="4">
        <f>Réunion!I107+Guadeloupe!I107+Martinique!I107+Guyane!I107+Mayotte!I107</f>
        <v>0</v>
      </c>
      <c r="J108" s="4">
        <f>Réunion!J107+Guadeloupe!J107+Martinique!J107+Guyane!J107+Mayotte!J107</f>
        <v>0</v>
      </c>
      <c r="K108" s="4">
        <f>Réunion!K107+Guadeloupe!K107+Martinique!K107+Guyane!K107+Mayotte!K107</f>
        <v>0</v>
      </c>
      <c r="L108" s="4">
        <f>Réunion!L107+Guadeloupe!L107+Martinique!L107+Guyane!L107+Mayotte!L107</f>
        <v>0</v>
      </c>
      <c r="M108" s="4">
        <f>Réunion!M107+Guadeloupe!M107+Martinique!M107+Guyane!M107+Mayotte!M107</f>
        <v>0</v>
      </c>
      <c r="N108" s="4">
        <f>Réunion!N107+Guadeloupe!N107+Martinique!N107+Guyane!N107+Mayotte!N107</f>
        <v>0</v>
      </c>
      <c r="O108" s="4">
        <f>Réunion!O107+Guadeloupe!O107+Martinique!O107+Guyane!O107+Mayotte!O107</f>
        <v>0</v>
      </c>
      <c r="P108" s="4">
        <f>Réunion!P107+Guadeloupe!P107+Martinique!P107+Guyane!P107+Mayotte!P107</f>
        <v>0</v>
      </c>
      <c r="Q108" s="4">
        <f>Réunion!Q107+Guadeloupe!Q107+Martinique!Q107+Guyane!Q107+Mayotte!Q107</f>
        <v>0</v>
      </c>
      <c r="R108" s="4">
        <f>Réunion!R107+Guadeloupe!R107+Martinique!R107+Guyane!R107+Mayotte!R107</f>
        <v>0</v>
      </c>
      <c r="S108" s="16">
        <f>Réunion!S107+Guadeloupe!S107+Martinique!S107+Guyane!S107+Mayotte!S107</f>
        <v>0</v>
      </c>
    </row>
    <row r="109" spans="2:21" x14ac:dyDescent="0.3">
      <c r="B109" s="28"/>
      <c r="C109" s="14" t="s">
        <v>32</v>
      </c>
      <c r="D109" s="4">
        <f>Réunion!D108+Guadeloupe!D108+Martinique!D108+Guyane!D108+Mayotte!D108</f>
        <v>0</v>
      </c>
      <c r="E109" s="4">
        <f>Réunion!E108+Guadeloupe!E108+Martinique!E108+Guyane!E108+Mayotte!E108</f>
        <v>0</v>
      </c>
      <c r="F109" s="4">
        <f>Réunion!F108+Guadeloupe!F108+Martinique!F108+Guyane!F108+Mayotte!F108</f>
        <v>0</v>
      </c>
      <c r="G109" s="4">
        <f>Réunion!G108+Guadeloupe!G108+Martinique!G108+Guyane!G108+Mayotte!G108</f>
        <v>0</v>
      </c>
      <c r="H109" s="4">
        <f>Réunion!H108+Guadeloupe!H108+Martinique!H108+Guyane!H108+Mayotte!H108</f>
        <v>0</v>
      </c>
      <c r="I109" s="4">
        <f>Réunion!I108+Guadeloupe!I108+Martinique!I108+Guyane!I108+Mayotte!I108</f>
        <v>0</v>
      </c>
      <c r="J109" s="4">
        <f>Réunion!J108+Guadeloupe!J108+Martinique!J108+Guyane!J108+Mayotte!J108</f>
        <v>0</v>
      </c>
      <c r="K109" s="4">
        <f>Réunion!K108+Guadeloupe!K108+Martinique!K108+Guyane!K108+Mayotte!K108</f>
        <v>0</v>
      </c>
      <c r="L109" s="4">
        <f>Réunion!L108+Guadeloupe!L108+Martinique!L108+Guyane!L108+Mayotte!L108</f>
        <v>0</v>
      </c>
      <c r="M109" s="4">
        <f>Réunion!M108+Guadeloupe!M108+Martinique!M108+Guyane!M108+Mayotte!M108</f>
        <v>0</v>
      </c>
      <c r="N109" s="4">
        <f>Réunion!N108+Guadeloupe!N108+Martinique!N108+Guyane!N108+Mayotte!N108</f>
        <v>0</v>
      </c>
      <c r="O109" s="4">
        <f>Réunion!O108+Guadeloupe!O108+Martinique!O108+Guyane!O108+Mayotte!O108</f>
        <v>0</v>
      </c>
      <c r="P109" s="4">
        <f>Réunion!P108+Guadeloupe!P108+Martinique!P108+Guyane!P108+Mayotte!P108</f>
        <v>0</v>
      </c>
      <c r="Q109" s="4">
        <f>Réunion!Q108+Guadeloupe!Q108+Martinique!Q108+Guyane!Q108+Mayotte!Q108</f>
        <v>0</v>
      </c>
      <c r="R109" s="4">
        <f>Réunion!R108+Guadeloupe!R108+Martinique!R108+Guyane!R108+Mayotte!R108</f>
        <v>0</v>
      </c>
      <c r="S109" s="16">
        <f>Réunion!S108+Guadeloupe!S108+Martinique!S108+Guyane!S108+Mayotte!S108</f>
        <v>0</v>
      </c>
      <c r="U109" s="21"/>
    </row>
    <row r="110" spans="2:21" x14ac:dyDescent="0.3">
      <c r="B110" s="28"/>
      <c r="C110" s="14" t="s">
        <v>33</v>
      </c>
      <c r="D110" s="4">
        <f>Réunion!D109+Guadeloupe!D109+Martinique!D109+Guyane!D109+Mayotte!D109</f>
        <v>0</v>
      </c>
      <c r="E110" s="4">
        <f>Réunion!E109+Guadeloupe!E109+Martinique!E109+Guyane!E109+Mayotte!E109</f>
        <v>0</v>
      </c>
      <c r="F110" s="4">
        <f>Réunion!F109+Guadeloupe!F109+Martinique!F109+Guyane!F109+Mayotte!F109</f>
        <v>0</v>
      </c>
      <c r="G110" s="4">
        <f>Réunion!G109+Guadeloupe!G109+Martinique!G109+Guyane!G109+Mayotte!G109</f>
        <v>0</v>
      </c>
      <c r="H110" s="4">
        <f>Réunion!H109+Guadeloupe!H109+Martinique!H109+Guyane!H109+Mayotte!H109</f>
        <v>0</v>
      </c>
      <c r="I110" s="4">
        <f>Réunion!I109+Guadeloupe!I109+Martinique!I109+Guyane!I109+Mayotte!I109</f>
        <v>0</v>
      </c>
      <c r="J110" s="4">
        <f>Réunion!J109+Guadeloupe!J109+Martinique!J109+Guyane!J109+Mayotte!J109</f>
        <v>0</v>
      </c>
      <c r="K110" s="4">
        <f>Réunion!K109+Guadeloupe!K109+Martinique!K109+Guyane!K109+Mayotte!K109</f>
        <v>0</v>
      </c>
      <c r="L110" s="4">
        <f>Réunion!L109+Guadeloupe!L109+Martinique!L109+Guyane!L109+Mayotte!L109</f>
        <v>0</v>
      </c>
      <c r="M110" s="4">
        <f>Réunion!M109+Guadeloupe!M109+Martinique!M109+Guyane!M109+Mayotte!M109</f>
        <v>0</v>
      </c>
      <c r="N110" s="4">
        <f>Réunion!N109+Guadeloupe!N109+Martinique!N109+Guyane!N109+Mayotte!N109</f>
        <v>0</v>
      </c>
      <c r="O110" s="4">
        <f>Réunion!O109+Guadeloupe!O109+Martinique!O109+Guyane!O109+Mayotte!O109</f>
        <v>0</v>
      </c>
      <c r="P110" s="4">
        <f>Réunion!P109+Guadeloupe!P109+Martinique!P109+Guyane!P109+Mayotte!P109</f>
        <v>0</v>
      </c>
      <c r="Q110" s="4">
        <f>Réunion!Q109+Guadeloupe!Q109+Martinique!Q109+Guyane!Q109+Mayotte!Q109</f>
        <v>0</v>
      </c>
      <c r="R110" s="4">
        <f>Réunion!R109+Guadeloupe!R109+Martinique!R109+Guyane!R109+Mayotte!R109</f>
        <v>0</v>
      </c>
      <c r="S110" s="16">
        <f>Réunion!S109+Guadeloupe!S109+Martinique!S109+Guyane!S109+Mayotte!S109</f>
        <v>0</v>
      </c>
    </row>
    <row r="111" spans="2:21" x14ac:dyDescent="0.3">
      <c r="B111" s="28"/>
      <c r="C111" s="14" t="s">
        <v>34</v>
      </c>
      <c r="D111" s="4">
        <f>Réunion!D110+Guadeloupe!D110+Martinique!D110+Guyane!D110+Mayotte!D110</f>
        <v>0</v>
      </c>
      <c r="E111" s="4">
        <f>Réunion!E110+Guadeloupe!E110+Martinique!E110+Guyane!E110+Mayotte!E110</f>
        <v>-367.79670234744032</v>
      </c>
      <c r="F111" s="4">
        <f>Réunion!F110+Guadeloupe!F110+Martinique!F110+Guyane!F110+Mayotte!F110</f>
        <v>367.79670234744032</v>
      </c>
      <c r="G111" s="4">
        <f>Réunion!G110+Guadeloupe!G110+Martinique!G110+Guyane!G110+Mayotte!G110</f>
        <v>0</v>
      </c>
      <c r="H111" s="4">
        <f>Réunion!H110+Guadeloupe!H110+Martinique!H110+Guyane!H110+Mayotte!H110</f>
        <v>0</v>
      </c>
      <c r="I111" s="4">
        <f>Réunion!I110+Guadeloupe!I110+Martinique!I110+Guyane!I110+Mayotte!I110</f>
        <v>0</v>
      </c>
      <c r="J111" s="4">
        <f>Réunion!J110+Guadeloupe!J110+Martinique!J110+Guyane!J110+Mayotte!J110</f>
        <v>0</v>
      </c>
      <c r="K111" s="4">
        <f>Réunion!K110+Guadeloupe!K110+Martinique!K110+Guyane!K110+Mayotte!K110</f>
        <v>0</v>
      </c>
      <c r="L111" s="4">
        <f>Réunion!L110+Guadeloupe!L110+Martinique!L110+Guyane!L110+Mayotte!L110</f>
        <v>0</v>
      </c>
      <c r="M111" s="4">
        <f>Réunion!M110+Guadeloupe!M110+Martinique!M110+Guyane!M110+Mayotte!M110</f>
        <v>0</v>
      </c>
      <c r="N111" s="4">
        <f>Réunion!N110+Guadeloupe!N110+Martinique!N110+Guyane!N110+Mayotte!N110</f>
        <v>0</v>
      </c>
      <c r="O111" s="4">
        <f>Réunion!O110+Guadeloupe!O110+Martinique!O110+Guyane!O110+Mayotte!O110</f>
        <v>0</v>
      </c>
      <c r="P111" s="4">
        <f>Réunion!P110+Guadeloupe!P110+Martinique!P110+Guyane!P110+Mayotte!P110</f>
        <v>0</v>
      </c>
      <c r="Q111" s="4">
        <f>Réunion!Q110+Guadeloupe!Q110+Martinique!Q110+Guyane!Q110+Mayotte!Q110</f>
        <v>0</v>
      </c>
      <c r="R111" s="4">
        <f>Réunion!R110+Guadeloupe!R110+Martinique!R110+Guyane!R110+Mayotte!R110</f>
        <v>0</v>
      </c>
      <c r="S111" s="16">
        <f>Réunion!S110+Guadeloupe!S110+Martinique!S110+Guyane!S110+Mayotte!S110</f>
        <v>0</v>
      </c>
    </row>
    <row r="112" spans="2:21" x14ac:dyDescent="0.3">
      <c r="B112" s="28"/>
      <c r="C112" s="14" t="s">
        <v>35</v>
      </c>
      <c r="D112" s="4">
        <f>Réunion!D111+Guadeloupe!D111+Martinique!D111+Guyane!D111+Mayotte!D111</f>
        <v>0</v>
      </c>
      <c r="E112" s="4">
        <f>Réunion!E111+Guadeloupe!E111+Martinique!E111+Guyane!E111+Mayotte!E111</f>
        <v>0</v>
      </c>
      <c r="F112" s="4">
        <f>Réunion!F111+Guadeloupe!F111+Martinique!F111+Guyane!F111+Mayotte!F111</f>
        <v>347.28345485199941</v>
      </c>
      <c r="G112" s="4">
        <f>Réunion!G111+Guadeloupe!G111+Martinique!G111+Guyane!G111+Mayotte!G111</f>
        <v>0</v>
      </c>
      <c r="H112" s="4">
        <f>Réunion!H111+Guadeloupe!H111+Martinique!H111+Guyane!H111+Mayotte!H111</f>
        <v>0</v>
      </c>
      <c r="I112" s="4">
        <f>Réunion!I111+Guadeloupe!I111+Martinique!I111+Guyane!I111+Mayotte!I111</f>
        <v>0</v>
      </c>
      <c r="J112" s="4">
        <f>Réunion!J111+Guadeloupe!J111+Martinique!J111+Guyane!J111+Mayotte!J111</f>
        <v>0</v>
      </c>
      <c r="K112" s="4">
        <f>Réunion!K111+Guadeloupe!K111+Martinique!K111+Guyane!K111+Mayotte!K111</f>
        <v>0</v>
      </c>
      <c r="L112" s="4">
        <f>Réunion!L111+Guadeloupe!L111+Martinique!L111+Guyane!L111+Mayotte!L111</f>
        <v>0</v>
      </c>
      <c r="M112" s="4">
        <f>Réunion!M111+Guadeloupe!M111+Martinique!M111+Guyane!M111+Mayotte!M111</f>
        <v>0</v>
      </c>
      <c r="N112" s="4">
        <f>Réunion!N111+Guadeloupe!N111+Martinique!N111+Guyane!N111+Mayotte!N111</f>
        <v>0</v>
      </c>
      <c r="O112" s="4">
        <f>Réunion!O111+Guadeloupe!O111+Martinique!O111+Guyane!O111+Mayotte!O111</f>
        <v>0</v>
      </c>
      <c r="P112" s="4">
        <f>Réunion!P111+Guadeloupe!P111+Martinique!P111+Guyane!P111+Mayotte!P111</f>
        <v>93.077104341183613</v>
      </c>
      <c r="Q112" s="4">
        <f>Réunion!Q111+Guadeloupe!Q111+Martinique!Q111+Guyane!Q111+Mayotte!Q111</f>
        <v>0</v>
      </c>
      <c r="R112" s="4">
        <f>Réunion!R111+Guadeloupe!R111+Martinique!R111+Guyane!R111+Mayotte!R111</f>
        <v>0</v>
      </c>
      <c r="S112" s="16">
        <f>Réunion!S111+Guadeloupe!S111+Martinique!S111+Guyane!S111+Mayotte!S111</f>
        <v>440.36055919318301</v>
      </c>
    </row>
    <row r="113" spans="2:19" x14ac:dyDescent="0.3">
      <c r="B113" s="28"/>
      <c r="C113" s="14" t="s">
        <v>36</v>
      </c>
      <c r="D113" s="4">
        <f>Réunion!D112+Guadeloupe!D112+Martinique!D112+Guyane!D112+Mayotte!D112</f>
        <v>0</v>
      </c>
      <c r="E113" s="4">
        <f>Réunion!E112+Guadeloupe!E112+Martinique!E112+Guyane!E112+Mayotte!E112</f>
        <v>0</v>
      </c>
      <c r="F113" s="4">
        <f>Réunion!F112+Guadeloupe!F112+Martinique!F112+Guyane!F112+Mayotte!F112</f>
        <v>0</v>
      </c>
      <c r="G113" s="4">
        <f>Réunion!G112+Guadeloupe!G112+Martinique!G112+Guyane!G112+Mayotte!G112</f>
        <v>0</v>
      </c>
      <c r="H113" s="4">
        <f>Réunion!H112+Guadeloupe!H112+Martinique!H112+Guyane!H112+Mayotte!H112</f>
        <v>0</v>
      </c>
      <c r="I113" s="4">
        <f>Réunion!I112+Guadeloupe!I112+Martinique!I112+Guyane!I112+Mayotte!I112</f>
        <v>0</v>
      </c>
      <c r="J113" s="4">
        <f>Réunion!J112+Guadeloupe!J112+Martinique!J112+Guyane!J112+Mayotte!J112</f>
        <v>0</v>
      </c>
      <c r="K113" s="4">
        <f>Réunion!K112+Guadeloupe!K112+Martinique!K112+Guyane!K112+Mayotte!K112</f>
        <v>0</v>
      </c>
      <c r="L113" s="4">
        <f>Réunion!L112+Guadeloupe!L112+Martinique!L112+Guyane!L112+Mayotte!L112</f>
        <v>0</v>
      </c>
      <c r="M113" s="4">
        <f>Réunion!M112+Guadeloupe!M112+Martinique!M112+Guyane!M112+Mayotte!M112</f>
        <v>0</v>
      </c>
      <c r="N113" s="4">
        <f>Réunion!N112+Guadeloupe!N112+Martinique!N112+Guyane!N112+Mayotte!N112</f>
        <v>0</v>
      </c>
      <c r="O113" s="4">
        <f>Réunion!O112+Guadeloupe!O112+Martinique!O112+Guyane!O112+Mayotte!O112</f>
        <v>0</v>
      </c>
      <c r="P113" s="4">
        <f>Réunion!P112+Guadeloupe!P112+Martinique!P112+Guyane!P112+Mayotte!P112</f>
        <v>565.9238588292576</v>
      </c>
      <c r="Q113" s="4">
        <f>Réunion!Q112+Guadeloupe!Q112+Martinique!Q112+Guyane!Q112+Mayotte!Q112</f>
        <v>53.743098948840782</v>
      </c>
      <c r="R113" s="4">
        <f>Réunion!R112+Guadeloupe!R112+Martinique!R112+Guyane!R112+Mayotte!R112</f>
        <v>0</v>
      </c>
      <c r="S113" s="16">
        <f>Réunion!S112+Guadeloupe!S112+Martinique!S112+Guyane!S112+Mayotte!S112</f>
        <v>619.66695777809832</v>
      </c>
    </row>
    <row r="114" spans="2:19" x14ac:dyDescent="0.3">
      <c r="B114" s="28"/>
      <c r="C114" s="8" t="s">
        <v>37</v>
      </c>
      <c r="D114" s="9">
        <f>Réunion!D113+Guadeloupe!D113+Martinique!D113+Guyane!D113+Mayotte!D113</f>
        <v>626.31490545869019</v>
      </c>
      <c r="E114" s="9">
        <f>Réunion!E113+Guadeloupe!E113+Martinique!E113+Guyane!E113+Mayotte!E113</f>
        <v>3653.6551886891652</v>
      </c>
      <c r="F114" s="9">
        <f>Réunion!F113+Guadeloupe!F113+Martinique!F113+Guyane!F113+Mayotte!F113</f>
        <v>378.14164469931433</v>
      </c>
      <c r="G114" s="9">
        <f>Réunion!G113+Guadeloupe!G113+Martinique!G113+Guyane!G113+Mayotte!G113</f>
        <v>0</v>
      </c>
      <c r="H114" s="9">
        <f>Réunion!H113+Guadeloupe!H113+Martinique!H113+Guyane!H113+Mayotte!H113</f>
        <v>0</v>
      </c>
      <c r="I114" s="9">
        <f>Réunion!I113+Guadeloupe!I113+Martinique!I113+Guyane!I113+Mayotte!I113</f>
        <v>2649.1074592972818</v>
      </c>
      <c r="J114" s="9">
        <f>Réunion!J113+Guadeloupe!J113+Martinique!J113+Guyane!J113+Mayotte!J113</f>
        <v>5363.7293018534756</v>
      </c>
      <c r="K114" s="9">
        <f>Réunion!K113+Guadeloupe!K113+Martinique!K113+Guyane!K113+Mayotte!K113</f>
        <v>736.41603516247915</v>
      </c>
      <c r="L114" s="9">
        <f>Réunion!L113+Guadeloupe!L113+Martinique!L113+Guyane!L113+Mayotte!L113</f>
        <v>2069.5499375006161</v>
      </c>
      <c r="M114" s="9">
        <f>Réunion!M113+Guadeloupe!M113+Martinique!M113+Guyane!M113+Mayotte!M113</f>
        <v>117.39521285556287</v>
      </c>
      <c r="N114" s="9">
        <f>Réunion!N113+Guadeloupe!N113+Martinique!N113+Guyane!N113+Mayotte!N113</f>
        <v>0</v>
      </c>
      <c r="O114" s="9">
        <f>Réunion!O113+Guadeloupe!O113+Martinique!O113+Guyane!O113+Mayotte!O113</f>
        <v>3180.0823095953947</v>
      </c>
      <c r="P114" s="9">
        <f>Réunion!P113+Guadeloupe!P113+Martinique!P113+Guyane!P113+Mayotte!P113</f>
        <v>-7188.2974370840675</v>
      </c>
      <c r="Q114" s="9">
        <f>Réunion!Q113+Guadeloupe!Q113+Martinique!Q113+Guyane!Q113+Mayotte!Q113</f>
        <v>-584.12485955806403</v>
      </c>
      <c r="R114" s="9">
        <f>Réunion!R113+Guadeloupe!R113+Martinique!R113+Guyane!R113+Mayotte!R113</f>
        <v>0</v>
      </c>
      <c r="S114" s="9">
        <f>Réunion!S113+Guadeloupe!S113+Martinique!S113+Guyane!S113+Mayotte!S113</f>
        <v>11001.969698469849</v>
      </c>
    </row>
    <row r="115" spans="2:19" x14ac:dyDescent="0.3">
      <c r="B115" s="28"/>
      <c r="C115" s="10"/>
      <c r="D115" s="11">
        <f>Réunion!D114+Guadeloupe!D114+Martinique!D114+Guyane!D114+Mayotte!D114</f>
        <v>0</v>
      </c>
      <c r="E115" s="11">
        <f>Réunion!E114+Guadeloupe!E114+Martinique!E114+Guyane!E114+Mayotte!E114</f>
        <v>0</v>
      </c>
      <c r="F115" s="19">
        <f>Réunion!F114+Guadeloupe!F114+Martinique!F114+Guyane!F114+Mayotte!F114</f>
        <v>0</v>
      </c>
      <c r="G115" s="11">
        <f>Réunion!G114+Guadeloupe!G114+Martinique!G114+Guyane!G114+Mayotte!G114</f>
        <v>0</v>
      </c>
      <c r="H115" s="11">
        <f>Réunion!H114+Guadeloupe!H114+Martinique!H114+Guyane!H114+Mayotte!H114</f>
        <v>0</v>
      </c>
      <c r="I115" s="11">
        <f>Réunion!I114+Guadeloupe!I114+Martinique!I114+Guyane!I114+Mayotte!I114</f>
        <v>0</v>
      </c>
      <c r="J115" s="19">
        <f>Réunion!J114+Guadeloupe!J114+Martinique!J114+Guyane!J114+Mayotte!J114</f>
        <v>0</v>
      </c>
      <c r="K115" s="11">
        <f>Réunion!K114+Guadeloupe!K114+Martinique!K114+Guyane!K114+Mayotte!K114</f>
        <v>0</v>
      </c>
      <c r="L115" s="11">
        <f>Réunion!L114+Guadeloupe!L114+Martinique!L114+Guyane!L114+Mayotte!L114</f>
        <v>0</v>
      </c>
      <c r="M115" s="11">
        <f>Réunion!M114+Guadeloupe!M114+Martinique!M114+Guyane!M114+Mayotte!M114</f>
        <v>0</v>
      </c>
      <c r="N115" s="20">
        <f>Réunion!N114+Guadeloupe!N114+Martinique!N114+Guyane!N114+Mayotte!N114</f>
        <v>0</v>
      </c>
      <c r="O115" s="11">
        <f>Réunion!O114+Guadeloupe!O114+Martinique!O114+Guyane!O114+Mayotte!O114</f>
        <v>0</v>
      </c>
      <c r="P115" s="11">
        <f>Réunion!P114+Guadeloupe!P114+Martinique!P114+Guyane!P114+Mayotte!P114</f>
        <v>0</v>
      </c>
      <c r="Q115" s="11">
        <f>Réunion!Q114+Guadeloupe!Q114+Martinique!Q114+Guyane!Q114+Mayotte!Q114</f>
        <v>0</v>
      </c>
      <c r="R115" s="11">
        <f>Réunion!R114+Guadeloupe!R114+Martinique!R114+Guyane!R114+Mayotte!R114</f>
        <v>0</v>
      </c>
      <c r="S115" s="11">
        <f>Réunion!S114+Guadeloupe!S114+Martinique!S114+Guyane!S114+Mayotte!S114</f>
        <v>0</v>
      </c>
    </row>
    <row r="116" spans="2:19" x14ac:dyDescent="0.3">
      <c r="B116" s="28"/>
      <c r="C116" s="14" t="s">
        <v>38</v>
      </c>
      <c r="D116" s="4">
        <f>Réunion!D115+Guadeloupe!D115+Martinique!D115+Guyane!D115+Mayotte!D115</f>
        <v>0</v>
      </c>
      <c r="E116" s="4">
        <f>Réunion!E115+Guadeloupe!E115+Martinique!E115+Guyane!E115+Mayotte!E115</f>
        <v>0</v>
      </c>
      <c r="F116" s="4">
        <f>Réunion!F115+Guadeloupe!F115+Martinique!F115+Guyane!F115+Mayotte!F115</f>
        <v>619.52175006149753</v>
      </c>
      <c r="G116" s="4">
        <f>Réunion!G115+Guadeloupe!G115+Martinique!G115+Guyane!G115+Mayotte!G115</f>
        <v>0</v>
      </c>
      <c r="H116" s="4">
        <f>Réunion!H115+Guadeloupe!H115+Martinique!H115+Guyane!H115+Mayotte!H115</f>
        <v>0</v>
      </c>
      <c r="I116" s="4">
        <f>Réunion!I115+Guadeloupe!I115+Martinique!I115+Guyane!I115+Mayotte!I115</f>
        <v>0</v>
      </c>
      <c r="J116" s="4">
        <f>Réunion!J115+Guadeloupe!J115+Martinique!J115+Guyane!J115+Mayotte!J115</f>
        <v>113.32035475080659</v>
      </c>
      <c r="K116" s="4">
        <f>Réunion!K115+Guadeloupe!K115+Martinique!K115+Guyane!K115+Mayotte!K115</f>
        <v>0.96199771204010631</v>
      </c>
      <c r="L116" s="4">
        <f>Réunion!L115+Guadeloupe!L115+Martinique!L115+Guyane!L115+Mayotte!L115</f>
        <v>0</v>
      </c>
      <c r="M116" s="4">
        <f>Réunion!M115+Guadeloupe!M115+Martinique!M115+Guyane!M115+Mayotte!M115</f>
        <v>18.770851290324007</v>
      </c>
      <c r="N116" s="4">
        <f>Réunion!N115+Guadeloupe!N115+Martinique!N115+Guyane!N115+Mayotte!N115</f>
        <v>0</v>
      </c>
      <c r="O116" s="4">
        <f>Réunion!O115+Guadeloupe!O115+Martinique!O115+Guyane!O115+Mayotte!O115</f>
        <v>0.38267455312152765</v>
      </c>
      <c r="P116" s="4">
        <f>Réunion!P115+Guadeloupe!P115+Martinique!P115+Guyane!P115+Mayotte!P115</f>
        <v>775.74987977234878</v>
      </c>
      <c r="Q116" s="4">
        <f>Réunion!Q115+Guadeloupe!Q115+Martinique!Q115+Guyane!Q115+Mayotte!Q115</f>
        <v>584.12485955806403</v>
      </c>
      <c r="R116" s="4">
        <f>Réunion!R115+Guadeloupe!R115+Martinique!R115+Guyane!R115+Mayotte!R115</f>
        <v>0</v>
      </c>
      <c r="S116" s="16">
        <f>Réunion!S115+Guadeloupe!S115+Martinique!S115+Guyane!S115+Mayotte!S115</f>
        <v>2112.8323676982027</v>
      </c>
    </row>
    <row r="117" spans="2:19" x14ac:dyDescent="0.3">
      <c r="B117" s="28"/>
      <c r="C117" s="14" t="s">
        <v>39</v>
      </c>
      <c r="D117" s="4">
        <f>Réunion!D116+Guadeloupe!D116+Martinique!D116+Guyane!D116+Mayotte!D116</f>
        <v>0</v>
      </c>
      <c r="E117" s="4">
        <f>Réunion!E116+Guadeloupe!E116+Martinique!E116+Guyane!E116+Mayotte!E116</f>
        <v>0</v>
      </c>
      <c r="F117" s="4">
        <f>Réunion!F116+Guadeloupe!F116+Martinique!F116+Guyane!F116+Mayotte!F116</f>
        <v>10580.552200172948</v>
      </c>
      <c r="G117" s="4">
        <f>Réunion!G116+Guadeloupe!G116+Martinique!G116+Guyane!G116+Mayotte!G116</f>
        <v>0</v>
      </c>
      <c r="H117" s="4">
        <f>Réunion!H116+Guadeloupe!H116+Martinique!H116+Guyane!H116+Mayotte!H116</f>
        <v>0</v>
      </c>
      <c r="I117" s="4">
        <f>Réunion!I116+Guadeloupe!I116+Martinique!I116+Guyane!I116+Mayotte!I116</f>
        <v>0</v>
      </c>
      <c r="J117" s="4">
        <f>Réunion!J116+Guadeloupe!J116+Martinique!J116+Guyane!J116+Mayotte!J116</f>
        <v>0</v>
      </c>
      <c r="K117" s="4">
        <f>Réunion!K116+Guadeloupe!K116+Martinique!K116+Guyane!K116+Mayotte!K116</f>
        <v>0</v>
      </c>
      <c r="L117" s="4">
        <f>Réunion!L116+Guadeloupe!L116+Martinique!L116+Guyane!L116+Mayotte!L116</f>
        <v>0</v>
      </c>
      <c r="M117" s="4">
        <f>Réunion!M116+Guadeloupe!M116+Martinique!M116+Guyane!M116+Mayotte!M116</f>
        <v>0</v>
      </c>
      <c r="N117" s="4">
        <f>Réunion!N116+Guadeloupe!N116+Martinique!N116+Guyane!N116+Mayotte!N116</f>
        <v>0</v>
      </c>
      <c r="O117" s="4">
        <f>Réunion!O116+Guadeloupe!O116+Martinique!O116+Guyane!O116+Mayotte!O116</f>
        <v>0</v>
      </c>
      <c r="P117" s="4">
        <f>Réunion!P116+Guadeloupe!P116+Martinique!P116+Guyane!P116+Mayotte!P116</f>
        <v>378.4987150049518</v>
      </c>
      <c r="Q117" s="4">
        <f>Réunion!Q116+Guadeloupe!Q116+Martinique!Q116+Guyane!Q116+Mayotte!Q116</f>
        <v>0</v>
      </c>
      <c r="R117" s="4">
        <f>Réunion!R116+Guadeloupe!R116+Martinique!R116+Guyane!R116+Mayotte!R116</f>
        <v>0</v>
      </c>
      <c r="S117" s="16">
        <f>Réunion!S116+Guadeloupe!S116+Martinique!S116+Guyane!S116+Mayotte!S116</f>
        <v>10959.050915177901</v>
      </c>
    </row>
    <row r="118" spans="2:19" x14ac:dyDescent="0.3">
      <c r="B118" s="28"/>
      <c r="C118" s="14" t="s">
        <v>40</v>
      </c>
      <c r="D118" s="4">
        <f>Réunion!D117+Guadeloupe!D117+Martinique!D117+Guyane!D117+Mayotte!D117</f>
        <v>0</v>
      </c>
      <c r="E118" s="4">
        <f>Réunion!E117+Guadeloupe!E117+Martinique!E117+Guyane!E117+Mayotte!E117</f>
        <v>0</v>
      </c>
      <c r="F118" s="4">
        <f>Réunion!F117+Guadeloupe!F117+Martinique!F117+Guyane!F117+Mayotte!F117</f>
        <v>433.34356148181234</v>
      </c>
      <c r="G118" s="4">
        <f>Réunion!G117+Guadeloupe!G117+Martinique!G117+Guyane!G117+Mayotte!G117</f>
        <v>0</v>
      </c>
      <c r="H118" s="4">
        <f>Réunion!H117+Guadeloupe!H117+Martinique!H117+Guyane!H117+Mayotte!H117</f>
        <v>0</v>
      </c>
      <c r="I118" s="4">
        <f>Réunion!I117+Guadeloupe!I117+Martinique!I117+Guyane!I117+Mayotte!I117</f>
        <v>0</v>
      </c>
      <c r="J118" s="4">
        <f>Réunion!J117+Guadeloupe!J117+Martinique!J117+Guyane!J117+Mayotte!J117</f>
        <v>0</v>
      </c>
      <c r="K118" s="4">
        <f>Réunion!K117+Guadeloupe!K117+Martinique!K117+Guyane!K117+Mayotte!K117</f>
        <v>0</v>
      </c>
      <c r="L118" s="4">
        <f>Réunion!L117+Guadeloupe!L117+Martinique!L117+Guyane!L117+Mayotte!L117</f>
        <v>0</v>
      </c>
      <c r="M118" s="4">
        <f>Réunion!M117+Guadeloupe!M117+Martinique!M117+Guyane!M117+Mayotte!M117</f>
        <v>0</v>
      </c>
      <c r="N118" s="4">
        <f>Réunion!N117+Guadeloupe!N117+Martinique!N117+Guyane!N117+Mayotte!N117</f>
        <v>0</v>
      </c>
      <c r="O118" s="4">
        <f>Réunion!O117+Guadeloupe!O117+Martinique!O117+Guyane!O117+Mayotte!O117</f>
        <v>969.1924046710285</v>
      </c>
      <c r="P118" s="4">
        <f>Réunion!P117+Guadeloupe!P117+Martinique!P117+Guyane!P117+Mayotte!P117</f>
        <v>3000.1811445161834</v>
      </c>
      <c r="Q118" s="4">
        <f>Réunion!Q117+Guadeloupe!Q117+Martinique!Q117+Guyane!Q117+Mayotte!Q117</f>
        <v>0</v>
      </c>
      <c r="R118" s="4">
        <f>Réunion!R117+Guadeloupe!R117+Martinique!R117+Guyane!R117+Mayotte!R117</f>
        <v>0</v>
      </c>
      <c r="S118" s="16">
        <f>Réunion!S117+Guadeloupe!S117+Martinique!S117+Guyane!S117+Mayotte!S117</f>
        <v>4402.7171106690239</v>
      </c>
    </row>
    <row r="119" spans="2:19" x14ac:dyDescent="0.3">
      <c r="B119" s="28"/>
      <c r="C119" s="14" t="s">
        <v>41</v>
      </c>
      <c r="D119" s="4">
        <f>Réunion!D118+Guadeloupe!D118+Martinique!D118+Guyane!D118+Mayotte!D118</f>
        <v>0</v>
      </c>
      <c r="E119" s="4">
        <f>Réunion!E118+Guadeloupe!E118+Martinique!E118+Guyane!E118+Mayotte!E118</f>
        <v>0</v>
      </c>
      <c r="F119" s="4">
        <f>Réunion!F118+Guadeloupe!F118+Martinique!F118+Guyane!F118+Mayotte!F118</f>
        <v>463.11669817954487</v>
      </c>
      <c r="G119" s="4">
        <f>Réunion!G118+Guadeloupe!G118+Martinique!G118+Guyane!G118+Mayotte!G118</f>
        <v>0</v>
      </c>
      <c r="H119" s="4">
        <f>Réunion!H118+Guadeloupe!H118+Martinique!H118+Guyane!H118+Mayotte!H118</f>
        <v>0</v>
      </c>
      <c r="I119" s="4">
        <f>Réunion!I118+Guadeloupe!I118+Martinique!I118+Guyane!I118+Mayotte!I118</f>
        <v>0</v>
      </c>
      <c r="J119" s="4">
        <f>Réunion!J118+Guadeloupe!J118+Martinique!J118+Guyane!J118+Mayotte!J118</f>
        <v>0</v>
      </c>
      <c r="K119" s="4">
        <f>Réunion!K118+Guadeloupe!K118+Martinique!K118+Guyane!K118+Mayotte!K118</f>
        <v>24.997359764460676</v>
      </c>
      <c r="L119" s="4">
        <f>Réunion!L118+Guadeloupe!L118+Martinique!L118+Guyane!L118+Mayotte!L118</f>
        <v>0</v>
      </c>
      <c r="M119" s="4">
        <f>Réunion!M118+Guadeloupe!M118+Martinique!M118+Guyane!M118+Mayotte!M118</f>
        <v>0</v>
      </c>
      <c r="N119" s="4">
        <f>Réunion!N118+Guadeloupe!N118+Martinique!N118+Guyane!N118+Mayotte!N118</f>
        <v>0</v>
      </c>
      <c r="O119" s="4">
        <f>Réunion!O118+Guadeloupe!O118+Martinique!O118+Guyane!O118+Mayotte!O118</f>
        <v>2.6805667281539298</v>
      </c>
      <c r="P119" s="4">
        <f>Réunion!P118+Guadeloupe!P118+Martinique!P118+Guyane!P118+Mayotte!P118</f>
        <v>2995.0944169398872</v>
      </c>
      <c r="Q119" s="4">
        <f>Réunion!Q118+Guadeloupe!Q118+Martinique!Q118+Guyane!Q118+Mayotte!Q118</f>
        <v>0</v>
      </c>
      <c r="R119" s="4">
        <f>Réunion!R118+Guadeloupe!R118+Martinique!R118+Guyane!R118+Mayotte!R118</f>
        <v>0</v>
      </c>
      <c r="S119" s="16">
        <f>Réunion!S118+Guadeloupe!S118+Martinique!S118+Guyane!S118+Mayotte!S118</f>
        <v>3485.8890416120466</v>
      </c>
    </row>
    <row r="120" spans="2:19" x14ac:dyDescent="0.3">
      <c r="B120" s="28"/>
      <c r="C120" s="14" t="s">
        <v>42</v>
      </c>
      <c r="D120" s="4">
        <f>Réunion!D119+Guadeloupe!D119+Martinique!D119+Guyane!D119+Mayotte!D119</f>
        <v>0</v>
      </c>
      <c r="E120" s="4">
        <f>Réunion!E119+Guadeloupe!E119+Martinique!E119+Guyane!E119+Mayotte!E119</f>
        <v>0</v>
      </c>
      <c r="F120" s="4">
        <f>Réunion!F119+Guadeloupe!F119+Martinique!F119+Guyane!F119+Mayotte!F119</f>
        <v>524.94839761360799</v>
      </c>
      <c r="G120" s="4">
        <f>Réunion!G119+Guadeloupe!G119+Martinique!G119+Guyane!G119+Mayotte!G119</f>
        <v>0</v>
      </c>
      <c r="H120" s="4">
        <f>Réunion!H119+Guadeloupe!H119+Martinique!H119+Guyane!H119+Mayotte!H119</f>
        <v>0</v>
      </c>
      <c r="I120" s="4">
        <f>Réunion!I119+Guadeloupe!I119+Martinique!I119+Guyane!I119+Mayotte!I119</f>
        <v>0</v>
      </c>
      <c r="J120" s="4">
        <f>Réunion!J119+Guadeloupe!J119+Martinique!J119+Guyane!J119+Mayotte!J119</f>
        <v>0</v>
      </c>
      <c r="K120" s="4">
        <f>Réunion!K119+Guadeloupe!K119+Martinique!K119+Guyane!K119+Mayotte!K119</f>
        <v>0</v>
      </c>
      <c r="L120" s="4">
        <f>Réunion!L119+Guadeloupe!L119+Martinique!L119+Guyane!L119+Mayotte!L119</f>
        <v>0</v>
      </c>
      <c r="M120" s="4">
        <f>Réunion!M119+Guadeloupe!M119+Martinique!M119+Guyane!M119+Mayotte!M119</f>
        <v>0</v>
      </c>
      <c r="N120" s="4">
        <f>Réunion!N119+Guadeloupe!N119+Martinique!N119+Guyane!N119+Mayotte!N119</f>
        <v>0</v>
      </c>
      <c r="O120" s="4">
        <f>Réunion!O119+Guadeloupe!O119+Martinique!O119+Guyane!O119+Mayotte!O119</f>
        <v>0</v>
      </c>
      <c r="P120" s="4">
        <f>Réunion!P119+Guadeloupe!P119+Martinique!P119+Guyane!P119+Mayotte!P119</f>
        <v>38.773280850696977</v>
      </c>
      <c r="Q120" s="4">
        <f>Réunion!Q119+Guadeloupe!Q119+Martinique!Q119+Guyane!Q119+Mayotte!Q119</f>
        <v>0</v>
      </c>
      <c r="R120" s="4">
        <f>Réunion!R119+Guadeloupe!R119+Martinique!R119+Guyane!R119+Mayotte!R119</f>
        <v>0</v>
      </c>
      <c r="S120" s="16">
        <f>Réunion!S119+Guadeloupe!S119+Martinique!S119+Guyane!S119+Mayotte!S119</f>
        <v>563.72167846430489</v>
      </c>
    </row>
    <row r="121" spans="2:19" x14ac:dyDescent="0.3">
      <c r="B121" s="28"/>
      <c r="C121" s="14" t="s">
        <v>43</v>
      </c>
      <c r="D121" s="4">
        <f>Réunion!D120+Guadeloupe!D120+Martinique!D120+Guyane!D120+Mayotte!D120</f>
        <v>0</v>
      </c>
      <c r="E121" s="4">
        <f>Réunion!E120+Guadeloupe!E120+Martinique!E120+Guyane!E120+Mayotte!E120</f>
        <v>0</v>
      </c>
      <c r="F121" s="4">
        <f>Réunion!F120+Guadeloupe!F120+Martinique!F120+Guyane!F120+Mayotte!F120</f>
        <v>0</v>
      </c>
      <c r="G121" s="4">
        <f>Réunion!G120+Guadeloupe!G120+Martinique!G120+Guyane!G120+Mayotte!G120</f>
        <v>0</v>
      </c>
      <c r="H121" s="4">
        <f>Réunion!H120+Guadeloupe!H120+Martinique!H120+Guyane!H120+Mayotte!H120</f>
        <v>0</v>
      </c>
      <c r="I121" s="4">
        <f>Réunion!I120+Guadeloupe!I120+Martinique!I120+Guyane!I120+Mayotte!I120</f>
        <v>0</v>
      </c>
      <c r="J121" s="4">
        <f>Réunion!J120+Guadeloupe!J120+Martinique!J120+Guyane!J120+Mayotte!J120</f>
        <v>0</v>
      </c>
      <c r="K121" s="4">
        <f>Réunion!K120+Guadeloupe!K120+Martinique!K120+Guyane!K120+Mayotte!K120</f>
        <v>0</v>
      </c>
      <c r="L121" s="4">
        <f>Réunion!L120+Guadeloupe!L120+Martinique!L120+Guyane!L120+Mayotte!L120</f>
        <v>0</v>
      </c>
      <c r="M121" s="4">
        <f>Réunion!M120+Guadeloupe!M120+Martinique!M120+Guyane!M120+Mayotte!M120</f>
        <v>0</v>
      </c>
      <c r="N121" s="4">
        <f>Réunion!N120+Guadeloupe!N120+Martinique!N120+Guyane!N120+Mayotte!N120</f>
        <v>0</v>
      </c>
      <c r="O121" s="4">
        <f>Réunion!O120+Guadeloupe!O120+Martinique!O120+Guyane!O120+Mayotte!O120</f>
        <v>0</v>
      </c>
      <c r="P121" s="4">
        <f>Réunion!P120+Guadeloupe!P120+Martinique!P120+Guyane!P120+Mayotte!P120</f>
        <v>0</v>
      </c>
      <c r="Q121" s="4">
        <f>Réunion!Q120+Guadeloupe!Q120+Martinique!Q120+Guyane!Q120+Mayotte!Q120</f>
        <v>0</v>
      </c>
      <c r="R121" s="4">
        <f>Réunion!R120+Guadeloupe!R120+Martinique!R120+Guyane!R120+Mayotte!R120</f>
        <v>0</v>
      </c>
      <c r="S121" s="16">
        <f>Réunion!S120+Guadeloupe!S120+Martinique!S120+Guyane!S120+Mayotte!S120</f>
        <v>0</v>
      </c>
    </row>
    <row r="122" spans="2:19" x14ac:dyDescent="0.3">
      <c r="B122" s="28"/>
      <c r="C122" s="8" t="s">
        <v>44</v>
      </c>
      <c r="D122" s="9">
        <f>Réunion!D121+Guadeloupe!D121+Martinique!D121+Guyane!D121+Mayotte!D121</f>
        <v>0</v>
      </c>
      <c r="E122" s="9">
        <f>Réunion!E121+Guadeloupe!E121+Martinique!E121+Guyane!E121+Mayotte!E121</f>
        <v>0</v>
      </c>
      <c r="F122" s="9">
        <f>Réunion!F121+Guadeloupe!F121+Martinique!F121+Guyane!F121+Mayotte!F121</f>
        <v>12621.482607509408</v>
      </c>
      <c r="G122" s="9">
        <f>Réunion!G121+Guadeloupe!G121+Martinique!G121+Guyane!G121+Mayotte!G121</f>
        <v>0</v>
      </c>
      <c r="H122" s="9">
        <f>Réunion!H121+Guadeloupe!H121+Martinique!H121+Guyane!H121+Mayotte!H121</f>
        <v>0</v>
      </c>
      <c r="I122" s="9">
        <f>Réunion!I121+Guadeloupe!I121+Martinique!I121+Guyane!I121+Mayotte!I121</f>
        <v>0</v>
      </c>
      <c r="J122" s="9">
        <f>Réunion!J121+Guadeloupe!J121+Martinique!J121+Guyane!J121+Mayotte!J121</f>
        <v>113.32035475080659</v>
      </c>
      <c r="K122" s="9">
        <f>Réunion!K121+Guadeloupe!K121+Martinique!K121+Guyane!K121+Mayotte!K121</f>
        <v>25.959357476500781</v>
      </c>
      <c r="L122" s="9">
        <f>Réunion!L121+Guadeloupe!L121+Martinique!L121+Guyane!L121+Mayotte!L121</f>
        <v>0</v>
      </c>
      <c r="M122" s="9">
        <f>Réunion!M121+Guadeloupe!M121+Martinique!M121+Guyane!M121+Mayotte!M121</f>
        <v>18.770851290324007</v>
      </c>
      <c r="N122" s="9">
        <f>Réunion!N121+Guadeloupe!N121+Martinique!N121+Guyane!N121+Mayotte!N121</f>
        <v>0</v>
      </c>
      <c r="O122" s="9">
        <f>Réunion!O121+Guadeloupe!O121+Martinique!O121+Guyane!O121+Mayotte!O121</f>
        <v>972.25564595230412</v>
      </c>
      <c r="P122" s="9">
        <f>Réunion!P121+Guadeloupe!P121+Martinique!P121+Guyane!P121+Mayotte!P121</f>
        <v>7188.2974370840675</v>
      </c>
      <c r="Q122" s="9">
        <f>Réunion!Q121+Guadeloupe!Q121+Martinique!Q121+Guyane!Q121+Mayotte!Q121</f>
        <v>584.12485955806403</v>
      </c>
      <c r="R122" s="9">
        <f>Réunion!R121+Guadeloupe!R121+Martinique!R121+Guyane!R121+Mayotte!R121</f>
        <v>0</v>
      </c>
      <c r="S122" s="9">
        <f>Réunion!S121+Guadeloupe!S121+Martinique!S121+Guyane!S121+Mayotte!S121</f>
        <v>21524.211113621477</v>
      </c>
    </row>
    <row r="123" spans="2:19" x14ac:dyDescent="0.3">
      <c r="B123" s="28"/>
      <c r="C123" s="3" t="s">
        <v>45</v>
      </c>
      <c r="D123" s="4">
        <f>Réunion!D122+Guadeloupe!D122+Martinique!D122+Guyane!D122+Mayotte!D122</f>
        <v>0</v>
      </c>
      <c r="E123" s="4">
        <f>Réunion!E122+Guadeloupe!E122+Martinique!E122+Guyane!E122+Mayotte!E122</f>
        <v>0</v>
      </c>
      <c r="F123" s="4">
        <f>Réunion!F122+Guadeloupe!F122+Martinique!F122+Guyane!F122+Mayotte!F122</f>
        <v>729.88449978387848</v>
      </c>
      <c r="G123" s="4">
        <f>Réunion!G122+Guadeloupe!G122+Martinique!G122+Guyane!G122+Mayotte!G122</f>
        <v>0</v>
      </c>
      <c r="H123" s="4">
        <f>Réunion!H122+Guadeloupe!H122+Martinique!H122+Guyane!H122+Mayotte!H122</f>
        <v>0</v>
      </c>
      <c r="I123" s="4">
        <f>Réunion!I122+Guadeloupe!I122+Martinique!I122+Guyane!I122+Mayotte!I122</f>
        <v>0</v>
      </c>
      <c r="J123" s="4">
        <f>Réunion!J122+Guadeloupe!J122+Martinique!J122+Guyane!J122+Mayotte!J122</f>
        <v>0</v>
      </c>
      <c r="K123" s="4">
        <f>Réunion!K122+Guadeloupe!K122+Martinique!K122+Guyane!K122+Mayotte!K122</f>
        <v>0</v>
      </c>
      <c r="L123" s="4">
        <f>Réunion!L122+Guadeloupe!L122+Martinique!L122+Guyane!L122+Mayotte!L122</f>
        <v>0</v>
      </c>
      <c r="M123" s="4">
        <f>Réunion!M122+Guadeloupe!M122+Martinique!M122+Guyane!M122+Mayotte!M122</f>
        <v>0</v>
      </c>
      <c r="N123" s="4">
        <f>Réunion!N122+Guadeloupe!N122+Martinique!N122+Guyane!N122+Mayotte!N122</f>
        <v>0</v>
      </c>
      <c r="O123" s="4">
        <f>Réunion!O122+Guadeloupe!O122+Martinique!O122+Guyane!O122+Mayotte!O122</f>
        <v>0</v>
      </c>
      <c r="P123" s="4">
        <f>Réunion!P122+Guadeloupe!P122+Martinique!P122+Guyane!P122+Mayotte!P122</f>
        <v>0</v>
      </c>
      <c r="Q123" s="4">
        <f>Réunion!Q122+Guadeloupe!Q122+Martinique!Q122+Guyane!Q122+Mayotte!Q122</f>
        <v>0</v>
      </c>
      <c r="R123" s="4">
        <f>Réunion!R122+Guadeloupe!R122+Martinique!R122+Guyane!R122+Mayotte!R122</f>
        <v>0</v>
      </c>
      <c r="S123" s="16">
        <f>Réunion!S122+Guadeloupe!S122+Martinique!S122+Guyane!S122+Mayotte!S122</f>
        <v>729.88449978387848</v>
      </c>
    </row>
    <row r="124" spans="2:19" x14ac:dyDescent="0.3">
      <c r="B124" s="28"/>
      <c r="C124" s="8" t="s">
        <v>46</v>
      </c>
      <c r="D124" s="9">
        <f>Réunion!D123+Guadeloupe!D123+Martinique!D123+Guyane!D123+Mayotte!D123</f>
        <v>0</v>
      </c>
      <c r="E124" s="9">
        <f>Réunion!E123+Guadeloupe!E123+Martinique!E123+Guyane!E123+Mayotte!E123</f>
        <v>0</v>
      </c>
      <c r="F124" s="9">
        <f>Réunion!F123+Guadeloupe!F123+Martinique!F123+Guyane!F123+Mayotte!F123</f>
        <v>13351.367107293288</v>
      </c>
      <c r="G124" s="9">
        <f>Réunion!G123+Guadeloupe!G123+Martinique!G123+Guyane!G123+Mayotte!G123</f>
        <v>0</v>
      </c>
      <c r="H124" s="9">
        <f>Réunion!H123+Guadeloupe!H123+Martinique!H123+Guyane!H123+Mayotte!H123</f>
        <v>0</v>
      </c>
      <c r="I124" s="9">
        <f>Réunion!I123+Guadeloupe!I123+Martinique!I123+Guyane!I123+Mayotte!I123</f>
        <v>0</v>
      </c>
      <c r="J124" s="9">
        <f>Réunion!J123+Guadeloupe!J123+Martinique!J123+Guyane!J123+Mayotte!J123</f>
        <v>113.32035475080659</v>
      </c>
      <c r="K124" s="9">
        <f>Réunion!K123+Guadeloupe!K123+Martinique!K123+Guyane!K123+Mayotte!K123</f>
        <v>25.959357476500781</v>
      </c>
      <c r="L124" s="9">
        <f>Réunion!L123+Guadeloupe!L123+Martinique!L123+Guyane!L123+Mayotte!L123</f>
        <v>0</v>
      </c>
      <c r="M124" s="9">
        <f>Réunion!M123+Guadeloupe!M123+Martinique!M123+Guyane!M123+Mayotte!M123</f>
        <v>18.770851290324007</v>
      </c>
      <c r="N124" s="9">
        <f>Réunion!N123+Guadeloupe!N123+Martinique!N123+Guyane!N123+Mayotte!N123</f>
        <v>0</v>
      </c>
      <c r="O124" s="9">
        <f>Réunion!O123+Guadeloupe!O123+Martinique!O123+Guyane!O123+Mayotte!O123</f>
        <v>972.25564595230412</v>
      </c>
      <c r="P124" s="9">
        <f>Réunion!P123+Guadeloupe!P123+Martinique!P123+Guyane!P123+Mayotte!P123</f>
        <v>7188.2974370840675</v>
      </c>
      <c r="Q124" s="9">
        <f>Réunion!Q123+Guadeloupe!Q123+Martinique!Q123+Guyane!Q123+Mayotte!Q123</f>
        <v>584.12485955806403</v>
      </c>
      <c r="R124" s="9">
        <f>Réunion!R123+Guadeloupe!R123+Martinique!R123+Guyane!R123+Mayotte!R123</f>
        <v>0</v>
      </c>
      <c r="S124" s="9">
        <f>Réunion!S123+Guadeloupe!S123+Martinique!S123+Guyane!S123+Mayotte!S123</f>
        <v>22254.095613405356</v>
      </c>
    </row>
    <row r="133" spans="2:19" x14ac:dyDescent="0.3">
      <c r="B133" s="28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8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8"/>
      <c r="C135" s="3" t="s">
        <v>18</v>
      </c>
      <c r="D135" s="4">
        <f>Réunion!D134+Guadeloupe!D134+Martinique!D134+Guyane!D134+Mayotte!D134</f>
        <v>0</v>
      </c>
      <c r="E135" s="5">
        <f>Réunion!E134+Guadeloupe!E134+Martinique!E134+Guyane!E134+Mayotte!E134</f>
        <v>0</v>
      </c>
      <c r="F135" s="5">
        <f>Réunion!F134+Guadeloupe!F134+Martinique!F134+Guyane!F134+Mayotte!F134</f>
        <v>0</v>
      </c>
      <c r="G135" s="4">
        <f>Réunion!G134+Guadeloupe!G134+Martinique!G134+Guyane!G134+Mayotte!G134</f>
        <v>0</v>
      </c>
      <c r="H135" s="5">
        <f>Réunion!H134+Guadeloupe!H134+Martinique!H134+Guyane!H134+Mayotte!H134</f>
        <v>0</v>
      </c>
      <c r="I135" s="5">
        <f>Réunion!I134+Guadeloupe!I134+Martinique!I134+Guyane!I134+Mayotte!I134</f>
        <v>2806.7472341688481</v>
      </c>
      <c r="J135" s="5">
        <f>Réunion!J134+Guadeloupe!J134+Martinique!J134+Guyane!J134+Mayotte!J134</f>
        <v>2445.4810145119854</v>
      </c>
      <c r="K135" s="5">
        <f>Réunion!K134+Guadeloupe!K134+Martinique!K134+Guyane!K134+Mayotte!K134</f>
        <v>770.99802801282169</v>
      </c>
      <c r="L135" s="5">
        <f>Réunion!L134+Guadeloupe!L134+Martinique!L134+Guyane!L134+Mayotte!L134</f>
        <v>381.58375751522681</v>
      </c>
      <c r="M135" s="5">
        <f>Réunion!M134+Guadeloupe!M134+Martinique!M134+Guyane!M134+Mayotte!M134</f>
        <v>156.66385649155291</v>
      </c>
      <c r="N135" s="5">
        <f>Réunion!N134+Guadeloupe!N134+Martinique!N134+Guyane!N134+Mayotte!N134</f>
        <v>0</v>
      </c>
      <c r="O135" s="5">
        <f>Réunion!O134+Guadeloupe!O134+Martinique!O134+Guyane!O134+Mayotte!O134</f>
        <v>4197.5188034694111</v>
      </c>
      <c r="P135" s="6">
        <f>Réunion!P134+Guadeloupe!P134+Martinique!P134+Guyane!P134+Mayotte!P134</f>
        <v>0</v>
      </c>
      <c r="Q135" s="5">
        <f>Réunion!Q134+Guadeloupe!Q134+Martinique!Q134+Guyane!Q134+Mayotte!Q134</f>
        <v>0</v>
      </c>
      <c r="R135" s="5">
        <f>Réunion!R134+Guadeloupe!R134+Martinique!R134+Guyane!R134+Mayotte!R134</f>
        <v>0</v>
      </c>
      <c r="S135" s="7">
        <f>Réunion!S134+Guadeloupe!S134+Martinique!S134+Guyane!S134+Mayotte!S134</f>
        <v>10758.992694169847</v>
      </c>
    </row>
    <row r="136" spans="2:19" x14ac:dyDescent="0.3">
      <c r="B136" s="28"/>
      <c r="C136" s="3" t="s">
        <v>19</v>
      </c>
      <c r="D136" s="4">
        <f>Réunion!D135+Guadeloupe!D135+Martinique!D135+Guyane!D135+Mayotte!D135</f>
        <v>626.31490545869019</v>
      </c>
      <c r="E136" s="5">
        <f>Réunion!E135+Guadeloupe!E135+Martinique!E135+Guyane!E135+Mayotte!E135</f>
        <v>3110.8273745917759</v>
      </c>
      <c r="F136" s="5">
        <f>Réunion!F135+Guadeloupe!F135+Martinique!F135+Guyane!F135+Mayotte!F135</f>
        <v>14923.96226497</v>
      </c>
      <c r="G136" s="4">
        <f>Réunion!G135+Guadeloupe!G135+Martinique!G135+Guyane!G135+Mayotte!G135</f>
        <v>0</v>
      </c>
      <c r="H136" s="5">
        <f>Réunion!H135+Guadeloupe!H135+Martinique!H135+Guyane!H135+Mayotte!H135</f>
        <v>0</v>
      </c>
      <c r="I136" s="5">
        <f>Réunion!I135+Guadeloupe!I135+Martinique!I135+Guyane!I135+Mayotte!I135</f>
        <v>0</v>
      </c>
      <c r="J136" s="5">
        <f>Réunion!J135+Guadeloupe!J135+Martinique!J135+Guyane!J135+Mayotte!J135</f>
        <v>3698.3557386050134</v>
      </c>
      <c r="K136" s="5">
        <f>Réunion!K135+Guadeloupe!K135+Martinique!K135+Guyane!K135+Mayotte!K135</f>
        <v>0</v>
      </c>
      <c r="L136" s="5">
        <f>Réunion!L135+Guadeloupe!L135+Martinique!L135+Guyane!L135+Mayotte!L135</f>
        <v>2071.5216469959128</v>
      </c>
      <c r="M136" s="5">
        <f>Réunion!M135+Guadeloupe!M135+Martinique!M135+Guyane!M135+Mayotte!M135</f>
        <v>0</v>
      </c>
      <c r="N136" s="5">
        <f>Réunion!N135+Guadeloupe!N135+Martinique!N135+Guyane!N135+Mayotte!N135</f>
        <v>0</v>
      </c>
      <c r="O136" s="5">
        <f>Réunion!O135+Guadeloupe!O135+Martinique!O135+Guyane!O135+Mayotte!O135</f>
        <v>0</v>
      </c>
      <c r="P136" s="6">
        <f>Réunion!P135+Guadeloupe!P135+Martinique!P135+Guyane!P135+Mayotte!P135</f>
        <v>0</v>
      </c>
      <c r="Q136" s="5">
        <f>Réunion!Q135+Guadeloupe!Q135+Martinique!Q135+Guyane!Q135+Mayotte!Q135</f>
        <v>0</v>
      </c>
      <c r="R136" s="5">
        <f>Réunion!R135+Guadeloupe!R135+Martinique!R135+Guyane!R135+Mayotte!R135</f>
        <v>0</v>
      </c>
      <c r="S136" s="7">
        <f>Réunion!S135+Guadeloupe!S135+Martinique!S135+Guyane!S135+Mayotte!S135</f>
        <v>24430.98193062139</v>
      </c>
    </row>
    <row r="137" spans="2:19" x14ac:dyDescent="0.3">
      <c r="B137" s="28"/>
      <c r="C137" s="3" t="s">
        <v>20</v>
      </c>
      <c r="D137" s="4">
        <f>Réunion!D136+Guadeloupe!D136+Martinique!D136+Guyane!D136+Mayotte!D136</f>
        <v>0</v>
      </c>
      <c r="E137" s="5">
        <f>Réunion!E136+Guadeloupe!E136+Martinique!E136+Guyane!E136+Mayotte!E136</f>
        <v>0</v>
      </c>
      <c r="F137" s="5">
        <f>Réunion!F136+Guadeloupe!F136+Martinique!F136+Guyane!F136+Mayotte!F136</f>
        <v>-1544.7859474043876</v>
      </c>
      <c r="G137" s="4">
        <f>Réunion!G136+Guadeloupe!G136+Martinique!G136+Guyane!G136+Mayotte!G136</f>
        <v>0</v>
      </c>
      <c r="H137" s="5">
        <f>Réunion!H136+Guadeloupe!H136+Martinique!H136+Guyane!H136+Mayotte!H136</f>
        <v>0</v>
      </c>
      <c r="I137" s="5">
        <f>Réunion!I136+Guadeloupe!I136+Martinique!I136+Guyane!I136+Mayotte!I136</f>
        <v>0</v>
      </c>
      <c r="J137" s="5">
        <f>Réunion!J136+Guadeloupe!J136+Martinique!J136+Guyane!J136+Mayotte!J136</f>
        <v>0</v>
      </c>
      <c r="K137" s="5">
        <f>Réunion!K136+Guadeloupe!K136+Martinique!K136+Guyane!K136+Mayotte!K136</f>
        <v>0</v>
      </c>
      <c r="L137" s="5">
        <f>Réunion!L136+Guadeloupe!L136+Martinique!L136+Guyane!L136+Mayotte!L136</f>
        <v>0</v>
      </c>
      <c r="M137" s="5">
        <f>Réunion!M136+Guadeloupe!M136+Martinique!M136+Guyane!M136+Mayotte!M136</f>
        <v>0</v>
      </c>
      <c r="N137" s="5">
        <f>Réunion!N136+Guadeloupe!N136+Martinique!N136+Guyane!N136+Mayotte!N136</f>
        <v>0</v>
      </c>
      <c r="O137" s="5">
        <f>Réunion!O136+Guadeloupe!O136+Martinique!O136+Guyane!O136+Mayotte!O136</f>
        <v>0</v>
      </c>
      <c r="P137" s="6">
        <f>Réunion!P136+Guadeloupe!P136+Martinique!P136+Guyane!P136+Mayotte!P136</f>
        <v>0</v>
      </c>
      <c r="Q137" s="5">
        <f>Réunion!Q136+Guadeloupe!Q136+Martinique!Q136+Guyane!Q136+Mayotte!Q136</f>
        <v>0</v>
      </c>
      <c r="R137" s="5">
        <f>Réunion!R136+Guadeloupe!R136+Martinique!R136+Guyane!R136+Mayotte!R136</f>
        <v>0</v>
      </c>
      <c r="S137" s="7">
        <f>Réunion!S136+Guadeloupe!S136+Martinique!S136+Guyane!S136+Mayotte!S136</f>
        <v>-1544.7859474043876</v>
      </c>
    </row>
    <row r="138" spans="2:19" x14ac:dyDescent="0.3">
      <c r="B138" s="28"/>
      <c r="C138" s="3" t="s">
        <v>21</v>
      </c>
      <c r="D138" s="4">
        <f>Réunion!D137+Guadeloupe!D137+Martinique!D137+Guyane!D137+Mayotte!D137</f>
        <v>0</v>
      </c>
      <c r="E138" s="5">
        <f>Réunion!E137+Guadeloupe!E137+Martinique!E137+Guyane!E137+Mayotte!E137</f>
        <v>0</v>
      </c>
      <c r="F138" s="5">
        <f>Réunion!F137+Guadeloupe!F137+Martinique!F137+Guyane!F137+Mayotte!F137</f>
        <v>0</v>
      </c>
      <c r="G138" s="4">
        <f>Réunion!G137+Guadeloupe!G137+Martinique!G137+Guyane!G137+Mayotte!G137</f>
        <v>0</v>
      </c>
      <c r="H138" s="5">
        <f>Réunion!H137+Guadeloupe!H137+Martinique!H137+Guyane!H137+Mayotte!H137</f>
        <v>0</v>
      </c>
      <c r="I138" s="5">
        <f>Réunion!I137+Guadeloupe!I137+Martinique!I137+Guyane!I137+Mayotte!I137</f>
        <v>0</v>
      </c>
      <c r="J138" s="5">
        <f>Réunion!J137+Guadeloupe!J137+Martinique!J137+Guyane!J137+Mayotte!J137</f>
        <v>0</v>
      </c>
      <c r="K138" s="5">
        <f>Réunion!K137+Guadeloupe!K137+Martinique!K137+Guyane!K137+Mayotte!K137</f>
        <v>0</v>
      </c>
      <c r="L138" s="5">
        <f>Réunion!L137+Guadeloupe!L137+Martinique!L137+Guyane!L137+Mayotte!L137</f>
        <v>0</v>
      </c>
      <c r="M138" s="5">
        <f>Réunion!M137+Guadeloupe!M137+Martinique!M137+Guyane!M137+Mayotte!M137</f>
        <v>0</v>
      </c>
      <c r="N138" s="5">
        <f>Réunion!N137+Guadeloupe!N137+Martinique!N137+Guyane!N137+Mayotte!N137</f>
        <v>0</v>
      </c>
      <c r="O138" s="5">
        <f>Réunion!O137+Guadeloupe!O137+Martinique!O137+Guyane!O137+Mayotte!O137</f>
        <v>0</v>
      </c>
      <c r="P138" s="6">
        <f>Réunion!P137+Guadeloupe!P137+Martinique!P137+Guyane!P137+Mayotte!P137</f>
        <v>0</v>
      </c>
      <c r="Q138" s="5">
        <f>Réunion!Q137+Guadeloupe!Q137+Martinique!Q137+Guyane!Q137+Mayotte!Q137</f>
        <v>0</v>
      </c>
      <c r="R138" s="5">
        <f>Réunion!R137+Guadeloupe!R137+Martinique!R137+Guyane!R137+Mayotte!R137</f>
        <v>0</v>
      </c>
      <c r="S138" s="7">
        <f>Réunion!S137+Guadeloupe!S137+Martinique!S137+Guyane!S137+Mayotte!S137</f>
        <v>0</v>
      </c>
    </row>
    <row r="139" spans="2:19" x14ac:dyDescent="0.3">
      <c r="B139" s="28"/>
      <c r="C139" s="3" t="s">
        <v>22</v>
      </c>
      <c r="D139" s="4">
        <f>Réunion!D138+Guadeloupe!D138+Martinique!D138+Guyane!D138+Mayotte!D138</f>
        <v>0</v>
      </c>
      <c r="E139" s="5">
        <f>Réunion!E138+Guadeloupe!E138+Martinique!E138+Guyane!E138+Mayotte!E138</f>
        <v>0</v>
      </c>
      <c r="F139" s="5">
        <f>Réunion!F138+Guadeloupe!F138+Martinique!F138+Guyane!F138+Mayotte!F138</f>
        <v>0</v>
      </c>
      <c r="G139" s="4">
        <f>Réunion!G138+Guadeloupe!G138+Martinique!G138+Guyane!G138+Mayotte!G138</f>
        <v>0</v>
      </c>
      <c r="H139" s="5">
        <f>Réunion!H138+Guadeloupe!H138+Martinique!H138+Guyane!H138+Mayotte!H138</f>
        <v>0</v>
      </c>
      <c r="I139" s="5">
        <f>Réunion!I138+Guadeloupe!I138+Martinique!I138+Guyane!I138+Mayotte!I138</f>
        <v>0</v>
      </c>
      <c r="J139" s="5">
        <f>Réunion!J138+Guadeloupe!J138+Martinique!J138+Guyane!J138+Mayotte!J138</f>
        <v>0</v>
      </c>
      <c r="K139" s="5">
        <f>Réunion!K138+Guadeloupe!K138+Martinique!K138+Guyane!K138+Mayotte!K138</f>
        <v>0</v>
      </c>
      <c r="L139" s="5">
        <f>Réunion!L138+Guadeloupe!L138+Martinique!L138+Guyane!L138+Mayotte!L138</f>
        <v>0</v>
      </c>
      <c r="M139" s="5">
        <f>Réunion!M138+Guadeloupe!M138+Martinique!M138+Guyane!M138+Mayotte!M138</f>
        <v>0</v>
      </c>
      <c r="N139" s="5">
        <f>Réunion!N138+Guadeloupe!N138+Martinique!N138+Guyane!N138+Mayotte!N138</f>
        <v>0</v>
      </c>
      <c r="O139" s="5">
        <f>Réunion!O138+Guadeloupe!O138+Martinique!O138+Guyane!O138+Mayotte!O138</f>
        <v>0</v>
      </c>
      <c r="P139" s="6">
        <f>Réunion!P138+Guadeloupe!P138+Martinique!P138+Guyane!P138+Mayotte!P138</f>
        <v>0</v>
      </c>
      <c r="Q139" s="5">
        <f>Réunion!Q138+Guadeloupe!Q138+Martinique!Q138+Guyane!Q138+Mayotte!Q138</f>
        <v>0</v>
      </c>
      <c r="R139" s="5">
        <f>Réunion!R138+Guadeloupe!R138+Martinique!R138+Guyane!R138+Mayotte!R138</f>
        <v>0</v>
      </c>
      <c r="S139" s="7">
        <f>Réunion!S138+Guadeloupe!S138+Martinique!S138+Guyane!S138+Mayotte!S138</f>
        <v>0</v>
      </c>
    </row>
    <row r="140" spans="2:19" x14ac:dyDescent="0.3">
      <c r="B140" s="28"/>
      <c r="C140" s="3" t="s">
        <v>23</v>
      </c>
      <c r="D140" s="4">
        <f>Réunion!D139+Guadeloupe!D139+Martinique!D139+Guyane!D139+Mayotte!D139</f>
        <v>0</v>
      </c>
      <c r="E140" s="5">
        <f>Réunion!E139+Guadeloupe!E139+Martinique!E139+Guyane!E139+Mayotte!E139</f>
        <v>0</v>
      </c>
      <c r="F140" s="5">
        <f>Réunion!F139+Guadeloupe!F139+Martinique!F139+Guyane!F139+Mayotte!F139</f>
        <v>0</v>
      </c>
      <c r="G140" s="4">
        <f>Réunion!G139+Guadeloupe!G139+Martinique!G139+Guyane!G139+Mayotte!G139</f>
        <v>0</v>
      </c>
      <c r="H140" s="5">
        <f>Réunion!H139+Guadeloupe!H139+Martinique!H139+Guyane!H139+Mayotte!H139</f>
        <v>0</v>
      </c>
      <c r="I140" s="5">
        <f>Réunion!I139+Guadeloupe!I139+Martinique!I139+Guyane!I139+Mayotte!I139</f>
        <v>0</v>
      </c>
      <c r="J140" s="5">
        <f>Réunion!J139+Guadeloupe!J139+Martinique!J139+Guyane!J139+Mayotte!J139</f>
        <v>0</v>
      </c>
      <c r="K140" s="5">
        <f>Réunion!K139+Guadeloupe!K139+Martinique!K139+Guyane!K139+Mayotte!K139</f>
        <v>0</v>
      </c>
      <c r="L140" s="5">
        <f>Réunion!L139+Guadeloupe!L139+Martinique!L139+Guyane!L139+Mayotte!L139</f>
        <v>0</v>
      </c>
      <c r="M140" s="5">
        <f>Réunion!M139+Guadeloupe!M139+Martinique!M139+Guyane!M139+Mayotte!M139</f>
        <v>0</v>
      </c>
      <c r="N140" s="5">
        <f>Réunion!N139+Guadeloupe!N139+Martinique!N139+Guyane!N139+Mayotte!N139</f>
        <v>0</v>
      </c>
      <c r="O140" s="5">
        <f>Réunion!O139+Guadeloupe!O139+Martinique!O139+Guyane!O139+Mayotte!O139</f>
        <v>0</v>
      </c>
      <c r="P140" s="6">
        <f>Réunion!P139+Guadeloupe!P139+Martinique!P139+Guyane!P139+Mayotte!P139</f>
        <v>0</v>
      </c>
      <c r="Q140" s="5">
        <f>Réunion!Q139+Guadeloupe!Q139+Martinique!Q139+Guyane!Q139+Mayotte!Q139</f>
        <v>0</v>
      </c>
      <c r="R140" s="5">
        <f>Réunion!R139+Guadeloupe!R139+Martinique!R139+Guyane!R139+Mayotte!R139</f>
        <v>0</v>
      </c>
      <c r="S140" s="7">
        <f>Réunion!S139+Guadeloupe!S139+Martinique!S139+Guyane!S139+Mayotte!S139</f>
        <v>0</v>
      </c>
    </row>
    <row r="141" spans="2:19" x14ac:dyDescent="0.3">
      <c r="B141" s="28"/>
      <c r="C141" s="8" t="s">
        <v>24</v>
      </c>
      <c r="D141" s="9">
        <f>Réunion!D140+Guadeloupe!D140+Martinique!D140+Guyane!D140+Mayotte!D140</f>
        <v>626.31490545869019</v>
      </c>
      <c r="E141" s="9">
        <f>Réunion!E140+Guadeloupe!E140+Martinique!E140+Guyane!E140+Mayotte!E140</f>
        <v>3110.8273745917759</v>
      </c>
      <c r="F141" s="9">
        <f>Réunion!F140+Guadeloupe!F140+Martinique!F140+Guyane!F140+Mayotte!F140</f>
        <v>13379.176317565612</v>
      </c>
      <c r="G141" s="9">
        <f>Réunion!G140+Guadeloupe!G140+Martinique!G140+Guyane!G140+Mayotte!G140</f>
        <v>0</v>
      </c>
      <c r="H141" s="9">
        <f>Réunion!H140+Guadeloupe!H140+Martinique!H140+Guyane!H140+Mayotte!H140</f>
        <v>0</v>
      </c>
      <c r="I141" s="9">
        <f>Réunion!I140+Guadeloupe!I140+Martinique!I140+Guyane!I140+Mayotte!I140</f>
        <v>2806.7472341688481</v>
      </c>
      <c r="J141" s="9">
        <f>Réunion!J140+Guadeloupe!J140+Martinique!J140+Guyane!J140+Mayotte!J140</f>
        <v>6143.8367531169988</v>
      </c>
      <c r="K141" s="9">
        <f>Réunion!K140+Guadeloupe!K140+Martinique!K140+Guyane!K140+Mayotte!K140</f>
        <v>770.99802801282169</v>
      </c>
      <c r="L141" s="9">
        <f>Réunion!L140+Guadeloupe!L140+Martinique!L140+Guyane!L140+Mayotte!L140</f>
        <v>2453.1054045111396</v>
      </c>
      <c r="M141" s="9">
        <f>Réunion!M140+Guadeloupe!M140+Martinique!M140+Guyane!M140+Mayotte!M140</f>
        <v>156.66385649155291</v>
      </c>
      <c r="N141" s="9">
        <f>Réunion!N140+Guadeloupe!N140+Martinique!N140+Guyane!N140+Mayotte!N140</f>
        <v>0</v>
      </c>
      <c r="O141" s="9">
        <f>Réunion!O140+Guadeloupe!O140+Martinique!O140+Guyane!O140+Mayotte!O140</f>
        <v>4197.5188034694111</v>
      </c>
      <c r="P141" s="9">
        <f>Réunion!P140+Guadeloupe!P140+Martinique!P140+Guyane!P140+Mayotte!P140</f>
        <v>0</v>
      </c>
      <c r="Q141" s="9">
        <f>Réunion!Q140+Guadeloupe!Q140+Martinique!Q140+Guyane!Q140+Mayotte!Q140</f>
        <v>0</v>
      </c>
      <c r="R141" s="9">
        <f>Réunion!R140+Guadeloupe!R140+Martinique!R140+Guyane!R140+Mayotte!R140</f>
        <v>0</v>
      </c>
      <c r="S141" s="9">
        <f>Réunion!S140+Guadeloupe!S140+Martinique!S140+Guyane!S140+Mayotte!S140</f>
        <v>33645.188677386854</v>
      </c>
    </row>
    <row r="142" spans="2:19" x14ac:dyDescent="0.3">
      <c r="B142" s="28"/>
      <c r="C142" s="10"/>
      <c r="D142" s="11">
        <f>Réunion!D141+Guadeloupe!D141+Martinique!D141+Guyane!D141+Mayotte!D141</f>
        <v>0</v>
      </c>
      <c r="E142" s="12">
        <f>Réunion!E141+Guadeloupe!E141+Martinique!E141+Guyane!E141+Mayotte!E141</f>
        <v>0</v>
      </c>
      <c r="F142" s="13">
        <f>Réunion!F141+Guadeloupe!F141+Martinique!F141+Guyane!F141+Mayotte!F141</f>
        <v>0</v>
      </c>
      <c r="G142" s="11">
        <f>Réunion!G141+Guadeloupe!G141+Martinique!G141+Guyane!G141+Mayotte!G141</f>
        <v>0</v>
      </c>
      <c r="H142" s="11">
        <f>Réunion!H141+Guadeloupe!H141+Martinique!H141+Guyane!H141+Mayotte!H141</f>
        <v>0</v>
      </c>
      <c r="I142" s="11">
        <f>Réunion!I141+Guadeloupe!I141+Martinique!I141+Guyane!I141+Mayotte!I141</f>
        <v>0</v>
      </c>
      <c r="J142" s="11">
        <f>Réunion!J141+Guadeloupe!J141+Martinique!J141+Guyane!J141+Mayotte!J141</f>
        <v>0</v>
      </c>
      <c r="K142" s="11">
        <f>Réunion!K141+Guadeloupe!K141+Martinique!K141+Guyane!K141+Mayotte!K141</f>
        <v>0</v>
      </c>
      <c r="L142" s="11">
        <f>Réunion!L141+Guadeloupe!L141+Martinique!L141+Guyane!L141+Mayotte!L141</f>
        <v>0</v>
      </c>
      <c r="M142" s="11">
        <f>Réunion!M141+Guadeloupe!M141+Martinique!M141+Guyane!M141+Mayotte!M141</f>
        <v>0</v>
      </c>
      <c r="N142" s="11">
        <f>Réunion!N141+Guadeloupe!N141+Martinique!N141+Guyane!N141+Mayotte!N141</f>
        <v>0</v>
      </c>
      <c r="O142" s="11">
        <f>Réunion!O141+Guadeloupe!O141+Martinique!O141+Guyane!O141+Mayotte!O141</f>
        <v>0</v>
      </c>
      <c r="P142" s="21">
        <f>Réunion!P141+Guadeloupe!P141+Martinique!P141+Guyane!P141+Mayotte!P141</f>
        <v>0</v>
      </c>
      <c r="Q142" s="11">
        <f>Réunion!Q141+Guadeloupe!Q141+Martinique!Q141+Guyane!Q141+Mayotte!Q141</f>
        <v>0</v>
      </c>
      <c r="R142" s="11">
        <f>Réunion!R141+Guadeloupe!R141+Martinique!R141+Guyane!R141+Mayotte!R141</f>
        <v>0</v>
      </c>
      <c r="S142" s="11">
        <f>Réunion!S141+Guadeloupe!S141+Martinique!S141+Guyane!S141+Mayotte!S141</f>
        <v>0</v>
      </c>
    </row>
    <row r="143" spans="2:19" x14ac:dyDescent="0.3">
      <c r="B143" s="28"/>
      <c r="C143" s="14" t="s">
        <v>25</v>
      </c>
      <c r="D143" s="4">
        <f>Réunion!D142+Guadeloupe!D142+Martinique!D142+Guyane!D142+Mayotte!D142</f>
        <v>0</v>
      </c>
      <c r="E143" s="15">
        <f>Réunion!E142+Guadeloupe!E142+Martinique!E142+Guyane!E142+Mayotte!E142</f>
        <v>0</v>
      </c>
      <c r="F143" s="15">
        <f>Réunion!F142+Guadeloupe!F142+Martinique!F142+Guyane!F142+Mayotte!F142</f>
        <v>0</v>
      </c>
      <c r="G143" s="4">
        <f>Réunion!G142+Guadeloupe!G142+Martinique!G142+Guyane!G142+Mayotte!G142</f>
        <v>0</v>
      </c>
      <c r="H143" s="4">
        <f>Réunion!H142+Guadeloupe!H142+Martinique!H142+Guyane!H142+Mayotte!H142</f>
        <v>0</v>
      </c>
      <c r="I143" s="4">
        <f>Réunion!I142+Guadeloupe!I142+Martinique!I142+Guyane!I142+Mayotte!I142</f>
        <v>0</v>
      </c>
      <c r="J143" s="4">
        <f>Réunion!J142+Guadeloupe!J142+Martinique!J142+Guyane!J142+Mayotte!J142</f>
        <v>0</v>
      </c>
      <c r="K143" s="4">
        <f>Réunion!K142+Guadeloupe!K142+Martinique!K142+Guyane!K142+Mayotte!K142</f>
        <v>0</v>
      </c>
      <c r="L143" s="4">
        <f>Réunion!L142+Guadeloupe!L142+Martinique!L142+Guyane!L142+Mayotte!L142</f>
        <v>0</v>
      </c>
      <c r="M143" s="4">
        <f>Réunion!M142+Guadeloupe!M142+Martinique!M142+Guyane!M142+Mayotte!M142</f>
        <v>0</v>
      </c>
      <c r="N143" s="4">
        <f>Réunion!N142+Guadeloupe!N142+Martinique!N142+Guyane!N142+Mayotte!N142</f>
        <v>0</v>
      </c>
      <c r="O143" s="4">
        <f>Réunion!O142+Guadeloupe!O142+Martinique!O142+Guyane!O142+Mayotte!O142</f>
        <v>0</v>
      </c>
      <c r="P143" s="4">
        <f>Réunion!P142+Guadeloupe!P142+Martinique!P142+Guyane!P142+Mayotte!P142</f>
        <v>0</v>
      </c>
      <c r="Q143" s="4">
        <f>Réunion!Q142+Guadeloupe!Q142+Martinique!Q142+Guyane!Q142+Mayotte!Q142</f>
        <v>0</v>
      </c>
      <c r="R143" s="4">
        <f>Réunion!R142+Guadeloupe!R142+Martinique!R142+Guyane!R142+Mayotte!R142</f>
        <v>0</v>
      </c>
      <c r="S143" s="16">
        <f>Réunion!S142+Guadeloupe!S142+Martinique!S142+Guyane!S142+Mayotte!S142</f>
        <v>0</v>
      </c>
    </row>
    <row r="144" spans="2:19" x14ac:dyDescent="0.3">
      <c r="B144" s="28"/>
      <c r="C144" s="14" t="s">
        <v>26</v>
      </c>
      <c r="D144" s="4">
        <f>Réunion!D143+Guadeloupe!D143+Martinique!D143+Guyane!D143+Mayotte!D143</f>
        <v>626.31490545869019</v>
      </c>
      <c r="E144" s="4">
        <f>Réunion!E143+Guadeloupe!E143+Martinique!E143+Guyane!E143+Mayotte!E143</f>
        <v>0</v>
      </c>
      <c r="F144" s="4">
        <f>Réunion!F143+Guadeloupe!F143+Martinique!F143+Guyane!F143+Mayotte!F143</f>
        <v>4106.036742715778</v>
      </c>
      <c r="G144" s="4">
        <f>Réunion!G143+Guadeloupe!G143+Martinique!G143+Guyane!G143+Mayotte!G143</f>
        <v>0</v>
      </c>
      <c r="H144" s="4">
        <f>Réunion!H143+Guadeloupe!H143+Martinique!H143+Guyane!H143+Mayotte!H143</f>
        <v>0</v>
      </c>
      <c r="I144" s="4">
        <f>Réunion!I143+Guadeloupe!I143+Martinique!I143+Guyane!I143+Mayotte!I143</f>
        <v>2806.7472341688481</v>
      </c>
      <c r="J144" s="17">
        <f>Réunion!J143+Guadeloupe!J143+Martinique!J143+Guyane!J143+Mayotte!J143</f>
        <v>5364.0272158634625</v>
      </c>
      <c r="K144" s="17">
        <f>Réunion!K143+Guadeloupe!K143+Martinique!K143+Guyane!K143+Mayotte!K143</f>
        <v>745.00315356095643</v>
      </c>
      <c r="L144" s="17">
        <f>Réunion!L143+Guadeloupe!L143+Martinique!L143+Guyane!L143+Mayotte!L143</f>
        <v>2453.1054045111396</v>
      </c>
      <c r="M144" s="17">
        <f>Réunion!M143+Guadeloupe!M143+Martinique!M143+Guyane!M143+Mayotte!M143</f>
        <v>124.1665794724876</v>
      </c>
      <c r="N144" s="17">
        <f>Réunion!N143+Guadeloupe!N143+Martinique!N143+Guyane!N143+Mayotte!N143</f>
        <v>0</v>
      </c>
      <c r="O144" s="17">
        <f>Réunion!O143+Guadeloupe!O143+Martinique!O143+Guyane!O143+Mayotte!O143</f>
        <v>3083.396457642782</v>
      </c>
      <c r="P144" s="4">
        <f>Réunion!P143+Guadeloupe!P143+Martinique!P143+Guyane!P143+Mayotte!P143</f>
        <v>-8621.5180737325663</v>
      </c>
      <c r="Q144" s="4">
        <f>Réunion!Q143+Guadeloupe!Q143+Martinique!Q143+Guyane!Q143+Mayotte!Q143</f>
        <v>0</v>
      </c>
      <c r="R144" s="4">
        <f>Réunion!R143+Guadeloupe!R143+Martinique!R143+Guyane!R143+Mayotte!R143</f>
        <v>0</v>
      </c>
      <c r="S144" s="16">
        <f>Réunion!S143+Guadeloupe!S143+Martinique!S143+Guyane!S143+Mayotte!S143</f>
        <v>10687.279619661578</v>
      </c>
    </row>
    <row r="145" spans="2:21" x14ac:dyDescent="0.3">
      <c r="B145" s="28"/>
      <c r="C145" s="14" t="s">
        <v>27</v>
      </c>
      <c r="D145" s="4">
        <f>Réunion!D144+Guadeloupe!D144+Martinique!D144+Guyane!D144+Mayotte!D144</f>
        <v>0</v>
      </c>
      <c r="E145" s="4">
        <f>Réunion!E144+Guadeloupe!E144+Martinique!E144+Guyane!E144+Mayotte!E144</f>
        <v>0</v>
      </c>
      <c r="F145" s="4">
        <f>Réunion!F144+Guadeloupe!F144+Martinique!F144+Guyane!F144+Mayotte!F144</f>
        <v>0</v>
      </c>
      <c r="G145" s="4">
        <f>Réunion!G144+Guadeloupe!G144+Martinique!G144+Guyane!G144+Mayotte!G144</f>
        <v>0</v>
      </c>
      <c r="H145" s="4">
        <f>Réunion!H144+Guadeloupe!H144+Martinique!H144+Guyane!H144+Mayotte!H144</f>
        <v>0</v>
      </c>
      <c r="I145" s="4">
        <f>Réunion!I144+Guadeloupe!I144+Martinique!I144+Guyane!I144+Mayotte!I144</f>
        <v>0</v>
      </c>
      <c r="J145" s="17">
        <f>Réunion!J144+Guadeloupe!J144+Martinique!J144+Guyane!J144+Mayotte!J144</f>
        <v>666.90349187792822</v>
      </c>
      <c r="K145" s="17">
        <f>Réunion!K144+Guadeloupe!K144+Martinique!K144+Guyane!K144+Mayotte!K144</f>
        <v>0</v>
      </c>
      <c r="L145" s="17">
        <f>Réunion!L144+Guadeloupe!L144+Martinique!L144+Guyane!L144+Mayotte!L144</f>
        <v>0</v>
      </c>
      <c r="M145" s="17">
        <f>Réunion!M144+Guadeloupe!M144+Martinique!M144+Guyane!M144+Mayotte!M144</f>
        <v>13.824659926326877</v>
      </c>
      <c r="N145" s="17">
        <f>Réunion!N144+Guadeloupe!N144+Martinique!N144+Guyane!N144+Mayotte!N144</f>
        <v>0</v>
      </c>
      <c r="O145" s="17">
        <f>Réunion!O144+Guadeloupe!O144+Martinique!O144+Guyane!O144+Mayotte!O144</f>
        <v>94.479776200419934</v>
      </c>
      <c r="P145" s="4">
        <f>Réunion!P144+Guadeloupe!P144+Martinique!P144+Guyane!P144+Mayotte!P144</f>
        <v>0</v>
      </c>
      <c r="Q145" s="4">
        <f>Réunion!Q144+Guadeloupe!Q144+Martinique!Q144+Guyane!Q144+Mayotte!Q144</f>
        <v>-662.69452303449702</v>
      </c>
      <c r="R145" s="4">
        <f>Réunion!R144+Guadeloupe!R144+Martinique!R144+Guyane!R144+Mayotte!R144</f>
        <v>0</v>
      </c>
      <c r="S145" s="16">
        <f>Réunion!S144+Guadeloupe!S144+Martinique!S144+Guyane!S144+Mayotte!S144</f>
        <v>112.51340497017789</v>
      </c>
    </row>
    <row r="146" spans="2:21" x14ac:dyDescent="0.3">
      <c r="B146" s="28"/>
      <c r="C146" s="14" t="s">
        <v>28</v>
      </c>
      <c r="D146" s="4">
        <f>Réunion!D145+Guadeloupe!D145+Martinique!D145+Guyane!D145+Mayotte!D145</f>
        <v>0</v>
      </c>
      <c r="E146" s="4">
        <f>Réunion!E145+Guadeloupe!E145+Martinique!E145+Guyane!E145+Mayotte!E145</f>
        <v>0</v>
      </c>
      <c r="F146" s="4">
        <f>Réunion!F145+Guadeloupe!F145+Martinique!F145+Guyane!F145+Mayotte!F145</f>
        <v>0</v>
      </c>
      <c r="G146" s="4">
        <f>Réunion!G145+Guadeloupe!G145+Martinique!G145+Guyane!G145+Mayotte!G145</f>
        <v>0</v>
      </c>
      <c r="H146" s="4">
        <f>Réunion!H145+Guadeloupe!H145+Martinique!H145+Guyane!H145+Mayotte!H145</f>
        <v>0</v>
      </c>
      <c r="I146" s="4">
        <f>Réunion!I145+Guadeloupe!I145+Martinique!I145+Guyane!I145+Mayotte!I145</f>
        <v>0</v>
      </c>
      <c r="J146" s="18">
        <f>Réunion!J145+Guadeloupe!J145+Martinique!J145+Guyane!J145+Mayotte!J145</f>
        <v>0</v>
      </c>
      <c r="K146" s="18">
        <f>Réunion!K145+Guadeloupe!K145+Martinique!K145+Guyane!K145+Mayotte!K145</f>
        <v>0</v>
      </c>
      <c r="L146" s="18">
        <f>Réunion!L145+Guadeloupe!L145+Martinique!L145+Guyane!L145+Mayotte!L145</f>
        <v>0</v>
      </c>
      <c r="M146" s="18">
        <f>Réunion!M145+Guadeloupe!M145+Martinique!M145+Guyane!M145+Mayotte!M145</f>
        <v>0</v>
      </c>
      <c r="N146" s="18">
        <f>Réunion!N145+Guadeloupe!N145+Martinique!N145+Guyane!N145+Mayotte!N145</f>
        <v>0</v>
      </c>
      <c r="O146" s="18">
        <f>Réunion!O145+Guadeloupe!O145+Martinique!O145+Guyane!O145+Mayotte!O145</f>
        <v>0</v>
      </c>
      <c r="P146" s="4">
        <f>Réunion!P145+Guadeloupe!P145+Martinique!P145+Guyane!P145+Mayotte!P145</f>
        <v>0</v>
      </c>
      <c r="Q146" s="4">
        <f>Réunion!Q145+Guadeloupe!Q145+Martinique!Q145+Guyane!Q145+Mayotte!Q145</f>
        <v>0</v>
      </c>
      <c r="R146" s="4">
        <f>Réunion!R145+Guadeloupe!R145+Martinique!R145+Guyane!R145+Mayotte!R145</f>
        <v>0</v>
      </c>
      <c r="S146" s="16">
        <f>Réunion!S145+Guadeloupe!S145+Martinique!S145+Guyane!S145+Mayotte!S145</f>
        <v>0</v>
      </c>
    </row>
    <row r="147" spans="2:21" x14ac:dyDescent="0.3">
      <c r="B147" s="28"/>
      <c r="C147" s="14" t="s">
        <v>29</v>
      </c>
      <c r="D147" s="4">
        <f>Réunion!D146+Guadeloupe!D146+Martinique!D146+Guyane!D146+Mayotte!D146</f>
        <v>0</v>
      </c>
      <c r="E147" s="4">
        <f>Réunion!E146+Guadeloupe!E146+Martinique!E146+Guyane!E146+Mayotte!E146</f>
        <v>0</v>
      </c>
      <c r="F147" s="4">
        <f>Réunion!F146+Guadeloupe!F146+Martinique!F146+Guyane!F146+Mayotte!F146</f>
        <v>0</v>
      </c>
      <c r="G147" s="4">
        <f>Réunion!G146+Guadeloupe!G146+Martinique!G146+Guyane!G146+Mayotte!G146</f>
        <v>0</v>
      </c>
      <c r="H147" s="4">
        <f>Réunion!H146+Guadeloupe!H146+Martinique!H146+Guyane!H146+Mayotte!H146</f>
        <v>0</v>
      </c>
      <c r="I147" s="4">
        <f>Réunion!I146+Guadeloupe!I146+Martinique!I146+Guyane!I146+Mayotte!I146</f>
        <v>0</v>
      </c>
      <c r="J147" s="4">
        <f>Réunion!J146+Guadeloupe!J146+Martinique!J146+Guyane!J146+Mayotte!J146</f>
        <v>0</v>
      </c>
      <c r="K147" s="4">
        <f>Réunion!K146+Guadeloupe!K146+Martinique!K146+Guyane!K146+Mayotte!K146</f>
        <v>0</v>
      </c>
      <c r="L147" s="4">
        <f>Réunion!L146+Guadeloupe!L146+Martinique!L146+Guyane!L146+Mayotte!L146</f>
        <v>0</v>
      </c>
      <c r="M147" s="4">
        <f>Réunion!M146+Guadeloupe!M146+Martinique!M146+Guyane!M146+Mayotte!M146</f>
        <v>0</v>
      </c>
      <c r="N147" s="4">
        <f>Réunion!N146+Guadeloupe!N146+Martinique!N146+Guyane!N146+Mayotte!N146</f>
        <v>0</v>
      </c>
      <c r="O147" s="4">
        <f>Réunion!O146+Guadeloupe!O146+Martinique!O146+Guyane!O146+Mayotte!O146</f>
        <v>0</v>
      </c>
      <c r="P147" s="4">
        <f>Réunion!P146+Guadeloupe!P146+Martinique!P146+Guyane!P146+Mayotte!P146</f>
        <v>0</v>
      </c>
      <c r="Q147" s="4">
        <f>Réunion!Q146+Guadeloupe!Q146+Martinique!Q146+Guyane!Q146+Mayotte!Q146</f>
        <v>0</v>
      </c>
      <c r="R147" s="4">
        <f>Réunion!R146+Guadeloupe!R146+Martinique!R146+Guyane!R146+Mayotte!R146</f>
        <v>0</v>
      </c>
      <c r="S147" s="16">
        <f>Réunion!S146+Guadeloupe!S146+Martinique!S146+Guyane!S146+Mayotte!S146</f>
        <v>0</v>
      </c>
    </row>
    <row r="148" spans="2:21" x14ac:dyDescent="0.3">
      <c r="B148" s="28"/>
      <c r="C148" s="14" t="s">
        <v>30</v>
      </c>
      <c r="D148" s="4">
        <f>Réunion!D147+Guadeloupe!D147+Martinique!D147+Guyane!D147+Mayotte!D147</f>
        <v>0</v>
      </c>
      <c r="E148" s="4">
        <f>Réunion!E147+Guadeloupe!E147+Martinique!E147+Guyane!E147+Mayotte!E147</f>
        <v>3423.9800917636148</v>
      </c>
      <c r="F148" s="4">
        <f>Réunion!F147+Guadeloupe!F147+Martinique!F147+Guyane!F147+Mayotte!F147</f>
        <v>-3409.1820589626186</v>
      </c>
      <c r="G148" s="4">
        <f>Réunion!G147+Guadeloupe!G147+Martinique!G147+Guyane!G147+Mayotte!G147</f>
        <v>0</v>
      </c>
      <c r="H148" s="4">
        <f>Réunion!H147+Guadeloupe!H147+Martinique!H147+Guyane!H147+Mayotte!H147</f>
        <v>0</v>
      </c>
      <c r="I148" s="4">
        <f>Réunion!I147+Guadeloupe!I147+Martinique!I147+Guyane!I147+Mayotte!I147</f>
        <v>0</v>
      </c>
      <c r="J148" s="4">
        <f>Réunion!J147+Guadeloupe!J147+Martinique!J147+Guyane!J147+Mayotte!J147</f>
        <v>0</v>
      </c>
      <c r="K148" s="4">
        <f>Réunion!K147+Guadeloupe!K147+Martinique!K147+Guyane!K147+Mayotte!K147</f>
        <v>0</v>
      </c>
      <c r="L148" s="4">
        <f>Réunion!L147+Guadeloupe!L147+Martinique!L147+Guyane!L147+Mayotte!L147</f>
        <v>0</v>
      </c>
      <c r="M148" s="4">
        <f>Réunion!M147+Guadeloupe!M147+Martinique!M147+Guyane!M147+Mayotte!M147</f>
        <v>0</v>
      </c>
      <c r="N148" s="4">
        <f>Réunion!N147+Guadeloupe!N147+Martinique!N147+Guyane!N147+Mayotte!N147</f>
        <v>0</v>
      </c>
      <c r="O148" s="4">
        <f>Réunion!O147+Guadeloupe!O147+Martinique!O147+Guyane!O147+Mayotte!O147</f>
        <v>0</v>
      </c>
      <c r="P148" s="4">
        <f>Réunion!P147+Guadeloupe!P147+Martinique!P147+Guyane!P147+Mayotte!P147</f>
        <v>0</v>
      </c>
      <c r="Q148" s="4">
        <f>Réunion!Q147+Guadeloupe!Q147+Martinique!Q147+Guyane!Q147+Mayotte!Q147</f>
        <v>0</v>
      </c>
      <c r="R148" s="4">
        <f>Réunion!R147+Guadeloupe!R147+Martinique!R147+Guyane!R147+Mayotte!R147</f>
        <v>0</v>
      </c>
      <c r="S148" s="16">
        <f>Réunion!S147+Guadeloupe!S147+Martinique!S147+Guyane!S147+Mayotte!S147</f>
        <v>14.798032800996225</v>
      </c>
    </row>
    <row r="149" spans="2:21" x14ac:dyDescent="0.3">
      <c r="B149" s="28"/>
      <c r="C149" s="14" t="s">
        <v>31</v>
      </c>
      <c r="D149" s="4">
        <f>Réunion!D148+Guadeloupe!D148+Martinique!D148+Guyane!D148+Mayotte!D148</f>
        <v>0</v>
      </c>
      <c r="E149" s="4">
        <f>Réunion!E148+Guadeloupe!E148+Martinique!E148+Guyane!E148+Mayotte!E148</f>
        <v>0</v>
      </c>
      <c r="F149" s="4">
        <f>Réunion!F148+Guadeloupe!F148+Martinique!F148+Guyane!F148+Mayotte!F148</f>
        <v>0</v>
      </c>
      <c r="G149" s="4">
        <f>Réunion!G148+Guadeloupe!G148+Martinique!G148+Guyane!G148+Mayotte!G148</f>
        <v>0</v>
      </c>
      <c r="H149" s="4">
        <f>Réunion!H148+Guadeloupe!H148+Martinique!H148+Guyane!H148+Mayotte!H148</f>
        <v>0</v>
      </c>
      <c r="I149" s="4">
        <f>Réunion!I148+Guadeloupe!I148+Martinique!I148+Guyane!I148+Mayotte!I148</f>
        <v>0</v>
      </c>
      <c r="J149" s="4">
        <f>Réunion!J148+Guadeloupe!J148+Martinique!J148+Guyane!J148+Mayotte!J148</f>
        <v>0</v>
      </c>
      <c r="K149" s="4">
        <f>Réunion!K148+Guadeloupe!K148+Martinique!K148+Guyane!K148+Mayotte!K148</f>
        <v>0</v>
      </c>
      <c r="L149" s="4">
        <f>Réunion!L148+Guadeloupe!L148+Martinique!L148+Guyane!L148+Mayotte!L148</f>
        <v>0</v>
      </c>
      <c r="M149" s="4">
        <f>Réunion!M148+Guadeloupe!M148+Martinique!M148+Guyane!M148+Mayotte!M148</f>
        <v>0</v>
      </c>
      <c r="N149" s="4">
        <f>Réunion!N148+Guadeloupe!N148+Martinique!N148+Guyane!N148+Mayotte!N148</f>
        <v>0</v>
      </c>
      <c r="O149" s="4">
        <f>Réunion!O148+Guadeloupe!O148+Martinique!O148+Guyane!O148+Mayotte!O148</f>
        <v>0</v>
      </c>
      <c r="P149" s="4">
        <f>Réunion!P148+Guadeloupe!P148+Martinique!P148+Guyane!P148+Mayotte!P148</f>
        <v>0</v>
      </c>
      <c r="Q149" s="4">
        <f>Réunion!Q148+Guadeloupe!Q148+Martinique!Q148+Guyane!Q148+Mayotte!Q148</f>
        <v>0</v>
      </c>
      <c r="R149" s="4">
        <f>Réunion!R148+Guadeloupe!R148+Martinique!R148+Guyane!R148+Mayotte!R148</f>
        <v>0</v>
      </c>
      <c r="S149" s="16">
        <f>Réunion!S148+Guadeloupe!S148+Martinique!S148+Guyane!S148+Mayotte!S148</f>
        <v>0</v>
      </c>
    </row>
    <row r="150" spans="2:21" x14ac:dyDescent="0.3">
      <c r="B150" s="28"/>
      <c r="C150" s="14" t="s">
        <v>32</v>
      </c>
      <c r="D150" s="4">
        <f>Réunion!D149+Guadeloupe!D149+Martinique!D149+Guyane!D149+Mayotte!D149</f>
        <v>0</v>
      </c>
      <c r="E150" s="4">
        <f>Réunion!E149+Guadeloupe!E149+Martinique!E149+Guyane!E149+Mayotte!E149</f>
        <v>0</v>
      </c>
      <c r="F150" s="4">
        <f>Réunion!F149+Guadeloupe!F149+Martinique!F149+Guyane!F149+Mayotte!F149</f>
        <v>0</v>
      </c>
      <c r="G150" s="4">
        <f>Réunion!G149+Guadeloupe!G149+Martinique!G149+Guyane!G149+Mayotte!G149</f>
        <v>0</v>
      </c>
      <c r="H150" s="4">
        <f>Réunion!H149+Guadeloupe!H149+Martinique!H149+Guyane!H149+Mayotte!H149</f>
        <v>0</v>
      </c>
      <c r="I150" s="4">
        <f>Réunion!I149+Guadeloupe!I149+Martinique!I149+Guyane!I149+Mayotte!I149</f>
        <v>0</v>
      </c>
      <c r="J150" s="4">
        <f>Réunion!J149+Guadeloupe!J149+Martinique!J149+Guyane!J149+Mayotte!J149</f>
        <v>0</v>
      </c>
      <c r="K150" s="4">
        <f>Réunion!K149+Guadeloupe!K149+Martinique!K149+Guyane!K149+Mayotte!K149</f>
        <v>0</v>
      </c>
      <c r="L150" s="4">
        <f>Réunion!L149+Guadeloupe!L149+Martinique!L149+Guyane!L149+Mayotte!L149</f>
        <v>0</v>
      </c>
      <c r="M150" s="4">
        <f>Réunion!M149+Guadeloupe!M149+Martinique!M149+Guyane!M149+Mayotte!M149</f>
        <v>0</v>
      </c>
      <c r="N150" s="4">
        <f>Réunion!N149+Guadeloupe!N149+Martinique!N149+Guyane!N149+Mayotte!N149</f>
        <v>0</v>
      </c>
      <c r="O150" s="4">
        <f>Réunion!O149+Guadeloupe!O149+Martinique!O149+Guyane!O149+Mayotte!O149</f>
        <v>0</v>
      </c>
      <c r="P150" s="4">
        <f>Réunion!P149+Guadeloupe!P149+Martinique!P149+Guyane!P149+Mayotte!P149</f>
        <v>0</v>
      </c>
      <c r="Q150" s="4">
        <f>Réunion!Q149+Guadeloupe!Q149+Martinique!Q149+Guyane!Q149+Mayotte!Q149</f>
        <v>0</v>
      </c>
      <c r="R150" s="4">
        <f>Réunion!R149+Guadeloupe!R149+Martinique!R149+Guyane!R149+Mayotte!R149</f>
        <v>0</v>
      </c>
      <c r="S150" s="16">
        <f>Réunion!S149+Guadeloupe!S149+Martinique!S149+Guyane!S149+Mayotte!S149</f>
        <v>0</v>
      </c>
    </row>
    <row r="151" spans="2:21" x14ac:dyDescent="0.3">
      <c r="B151" s="28"/>
      <c r="C151" s="14" t="s">
        <v>33</v>
      </c>
      <c r="D151" s="4">
        <f>Réunion!D150+Guadeloupe!D150+Martinique!D150+Guyane!D150+Mayotte!D150</f>
        <v>0</v>
      </c>
      <c r="E151" s="4">
        <f>Réunion!E150+Guadeloupe!E150+Martinique!E150+Guyane!E150+Mayotte!E150</f>
        <v>0</v>
      </c>
      <c r="F151" s="4">
        <f>Réunion!F150+Guadeloupe!F150+Martinique!F150+Guyane!F150+Mayotte!F150</f>
        <v>0</v>
      </c>
      <c r="G151" s="4">
        <f>Réunion!G150+Guadeloupe!G150+Martinique!G150+Guyane!G150+Mayotte!G150</f>
        <v>0</v>
      </c>
      <c r="H151" s="4">
        <f>Réunion!H150+Guadeloupe!H150+Martinique!H150+Guyane!H150+Mayotte!H150</f>
        <v>0</v>
      </c>
      <c r="I151" s="4">
        <f>Réunion!I150+Guadeloupe!I150+Martinique!I150+Guyane!I150+Mayotte!I150</f>
        <v>0</v>
      </c>
      <c r="J151" s="4">
        <f>Réunion!J150+Guadeloupe!J150+Martinique!J150+Guyane!J150+Mayotte!J150</f>
        <v>0</v>
      </c>
      <c r="K151" s="4">
        <f>Réunion!K150+Guadeloupe!K150+Martinique!K150+Guyane!K150+Mayotte!K150</f>
        <v>0</v>
      </c>
      <c r="L151" s="4">
        <f>Réunion!L150+Guadeloupe!L150+Martinique!L150+Guyane!L150+Mayotte!L150</f>
        <v>0</v>
      </c>
      <c r="M151" s="4">
        <f>Réunion!M150+Guadeloupe!M150+Martinique!M150+Guyane!M150+Mayotte!M150</f>
        <v>0</v>
      </c>
      <c r="N151" s="4">
        <f>Réunion!N150+Guadeloupe!N150+Martinique!N150+Guyane!N150+Mayotte!N150</f>
        <v>0</v>
      </c>
      <c r="O151" s="4">
        <f>Réunion!O150+Guadeloupe!O150+Martinique!O150+Guyane!O150+Mayotte!O150</f>
        <v>0</v>
      </c>
      <c r="P151" s="4">
        <f>Réunion!P150+Guadeloupe!P150+Martinique!P150+Guyane!P150+Mayotte!P150</f>
        <v>0</v>
      </c>
      <c r="Q151" s="4">
        <f>Réunion!Q150+Guadeloupe!Q150+Martinique!Q150+Guyane!Q150+Mayotte!Q150</f>
        <v>0</v>
      </c>
      <c r="R151" s="4">
        <f>Réunion!R150+Guadeloupe!R150+Martinique!R150+Guyane!R150+Mayotte!R150</f>
        <v>0</v>
      </c>
      <c r="S151" s="16">
        <f>Réunion!S150+Guadeloupe!S150+Martinique!S150+Guyane!S150+Mayotte!S150</f>
        <v>0</v>
      </c>
    </row>
    <row r="152" spans="2:21" x14ac:dyDescent="0.3">
      <c r="B152" s="28"/>
      <c r="C152" s="14" t="s">
        <v>34</v>
      </c>
      <c r="D152" s="4">
        <f>Réunion!D151+Guadeloupe!D151+Martinique!D151+Guyane!D151+Mayotte!D151</f>
        <v>0</v>
      </c>
      <c r="E152" s="4">
        <f>Réunion!E151+Guadeloupe!E151+Martinique!E151+Guyane!E151+Mayotte!E151</f>
        <v>-313.15271717183913</v>
      </c>
      <c r="F152" s="4">
        <f>Réunion!F151+Guadeloupe!F151+Martinique!F151+Guyane!F151+Mayotte!F151</f>
        <v>313.15271717183913</v>
      </c>
      <c r="G152" s="4">
        <f>Réunion!G151+Guadeloupe!G151+Martinique!G151+Guyane!G151+Mayotte!G151</f>
        <v>0</v>
      </c>
      <c r="H152" s="4">
        <f>Réunion!H151+Guadeloupe!H151+Martinique!H151+Guyane!H151+Mayotte!H151</f>
        <v>0</v>
      </c>
      <c r="I152" s="4">
        <f>Réunion!I151+Guadeloupe!I151+Martinique!I151+Guyane!I151+Mayotte!I151</f>
        <v>0</v>
      </c>
      <c r="J152" s="4">
        <f>Réunion!J151+Guadeloupe!J151+Martinique!J151+Guyane!J151+Mayotte!J151</f>
        <v>0</v>
      </c>
      <c r="K152" s="4">
        <f>Réunion!K151+Guadeloupe!K151+Martinique!K151+Guyane!K151+Mayotte!K151</f>
        <v>0</v>
      </c>
      <c r="L152" s="4">
        <f>Réunion!L151+Guadeloupe!L151+Martinique!L151+Guyane!L151+Mayotte!L151</f>
        <v>0</v>
      </c>
      <c r="M152" s="4">
        <f>Réunion!M151+Guadeloupe!M151+Martinique!M151+Guyane!M151+Mayotte!M151</f>
        <v>0</v>
      </c>
      <c r="N152" s="4">
        <f>Réunion!N151+Guadeloupe!N151+Martinique!N151+Guyane!N151+Mayotte!N151</f>
        <v>0</v>
      </c>
      <c r="O152" s="4">
        <f>Réunion!O151+Guadeloupe!O151+Martinique!O151+Guyane!O151+Mayotte!O151</f>
        <v>0</v>
      </c>
      <c r="P152" s="4">
        <f>Réunion!P151+Guadeloupe!P151+Martinique!P151+Guyane!P151+Mayotte!P151</f>
        <v>0</v>
      </c>
      <c r="Q152" s="4">
        <f>Réunion!Q151+Guadeloupe!Q151+Martinique!Q151+Guyane!Q151+Mayotte!Q151</f>
        <v>0</v>
      </c>
      <c r="R152" s="4">
        <f>Réunion!R151+Guadeloupe!R151+Martinique!R151+Guyane!R151+Mayotte!R151</f>
        <v>0</v>
      </c>
      <c r="S152" s="16">
        <f>Réunion!S151+Guadeloupe!S151+Martinique!S151+Guyane!S151+Mayotte!S151</f>
        <v>0</v>
      </c>
    </row>
    <row r="153" spans="2:21" x14ac:dyDescent="0.3">
      <c r="B153" s="28"/>
      <c r="C153" s="14" t="s">
        <v>35</v>
      </c>
      <c r="D153" s="4">
        <f>Réunion!D152+Guadeloupe!D152+Martinique!D152+Guyane!D152+Mayotte!D152</f>
        <v>0</v>
      </c>
      <c r="E153" s="4">
        <f>Réunion!E152+Guadeloupe!E152+Martinique!E152+Guyane!E152+Mayotte!E152</f>
        <v>0</v>
      </c>
      <c r="F153" s="4">
        <f>Réunion!F152+Guadeloupe!F152+Martinique!F152+Guyane!F152+Mayotte!F152</f>
        <v>295.68714678956991</v>
      </c>
      <c r="G153" s="4">
        <f>Réunion!G152+Guadeloupe!G152+Martinique!G152+Guyane!G152+Mayotte!G152</f>
        <v>0</v>
      </c>
      <c r="H153" s="4">
        <f>Réunion!H152+Guadeloupe!H152+Martinique!H152+Guyane!H152+Mayotte!H152</f>
        <v>0</v>
      </c>
      <c r="I153" s="4">
        <f>Réunion!I152+Guadeloupe!I152+Martinique!I152+Guyane!I152+Mayotte!I152</f>
        <v>0</v>
      </c>
      <c r="J153" s="4">
        <f>Réunion!J152+Guadeloupe!J152+Martinique!J152+Guyane!J152+Mayotte!J152</f>
        <v>0</v>
      </c>
      <c r="K153" s="4">
        <f>Réunion!K152+Guadeloupe!K152+Martinique!K152+Guyane!K152+Mayotte!K152</f>
        <v>0</v>
      </c>
      <c r="L153" s="4">
        <f>Réunion!L152+Guadeloupe!L152+Martinique!L152+Guyane!L152+Mayotte!L152</f>
        <v>0</v>
      </c>
      <c r="M153" s="4">
        <f>Réunion!M152+Guadeloupe!M152+Martinique!M152+Guyane!M152+Mayotte!M152</f>
        <v>0</v>
      </c>
      <c r="N153" s="4">
        <f>Réunion!N152+Guadeloupe!N152+Martinique!N152+Guyane!N152+Mayotte!N152</f>
        <v>0</v>
      </c>
      <c r="O153" s="4">
        <f>Réunion!O152+Guadeloupe!O152+Martinique!O152+Guyane!O152+Mayotte!O152</f>
        <v>0</v>
      </c>
      <c r="P153" s="4">
        <f>Réunion!P152+Guadeloupe!P152+Martinique!P152+Guyane!P152+Mayotte!P152</f>
        <v>102.26075966084211</v>
      </c>
      <c r="Q153" s="4">
        <f>Réunion!Q152+Guadeloupe!Q152+Martinique!Q152+Guyane!Q152+Mayotte!Q152</f>
        <v>0</v>
      </c>
      <c r="R153" s="4">
        <f>Réunion!R152+Guadeloupe!R152+Martinique!R152+Guyane!R152+Mayotte!R152</f>
        <v>0</v>
      </c>
      <c r="S153" s="16">
        <f>Réunion!S152+Guadeloupe!S152+Martinique!S152+Guyane!S152+Mayotte!S152</f>
        <v>397.94790645041201</v>
      </c>
    </row>
    <row r="154" spans="2:21" x14ac:dyDescent="0.3">
      <c r="B154" s="28"/>
      <c r="C154" s="14" t="s">
        <v>36</v>
      </c>
      <c r="D154" s="4">
        <f>Réunion!D153+Guadeloupe!D153+Martinique!D153+Guyane!D153+Mayotte!D153</f>
        <v>0</v>
      </c>
      <c r="E154" s="4">
        <f>Réunion!E153+Guadeloupe!E153+Martinique!E153+Guyane!E153+Mayotte!E153</f>
        <v>0</v>
      </c>
      <c r="F154" s="4">
        <f>Réunion!F153+Guadeloupe!F153+Martinique!F153+Guyane!F153+Mayotte!F153</f>
        <v>0</v>
      </c>
      <c r="G154" s="4">
        <f>Réunion!G153+Guadeloupe!G153+Martinique!G153+Guyane!G153+Mayotte!G153</f>
        <v>0</v>
      </c>
      <c r="H154" s="4">
        <f>Réunion!H153+Guadeloupe!H153+Martinique!H153+Guyane!H153+Mayotte!H153</f>
        <v>0</v>
      </c>
      <c r="I154" s="4">
        <f>Réunion!I153+Guadeloupe!I153+Martinique!I153+Guyane!I153+Mayotte!I153</f>
        <v>0</v>
      </c>
      <c r="J154" s="4">
        <f>Réunion!J153+Guadeloupe!J153+Martinique!J153+Guyane!J153+Mayotte!J153</f>
        <v>0</v>
      </c>
      <c r="K154" s="4">
        <f>Réunion!K153+Guadeloupe!K153+Martinique!K153+Guyane!K153+Mayotte!K153</f>
        <v>0</v>
      </c>
      <c r="L154" s="4">
        <f>Réunion!L153+Guadeloupe!L153+Martinique!L153+Guyane!L153+Mayotte!L153</f>
        <v>0</v>
      </c>
      <c r="M154" s="4">
        <f>Réunion!M153+Guadeloupe!M153+Martinique!M153+Guyane!M153+Mayotte!M153</f>
        <v>0</v>
      </c>
      <c r="N154" s="4">
        <f>Réunion!N153+Guadeloupe!N153+Martinique!N153+Guyane!N153+Mayotte!N153</f>
        <v>0</v>
      </c>
      <c r="O154" s="4">
        <f>Réunion!O153+Guadeloupe!O153+Martinique!O153+Guyane!O153+Mayotte!O153</f>
        <v>0</v>
      </c>
      <c r="P154" s="4">
        <f>Réunion!P153+Guadeloupe!P153+Martinique!P153+Guyane!P153+Mayotte!P153</f>
        <v>612.84755731769258</v>
      </c>
      <c r="Q154" s="4">
        <f>Réunion!Q153+Guadeloupe!Q153+Martinique!Q153+Guyane!Q153+Mayotte!Q153</f>
        <v>55.836121957111637</v>
      </c>
      <c r="R154" s="4">
        <f>Réunion!R153+Guadeloupe!R153+Martinique!R153+Guyane!R153+Mayotte!R153</f>
        <v>0</v>
      </c>
      <c r="S154" s="16">
        <f>Réunion!S153+Guadeloupe!S153+Martinique!S153+Guyane!S153+Mayotte!S153</f>
        <v>668.68367927480426</v>
      </c>
    </row>
    <row r="155" spans="2:21" x14ac:dyDescent="0.3">
      <c r="B155" s="28"/>
      <c r="C155" s="8" t="s">
        <v>37</v>
      </c>
      <c r="D155" s="9">
        <f>Réunion!D154+Guadeloupe!D154+Martinique!D154+Guyane!D154+Mayotte!D154</f>
        <v>626.31490545869019</v>
      </c>
      <c r="E155" s="9">
        <f>Réunion!E154+Guadeloupe!E154+Martinique!E154+Guyane!E154+Mayotte!E154</f>
        <v>3110.8273745917759</v>
      </c>
      <c r="F155" s="9">
        <f>Réunion!F154+Guadeloupe!F154+Martinique!F154+Guyane!F154+Mayotte!F154</f>
        <v>1305.6945477145682</v>
      </c>
      <c r="G155" s="9">
        <f>Réunion!G154+Guadeloupe!G154+Martinique!G154+Guyane!G154+Mayotte!G154</f>
        <v>0</v>
      </c>
      <c r="H155" s="9">
        <f>Réunion!H154+Guadeloupe!H154+Martinique!H154+Guyane!H154+Mayotte!H154</f>
        <v>0</v>
      </c>
      <c r="I155" s="9">
        <f>Réunion!I154+Guadeloupe!I154+Martinique!I154+Guyane!I154+Mayotte!I154</f>
        <v>2806.7472341688481</v>
      </c>
      <c r="J155" s="9">
        <f>Réunion!J154+Guadeloupe!J154+Martinique!J154+Guyane!J154+Mayotte!J154</f>
        <v>6030.9307077413905</v>
      </c>
      <c r="K155" s="9">
        <f>Réunion!K154+Guadeloupe!K154+Martinique!K154+Guyane!K154+Mayotte!K154</f>
        <v>745.00315356095643</v>
      </c>
      <c r="L155" s="9">
        <f>Réunion!L154+Guadeloupe!L154+Martinique!L154+Guyane!L154+Mayotte!L154</f>
        <v>2453.1054045111396</v>
      </c>
      <c r="M155" s="9">
        <f>Réunion!M154+Guadeloupe!M154+Martinique!M154+Guyane!M154+Mayotte!M154</f>
        <v>137.99123939881449</v>
      </c>
      <c r="N155" s="9">
        <f>Réunion!N154+Guadeloupe!N154+Martinique!N154+Guyane!N154+Mayotte!N154</f>
        <v>0</v>
      </c>
      <c r="O155" s="9">
        <f>Réunion!O154+Guadeloupe!O154+Martinique!O154+Guyane!O154+Mayotte!O154</f>
        <v>3177.876233843202</v>
      </c>
      <c r="P155" s="9">
        <f>Réunion!P154+Guadeloupe!P154+Martinique!P154+Guyane!P154+Mayotte!P154</f>
        <v>-7906.4097567540321</v>
      </c>
      <c r="Q155" s="9">
        <f>Réunion!Q154+Guadeloupe!Q154+Martinique!Q154+Guyane!Q154+Mayotte!Q154</f>
        <v>-606.85840107738545</v>
      </c>
      <c r="R155" s="9">
        <f>Réunion!R154+Guadeloupe!R154+Martinique!R154+Guyane!R154+Mayotte!R154</f>
        <v>0</v>
      </c>
      <c r="S155" s="9">
        <f>Réunion!S154+Guadeloupe!S154+Martinique!S154+Guyane!S154+Mayotte!S154</f>
        <v>11881.222643157967</v>
      </c>
    </row>
    <row r="156" spans="2:21" x14ac:dyDescent="0.3">
      <c r="B156" s="28"/>
      <c r="C156" s="10"/>
      <c r="D156" s="11">
        <f>Réunion!D155+Guadeloupe!D155+Martinique!D155+Guyane!D155+Mayotte!D155</f>
        <v>0</v>
      </c>
      <c r="E156" s="11">
        <f>Réunion!E155+Guadeloupe!E155+Martinique!E155+Guyane!E155+Mayotte!E155</f>
        <v>0</v>
      </c>
      <c r="F156" s="19">
        <f>Réunion!F155+Guadeloupe!F155+Martinique!F155+Guyane!F155+Mayotte!F155</f>
        <v>0</v>
      </c>
      <c r="G156" s="11">
        <f>Réunion!G155+Guadeloupe!G155+Martinique!G155+Guyane!G155+Mayotte!G155</f>
        <v>0</v>
      </c>
      <c r="H156" s="11">
        <f>Réunion!H155+Guadeloupe!H155+Martinique!H155+Guyane!H155+Mayotte!H155</f>
        <v>0</v>
      </c>
      <c r="I156" s="11">
        <f>Réunion!I155+Guadeloupe!I155+Martinique!I155+Guyane!I155+Mayotte!I155</f>
        <v>0</v>
      </c>
      <c r="J156" s="19">
        <f>Réunion!J155+Guadeloupe!J155+Martinique!J155+Guyane!J155+Mayotte!J155</f>
        <v>0</v>
      </c>
      <c r="K156" s="11">
        <f>Réunion!K155+Guadeloupe!K155+Martinique!K155+Guyane!K155+Mayotte!K155</f>
        <v>0</v>
      </c>
      <c r="L156" s="11">
        <f>Réunion!L155+Guadeloupe!L155+Martinique!L155+Guyane!L155+Mayotte!L155</f>
        <v>0</v>
      </c>
      <c r="M156" s="11">
        <f>Réunion!M155+Guadeloupe!M155+Martinique!M155+Guyane!M155+Mayotte!M155</f>
        <v>0</v>
      </c>
      <c r="N156" s="20">
        <f>Réunion!N155+Guadeloupe!N155+Martinique!N155+Guyane!N155+Mayotte!N155</f>
        <v>0</v>
      </c>
      <c r="O156" s="11">
        <f>Réunion!O155+Guadeloupe!O155+Martinique!O155+Guyane!O155+Mayotte!O155</f>
        <v>0</v>
      </c>
      <c r="P156" s="11">
        <f>Réunion!P155+Guadeloupe!P155+Martinique!P155+Guyane!P155+Mayotte!P155</f>
        <v>0</v>
      </c>
      <c r="Q156" s="11">
        <f>Réunion!Q155+Guadeloupe!Q155+Martinique!Q155+Guyane!Q155+Mayotte!Q155</f>
        <v>0</v>
      </c>
      <c r="R156" s="11">
        <f>Réunion!R155+Guadeloupe!R155+Martinique!R155+Guyane!R155+Mayotte!R155</f>
        <v>0</v>
      </c>
      <c r="S156" s="11">
        <f>Réunion!S155+Guadeloupe!S155+Martinique!S155+Guyane!S155+Mayotte!S155</f>
        <v>0</v>
      </c>
    </row>
    <row r="157" spans="2:21" x14ac:dyDescent="0.3">
      <c r="B157" s="28"/>
      <c r="C157" s="14" t="s">
        <v>38</v>
      </c>
      <c r="D157" s="4">
        <f>Réunion!D156+Guadeloupe!D156+Martinique!D156+Guyane!D156+Mayotte!D156</f>
        <v>0</v>
      </c>
      <c r="E157" s="4">
        <f>Réunion!E156+Guadeloupe!E156+Martinique!E156+Guyane!E156+Mayotte!E156</f>
        <v>0</v>
      </c>
      <c r="F157" s="4">
        <f>Réunion!F156+Guadeloupe!F156+Martinique!F156+Guyane!F156+Mayotte!F156</f>
        <v>618.4336071176499</v>
      </c>
      <c r="G157" s="4">
        <f>Réunion!G156+Guadeloupe!G156+Martinique!G156+Guyane!G156+Mayotte!G156</f>
        <v>0</v>
      </c>
      <c r="H157" s="4">
        <f>Réunion!H156+Guadeloupe!H156+Martinique!H156+Guyane!H156+Mayotte!H156</f>
        <v>0</v>
      </c>
      <c r="I157" s="4">
        <f>Réunion!I156+Guadeloupe!I156+Martinique!I156+Guyane!I156+Mayotte!I156</f>
        <v>0</v>
      </c>
      <c r="J157" s="4">
        <f>Réunion!J156+Guadeloupe!J156+Martinique!J156+Guyane!J156+Mayotte!J156</f>
        <v>112.90604537560861</v>
      </c>
      <c r="K157" s="4">
        <f>Réunion!K156+Guadeloupe!K156+Martinique!K156+Guyane!K156+Mayotte!K156</f>
        <v>0.94165803596843822</v>
      </c>
      <c r="L157" s="4">
        <f>Réunion!L156+Guadeloupe!L156+Martinique!L156+Guyane!L156+Mayotte!L156</f>
        <v>0</v>
      </c>
      <c r="M157" s="4">
        <f>Réunion!M156+Guadeloupe!M156+Martinique!M156+Guyane!M156+Mayotte!M156</f>
        <v>18.672617092738392</v>
      </c>
      <c r="N157" s="4">
        <f>Réunion!N156+Guadeloupe!N156+Martinique!N156+Guyane!N156+Mayotte!N156</f>
        <v>0</v>
      </c>
      <c r="O157" s="4">
        <f>Réunion!O156+Guadeloupe!O156+Martinique!O156+Guyane!O156+Mayotte!O156</f>
        <v>0.38067188808087998</v>
      </c>
      <c r="P157" s="4">
        <f>Réunion!P156+Guadeloupe!P156+Martinique!P156+Guyane!P156+Mayotte!P156</f>
        <v>847.31402613528576</v>
      </c>
      <c r="Q157" s="4">
        <f>Réunion!Q156+Guadeloupe!Q156+Martinique!Q156+Guyane!Q156+Mayotte!Q156</f>
        <v>606.85840107738545</v>
      </c>
      <c r="R157" s="4">
        <f>Réunion!R156+Guadeloupe!R156+Martinique!R156+Guyane!R156+Mayotte!R156</f>
        <v>0</v>
      </c>
      <c r="S157" s="16">
        <f>Réunion!S156+Guadeloupe!S156+Martinique!S156+Guyane!S156+Mayotte!S156</f>
        <v>2205.5070267227175</v>
      </c>
    </row>
    <row r="158" spans="2:21" x14ac:dyDescent="0.3">
      <c r="B158" s="28"/>
      <c r="C158" s="14" t="s">
        <v>39</v>
      </c>
      <c r="D158" s="4">
        <f>Réunion!D157+Guadeloupe!D157+Martinique!D157+Guyane!D157+Mayotte!D157</f>
        <v>0</v>
      </c>
      <c r="E158" s="4">
        <f>Réunion!E157+Guadeloupe!E157+Martinique!E157+Guyane!E157+Mayotte!E157</f>
        <v>0</v>
      </c>
      <c r="F158" s="4">
        <f>Réunion!F157+Guadeloupe!F157+Martinique!F157+Guyane!F157+Mayotte!F157</f>
        <v>9158.9959428672628</v>
      </c>
      <c r="G158" s="4">
        <f>Réunion!G157+Guadeloupe!G157+Martinique!G157+Guyane!G157+Mayotte!G157</f>
        <v>0</v>
      </c>
      <c r="H158" s="4">
        <f>Réunion!H157+Guadeloupe!H157+Martinique!H157+Guyane!H157+Mayotte!H157</f>
        <v>0</v>
      </c>
      <c r="I158" s="4">
        <f>Réunion!I157+Guadeloupe!I157+Martinique!I157+Guyane!I157+Mayotte!I157</f>
        <v>0</v>
      </c>
      <c r="J158" s="4">
        <f>Réunion!J157+Guadeloupe!J157+Martinique!J157+Guyane!J157+Mayotte!J157</f>
        <v>0</v>
      </c>
      <c r="K158" s="4">
        <f>Réunion!K157+Guadeloupe!K157+Martinique!K157+Guyane!K157+Mayotte!K157</f>
        <v>0</v>
      </c>
      <c r="L158" s="4">
        <f>Réunion!L157+Guadeloupe!L157+Martinique!L157+Guyane!L157+Mayotte!L157</f>
        <v>0</v>
      </c>
      <c r="M158" s="4">
        <f>Réunion!M157+Guadeloupe!M157+Martinique!M157+Guyane!M157+Mayotte!M157</f>
        <v>0</v>
      </c>
      <c r="N158" s="4">
        <f>Réunion!N157+Guadeloupe!N157+Martinique!N157+Guyane!N157+Mayotte!N157</f>
        <v>0</v>
      </c>
      <c r="O158" s="4">
        <f>Réunion!O157+Guadeloupe!O157+Martinique!O157+Guyane!O157+Mayotte!O157</f>
        <v>0</v>
      </c>
      <c r="P158" s="4">
        <f>Réunion!P157+Guadeloupe!P157+Martinique!P157+Guyane!P157+Mayotte!P157</f>
        <v>729.48840903207054</v>
      </c>
      <c r="Q158" s="4">
        <f>Réunion!Q157+Guadeloupe!Q157+Martinique!Q157+Guyane!Q157+Mayotte!Q157</f>
        <v>0</v>
      </c>
      <c r="R158" s="4">
        <f>Réunion!R157+Guadeloupe!R157+Martinique!R157+Guyane!R157+Mayotte!R157</f>
        <v>0</v>
      </c>
      <c r="S158" s="16">
        <f>Réunion!S157+Guadeloupe!S157+Martinique!S157+Guyane!S157+Mayotte!S157</f>
        <v>9888.484351899333</v>
      </c>
    </row>
    <row r="159" spans="2:21" x14ac:dyDescent="0.3">
      <c r="B159" s="28"/>
      <c r="C159" s="14" t="s">
        <v>40</v>
      </c>
      <c r="D159" s="4">
        <f>Réunion!D158+Guadeloupe!D158+Martinique!D158+Guyane!D158+Mayotte!D158</f>
        <v>0</v>
      </c>
      <c r="E159" s="4">
        <f>Réunion!E158+Guadeloupe!E158+Martinique!E158+Guyane!E158+Mayotte!E158</f>
        <v>0</v>
      </c>
      <c r="F159" s="4">
        <f>Réunion!F158+Guadeloupe!F158+Martinique!F158+Guyane!F158+Mayotte!F158</f>
        <v>471.12259907376892</v>
      </c>
      <c r="G159" s="4">
        <f>Réunion!G158+Guadeloupe!G158+Martinique!G158+Guyane!G158+Mayotte!G158</f>
        <v>0</v>
      </c>
      <c r="H159" s="4">
        <f>Réunion!H158+Guadeloupe!H158+Martinique!H158+Guyane!H158+Mayotte!H158</f>
        <v>0</v>
      </c>
      <c r="I159" s="4">
        <f>Réunion!I158+Guadeloupe!I158+Martinique!I158+Guyane!I158+Mayotte!I158</f>
        <v>0</v>
      </c>
      <c r="J159" s="4">
        <f>Réunion!J158+Guadeloupe!J158+Martinique!J158+Guyane!J158+Mayotte!J158</f>
        <v>0</v>
      </c>
      <c r="K159" s="4">
        <f>Réunion!K158+Guadeloupe!K158+Martinique!K158+Guyane!K158+Mayotte!K158</f>
        <v>0</v>
      </c>
      <c r="L159" s="4">
        <f>Réunion!L158+Guadeloupe!L158+Martinique!L158+Guyane!L158+Mayotte!L158</f>
        <v>0</v>
      </c>
      <c r="M159" s="4">
        <f>Réunion!M158+Guadeloupe!M158+Martinique!M158+Guyane!M158+Mayotte!M158</f>
        <v>0</v>
      </c>
      <c r="N159" s="4">
        <f>Réunion!N158+Guadeloupe!N158+Martinique!N158+Guyane!N158+Mayotte!N158</f>
        <v>0</v>
      </c>
      <c r="O159" s="4">
        <f>Réunion!O158+Guadeloupe!O158+Martinique!O158+Guyane!O158+Mayotte!O158</f>
        <v>1016.4708700189826</v>
      </c>
      <c r="P159" s="4">
        <f>Réunion!P158+Guadeloupe!P158+Martinique!P158+Guyane!P158+Mayotte!P158</f>
        <v>3163.0799957440863</v>
      </c>
      <c r="Q159" s="4">
        <f>Réunion!Q158+Guadeloupe!Q158+Martinique!Q158+Guyane!Q158+Mayotte!Q158</f>
        <v>0</v>
      </c>
      <c r="R159" s="4">
        <f>Réunion!R158+Guadeloupe!R158+Martinique!R158+Guyane!R158+Mayotte!R158</f>
        <v>0</v>
      </c>
      <c r="S159" s="16">
        <f>Réunion!S158+Guadeloupe!S158+Martinique!S158+Guyane!S158+Mayotte!S158</f>
        <v>4650.6734648368374</v>
      </c>
      <c r="U159" s="21"/>
    </row>
    <row r="160" spans="2:21" x14ac:dyDescent="0.3">
      <c r="B160" s="28"/>
      <c r="C160" s="14" t="s">
        <v>41</v>
      </c>
      <c r="D160" s="4">
        <f>Réunion!D159+Guadeloupe!D159+Martinique!D159+Guyane!D159+Mayotte!D159</f>
        <v>0</v>
      </c>
      <c r="E160" s="4">
        <f>Réunion!E159+Guadeloupe!E159+Martinique!E159+Guyane!E159+Mayotte!E159</f>
        <v>0</v>
      </c>
      <c r="F160" s="4">
        <f>Réunion!F159+Guadeloupe!F159+Martinique!F159+Guyane!F159+Mayotte!F159</f>
        <v>479.3409005297213</v>
      </c>
      <c r="G160" s="4">
        <f>Réunion!G159+Guadeloupe!G159+Martinique!G159+Guyane!G159+Mayotte!G159</f>
        <v>0</v>
      </c>
      <c r="H160" s="4">
        <f>Réunion!H159+Guadeloupe!H159+Martinique!H159+Guyane!H159+Mayotte!H159</f>
        <v>0</v>
      </c>
      <c r="I160" s="4">
        <f>Réunion!I159+Guadeloupe!I159+Martinique!I159+Guyane!I159+Mayotte!I159</f>
        <v>0</v>
      </c>
      <c r="J160" s="4">
        <f>Réunion!J159+Guadeloupe!J159+Martinique!J159+Guyane!J159+Mayotte!J159</f>
        <v>0</v>
      </c>
      <c r="K160" s="4">
        <f>Réunion!K159+Guadeloupe!K159+Martinique!K159+Guyane!K159+Mayotte!K159</f>
        <v>25.053216415896863</v>
      </c>
      <c r="L160" s="4">
        <f>Réunion!L159+Guadeloupe!L159+Martinique!L159+Guyane!L159+Mayotte!L159</f>
        <v>0</v>
      </c>
      <c r="M160" s="4">
        <f>Réunion!M159+Guadeloupe!M159+Martinique!M159+Guyane!M159+Mayotte!M159</f>
        <v>0</v>
      </c>
      <c r="N160" s="4">
        <f>Réunion!N159+Guadeloupe!N159+Martinique!N159+Guyane!N159+Mayotte!N159</f>
        <v>0</v>
      </c>
      <c r="O160" s="4">
        <f>Réunion!O159+Guadeloupe!O159+Martinique!O159+Guyane!O159+Mayotte!O159</f>
        <v>2.7910277191457546</v>
      </c>
      <c r="P160" s="4">
        <f>Réunion!P159+Guadeloupe!P159+Martinique!P159+Guyane!P159+Mayotte!P159</f>
        <v>3127.1317048029073</v>
      </c>
      <c r="Q160" s="4">
        <f>Réunion!Q159+Guadeloupe!Q159+Martinique!Q159+Guyane!Q159+Mayotte!Q159</f>
        <v>0</v>
      </c>
      <c r="R160" s="4">
        <f>Réunion!R159+Guadeloupe!R159+Martinique!R159+Guyane!R159+Mayotte!R159</f>
        <v>0</v>
      </c>
      <c r="S160" s="16">
        <f>Réunion!S159+Guadeloupe!S159+Martinique!S159+Guyane!S159+Mayotte!S159</f>
        <v>3634.3168494676706</v>
      </c>
    </row>
    <row r="161" spans="2:19" x14ac:dyDescent="0.3">
      <c r="B161" s="28"/>
      <c r="C161" s="14" t="s">
        <v>42</v>
      </c>
      <c r="D161" s="4">
        <f>Réunion!D160+Guadeloupe!D160+Martinique!D160+Guyane!D160+Mayotte!D160</f>
        <v>0</v>
      </c>
      <c r="E161" s="4">
        <f>Réunion!E160+Guadeloupe!E160+Martinique!E160+Guyane!E160+Mayotte!E160</f>
        <v>0</v>
      </c>
      <c r="F161" s="4">
        <f>Réunion!F160+Guadeloupe!F160+Martinique!F160+Guyane!F160+Mayotte!F160</f>
        <v>562.84718120512059</v>
      </c>
      <c r="G161" s="4">
        <f>Réunion!G160+Guadeloupe!G160+Martinique!G160+Guyane!G160+Mayotte!G160</f>
        <v>0</v>
      </c>
      <c r="H161" s="4">
        <f>Réunion!H160+Guadeloupe!H160+Martinique!H160+Guyane!H160+Mayotte!H160</f>
        <v>0</v>
      </c>
      <c r="I161" s="4">
        <f>Réunion!I160+Guadeloupe!I160+Martinique!I160+Guyane!I160+Mayotte!I160</f>
        <v>0</v>
      </c>
      <c r="J161" s="4">
        <f>Réunion!J160+Guadeloupe!J160+Martinique!J160+Guyane!J160+Mayotte!J160</f>
        <v>0</v>
      </c>
      <c r="K161" s="4">
        <f>Réunion!K160+Guadeloupe!K160+Martinique!K160+Guyane!K160+Mayotte!K160</f>
        <v>0</v>
      </c>
      <c r="L161" s="4">
        <f>Réunion!L160+Guadeloupe!L160+Martinique!L160+Guyane!L160+Mayotte!L160</f>
        <v>0</v>
      </c>
      <c r="M161" s="4">
        <f>Réunion!M160+Guadeloupe!M160+Martinique!M160+Guyane!M160+Mayotte!M160</f>
        <v>0</v>
      </c>
      <c r="N161" s="4">
        <f>Réunion!N160+Guadeloupe!N160+Martinique!N160+Guyane!N160+Mayotte!N160</f>
        <v>0</v>
      </c>
      <c r="O161" s="4">
        <f>Réunion!O160+Guadeloupe!O160+Martinique!O160+Guyane!O160+Mayotte!O160</f>
        <v>0</v>
      </c>
      <c r="P161" s="4">
        <f>Réunion!P160+Guadeloupe!P160+Martinique!P160+Guyane!P160+Mayotte!P160</f>
        <v>39.395621039682844</v>
      </c>
      <c r="Q161" s="4">
        <f>Réunion!Q160+Guadeloupe!Q160+Martinique!Q160+Guyane!Q160+Mayotte!Q160</f>
        <v>0</v>
      </c>
      <c r="R161" s="4">
        <f>Réunion!R160+Guadeloupe!R160+Martinique!R160+Guyane!R160+Mayotte!R160</f>
        <v>0</v>
      </c>
      <c r="S161" s="16">
        <f>Réunion!S160+Guadeloupe!S160+Martinique!S160+Guyane!S160+Mayotte!S160</f>
        <v>602.24280224480344</v>
      </c>
    </row>
    <row r="162" spans="2:19" x14ac:dyDescent="0.3">
      <c r="B162" s="28"/>
      <c r="C162" s="14" t="s">
        <v>43</v>
      </c>
      <c r="D162" s="4">
        <f>Réunion!D161+Guadeloupe!D161+Martinique!D161+Guyane!D161+Mayotte!D161</f>
        <v>0</v>
      </c>
      <c r="E162" s="4">
        <f>Réunion!E161+Guadeloupe!E161+Martinique!E161+Guyane!E161+Mayotte!E161</f>
        <v>0</v>
      </c>
      <c r="F162" s="4">
        <f>Réunion!F161+Guadeloupe!F161+Martinique!F161+Guyane!F161+Mayotte!F161</f>
        <v>0</v>
      </c>
      <c r="G162" s="4">
        <f>Réunion!G161+Guadeloupe!G161+Martinique!G161+Guyane!G161+Mayotte!G161</f>
        <v>0</v>
      </c>
      <c r="H162" s="4">
        <f>Réunion!H161+Guadeloupe!H161+Martinique!H161+Guyane!H161+Mayotte!H161</f>
        <v>0</v>
      </c>
      <c r="I162" s="4">
        <f>Réunion!I161+Guadeloupe!I161+Martinique!I161+Guyane!I161+Mayotte!I161</f>
        <v>0</v>
      </c>
      <c r="J162" s="4">
        <f>Réunion!J161+Guadeloupe!J161+Martinique!J161+Guyane!J161+Mayotte!J161</f>
        <v>0</v>
      </c>
      <c r="K162" s="4">
        <f>Réunion!K161+Guadeloupe!K161+Martinique!K161+Guyane!K161+Mayotte!K161</f>
        <v>0</v>
      </c>
      <c r="L162" s="4">
        <f>Réunion!L161+Guadeloupe!L161+Martinique!L161+Guyane!L161+Mayotte!L161</f>
        <v>0</v>
      </c>
      <c r="M162" s="4">
        <f>Réunion!M161+Guadeloupe!M161+Martinique!M161+Guyane!M161+Mayotte!M161</f>
        <v>0</v>
      </c>
      <c r="N162" s="4">
        <f>Réunion!N161+Guadeloupe!N161+Martinique!N161+Guyane!N161+Mayotte!N161</f>
        <v>0</v>
      </c>
      <c r="O162" s="4">
        <f>Réunion!O161+Guadeloupe!O161+Martinique!O161+Guyane!O161+Mayotte!O161</f>
        <v>0</v>
      </c>
      <c r="P162" s="4">
        <f>Réunion!P161+Guadeloupe!P161+Martinique!P161+Guyane!P161+Mayotte!P161</f>
        <v>0</v>
      </c>
      <c r="Q162" s="4">
        <f>Réunion!Q161+Guadeloupe!Q161+Martinique!Q161+Guyane!Q161+Mayotte!Q161</f>
        <v>0</v>
      </c>
      <c r="R162" s="4">
        <f>Réunion!R161+Guadeloupe!R161+Martinique!R161+Guyane!R161+Mayotte!R161</f>
        <v>0</v>
      </c>
      <c r="S162" s="16">
        <f>Réunion!S161+Guadeloupe!S161+Martinique!S161+Guyane!S161+Mayotte!S161</f>
        <v>0</v>
      </c>
    </row>
    <row r="163" spans="2:19" x14ac:dyDescent="0.3">
      <c r="B163" s="28"/>
      <c r="C163" s="8" t="s">
        <v>44</v>
      </c>
      <c r="D163" s="9">
        <f>Réunion!D162+Guadeloupe!D162+Martinique!D162+Guyane!D162+Mayotte!D162</f>
        <v>0</v>
      </c>
      <c r="E163" s="9">
        <f>Réunion!E162+Guadeloupe!E162+Martinique!E162+Guyane!E162+Mayotte!E162</f>
        <v>0</v>
      </c>
      <c r="F163" s="9">
        <f>Réunion!F162+Guadeloupe!F162+Martinique!F162+Guyane!F162+Mayotte!F162</f>
        <v>11290.740230793521</v>
      </c>
      <c r="G163" s="9">
        <f>Réunion!G162+Guadeloupe!G162+Martinique!G162+Guyane!G162+Mayotte!G162</f>
        <v>0</v>
      </c>
      <c r="H163" s="9">
        <f>Réunion!H162+Guadeloupe!H162+Martinique!H162+Guyane!H162+Mayotte!H162</f>
        <v>0</v>
      </c>
      <c r="I163" s="9">
        <f>Réunion!I162+Guadeloupe!I162+Martinique!I162+Guyane!I162+Mayotte!I162</f>
        <v>0</v>
      </c>
      <c r="J163" s="9">
        <f>Réunion!J162+Guadeloupe!J162+Martinique!J162+Guyane!J162+Mayotte!J162</f>
        <v>112.90604537560861</v>
      </c>
      <c r="K163" s="9">
        <f>Réunion!K162+Guadeloupe!K162+Martinique!K162+Guyane!K162+Mayotte!K162</f>
        <v>25.9948744518653</v>
      </c>
      <c r="L163" s="9">
        <f>Réunion!L162+Guadeloupe!L162+Martinique!L162+Guyane!L162+Mayotte!L162</f>
        <v>0</v>
      </c>
      <c r="M163" s="9">
        <f>Réunion!M162+Guadeloupe!M162+Martinique!M162+Guyane!M162+Mayotte!M162</f>
        <v>18.672617092738392</v>
      </c>
      <c r="N163" s="9">
        <f>Réunion!N162+Guadeloupe!N162+Martinique!N162+Guyane!N162+Mayotte!N162</f>
        <v>0</v>
      </c>
      <c r="O163" s="9">
        <f>Réunion!O162+Guadeloupe!O162+Martinique!O162+Guyane!O162+Mayotte!O162</f>
        <v>1019.6425696262093</v>
      </c>
      <c r="P163" s="9">
        <f>Réunion!P162+Guadeloupe!P162+Martinique!P162+Guyane!P162+Mayotte!P162</f>
        <v>7906.4097567540321</v>
      </c>
      <c r="Q163" s="9">
        <f>Réunion!Q162+Guadeloupe!Q162+Martinique!Q162+Guyane!Q162+Mayotte!Q162</f>
        <v>606.85840107738545</v>
      </c>
      <c r="R163" s="9">
        <f>Réunion!R162+Guadeloupe!R162+Martinique!R162+Guyane!R162+Mayotte!R162</f>
        <v>0</v>
      </c>
      <c r="S163" s="9">
        <f>Réunion!S162+Guadeloupe!S162+Martinique!S162+Guyane!S162+Mayotte!S162</f>
        <v>20981.224495171362</v>
      </c>
    </row>
    <row r="164" spans="2:19" x14ac:dyDescent="0.3">
      <c r="B164" s="28"/>
      <c r="C164" s="3" t="s">
        <v>45</v>
      </c>
      <c r="D164" s="4">
        <f>Réunion!D163+Guadeloupe!D163+Martinique!D163+Guyane!D163+Mayotte!D163</f>
        <v>0</v>
      </c>
      <c r="E164" s="4">
        <f>Réunion!E163+Guadeloupe!E163+Martinique!E163+Guyane!E163+Mayotte!E163</f>
        <v>0</v>
      </c>
      <c r="F164" s="4">
        <f>Réunion!F163+Guadeloupe!F163+Martinique!F163+Guyane!F163+Mayotte!F163</f>
        <v>782.74153905752223</v>
      </c>
      <c r="G164" s="4">
        <f>Réunion!G163+Guadeloupe!G163+Martinique!G163+Guyane!G163+Mayotte!G163</f>
        <v>0</v>
      </c>
      <c r="H164" s="4">
        <f>Réunion!H163+Guadeloupe!H163+Martinique!H163+Guyane!H163+Mayotte!H163</f>
        <v>0</v>
      </c>
      <c r="I164" s="4">
        <f>Réunion!I163+Guadeloupe!I163+Martinique!I163+Guyane!I163+Mayotte!I163</f>
        <v>0</v>
      </c>
      <c r="J164" s="4">
        <f>Réunion!J163+Guadeloupe!J163+Martinique!J163+Guyane!J163+Mayotte!J163</f>
        <v>0</v>
      </c>
      <c r="K164" s="4">
        <f>Réunion!K163+Guadeloupe!K163+Martinique!K163+Guyane!K163+Mayotte!K163</f>
        <v>0</v>
      </c>
      <c r="L164" s="4">
        <f>Réunion!L163+Guadeloupe!L163+Martinique!L163+Guyane!L163+Mayotte!L163</f>
        <v>0</v>
      </c>
      <c r="M164" s="4">
        <f>Réunion!M163+Guadeloupe!M163+Martinique!M163+Guyane!M163+Mayotte!M163</f>
        <v>0</v>
      </c>
      <c r="N164" s="4">
        <f>Réunion!N163+Guadeloupe!N163+Martinique!N163+Guyane!N163+Mayotte!N163</f>
        <v>0</v>
      </c>
      <c r="O164" s="4">
        <f>Réunion!O163+Guadeloupe!O163+Martinique!O163+Guyane!O163+Mayotte!O163</f>
        <v>0</v>
      </c>
      <c r="P164" s="4">
        <f>Réunion!P163+Guadeloupe!P163+Martinique!P163+Guyane!P163+Mayotte!P163</f>
        <v>0</v>
      </c>
      <c r="Q164" s="4">
        <f>Réunion!Q163+Guadeloupe!Q163+Martinique!Q163+Guyane!Q163+Mayotte!Q163</f>
        <v>0</v>
      </c>
      <c r="R164" s="4">
        <f>Réunion!R163+Guadeloupe!R163+Martinique!R163+Guyane!R163+Mayotte!R163</f>
        <v>0</v>
      </c>
      <c r="S164" s="16">
        <f>Réunion!S163+Guadeloupe!S163+Martinique!S163+Guyane!S163+Mayotte!S163</f>
        <v>782.74153905752223</v>
      </c>
    </row>
    <row r="165" spans="2:19" x14ac:dyDescent="0.3">
      <c r="B165" s="28"/>
      <c r="C165" s="8" t="s">
        <v>46</v>
      </c>
      <c r="D165" s="9">
        <f>Réunion!D164+Guadeloupe!D164+Martinique!D164+Guyane!D164+Mayotte!D164</f>
        <v>0</v>
      </c>
      <c r="E165" s="9">
        <f>Réunion!E164+Guadeloupe!E164+Martinique!E164+Guyane!E164+Mayotte!E164</f>
        <v>0</v>
      </c>
      <c r="F165" s="9">
        <f>Réunion!F164+Guadeloupe!F164+Martinique!F164+Guyane!F164+Mayotte!F164</f>
        <v>12073.481769851045</v>
      </c>
      <c r="G165" s="9">
        <f>Réunion!G164+Guadeloupe!G164+Martinique!G164+Guyane!G164+Mayotte!G164</f>
        <v>0</v>
      </c>
      <c r="H165" s="9">
        <f>Réunion!H164+Guadeloupe!H164+Martinique!H164+Guyane!H164+Mayotte!H164</f>
        <v>0</v>
      </c>
      <c r="I165" s="9">
        <f>Réunion!I164+Guadeloupe!I164+Martinique!I164+Guyane!I164+Mayotte!I164</f>
        <v>0</v>
      </c>
      <c r="J165" s="9">
        <f>Réunion!J164+Guadeloupe!J164+Martinique!J164+Guyane!J164+Mayotte!J164</f>
        <v>112.90604537560861</v>
      </c>
      <c r="K165" s="9">
        <f>Réunion!K164+Guadeloupe!K164+Martinique!K164+Guyane!K164+Mayotte!K164</f>
        <v>25.9948744518653</v>
      </c>
      <c r="L165" s="9">
        <f>Réunion!L164+Guadeloupe!L164+Martinique!L164+Guyane!L164+Mayotte!L164</f>
        <v>0</v>
      </c>
      <c r="M165" s="9">
        <f>Réunion!M164+Guadeloupe!M164+Martinique!M164+Guyane!M164+Mayotte!M164</f>
        <v>18.672617092738392</v>
      </c>
      <c r="N165" s="9">
        <f>Réunion!N164+Guadeloupe!N164+Martinique!N164+Guyane!N164+Mayotte!N164</f>
        <v>0</v>
      </c>
      <c r="O165" s="9">
        <f>Réunion!O164+Guadeloupe!O164+Martinique!O164+Guyane!O164+Mayotte!O164</f>
        <v>1019.6425696262093</v>
      </c>
      <c r="P165" s="9">
        <f>Réunion!P164+Guadeloupe!P164+Martinique!P164+Guyane!P164+Mayotte!P164</f>
        <v>7906.4097567540321</v>
      </c>
      <c r="Q165" s="9">
        <f>Réunion!Q164+Guadeloupe!Q164+Martinique!Q164+Guyane!Q164+Mayotte!Q164</f>
        <v>606.85840107738545</v>
      </c>
      <c r="R165" s="9">
        <f>Réunion!R164+Guadeloupe!R164+Martinique!R164+Guyane!R164+Mayotte!R164</f>
        <v>0</v>
      </c>
      <c r="S165" s="9">
        <f>Réunion!S164+Guadeloupe!S164+Martinique!S164+Guyane!S164+Mayotte!S164</f>
        <v>21763.966034228884</v>
      </c>
    </row>
    <row r="174" spans="2:19" x14ac:dyDescent="0.3">
      <c r="B174" s="28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8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8"/>
      <c r="C176" s="3" t="s">
        <v>18</v>
      </c>
      <c r="D176" s="4">
        <f>Réunion!D175+Guadeloupe!D175+Martinique!D175+Guyane!D175+Mayotte!D175</f>
        <v>0</v>
      </c>
      <c r="E176" s="5">
        <f>Réunion!E175+Guadeloupe!E175+Martinique!E175+Guyane!E175+Mayotte!E175</f>
        <v>0</v>
      </c>
      <c r="F176" s="5">
        <f>Réunion!F175+Guadeloupe!F175+Martinique!F175+Guyane!F175+Mayotte!F175</f>
        <v>0</v>
      </c>
      <c r="G176" s="4">
        <f>Réunion!G175+Guadeloupe!G175+Martinique!G175+Guyane!G175+Mayotte!G175</f>
        <v>0</v>
      </c>
      <c r="H176" s="5">
        <f>Réunion!H175+Guadeloupe!H175+Martinique!H175+Guyane!H175+Mayotte!H175</f>
        <v>0</v>
      </c>
      <c r="I176" s="5">
        <f>Réunion!I175+Guadeloupe!I175+Martinique!I175+Guyane!I175+Mayotte!I175</f>
        <v>2966.6631484035538</v>
      </c>
      <c r="J176" s="5">
        <f>Réunion!J175+Guadeloupe!J175+Martinique!J175+Guyane!J175+Mayotte!J175</f>
        <v>2517.2406595120474</v>
      </c>
      <c r="K176" s="5">
        <f>Réunion!K175+Guadeloupe!K175+Martinique!K175+Guyane!K175+Mayotte!K175</f>
        <v>798.46766248263646</v>
      </c>
      <c r="L176" s="5">
        <f>Réunion!L175+Guadeloupe!L175+Martinique!L175+Guyane!L175+Mayotte!L175</f>
        <v>486.46764865129046</v>
      </c>
      <c r="M176" s="5">
        <f>Réunion!M175+Guadeloupe!M175+Martinique!M175+Guyane!M175+Mayotte!M175</f>
        <v>158.40693111613638</v>
      </c>
      <c r="N176" s="5">
        <f>Réunion!N175+Guadeloupe!N175+Martinique!N175+Guyane!N175+Mayotte!N175</f>
        <v>0</v>
      </c>
      <c r="O176" s="5">
        <f>Réunion!O175+Guadeloupe!O175+Martinique!O175+Guyane!O175+Mayotte!O175</f>
        <v>8069.4892808371542</v>
      </c>
      <c r="P176" s="6">
        <f>Réunion!P175+Guadeloupe!P175+Martinique!P175+Guyane!P175+Mayotte!P175</f>
        <v>0</v>
      </c>
      <c r="Q176" s="5">
        <f>Réunion!Q175+Guadeloupe!Q175+Martinique!Q175+Guyane!Q175+Mayotte!Q175</f>
        <v>0</v>
      </c>
      <c r="R176" s="5">
        <f>Réunion!R175+Guadeloupe!R175+Martinique!R175+Guyane!R175+Mayotte!R175</f>
        <v>0</v>
      </c>
      <c r="S176" s="7">
        <f>Réunion!S175+Guadeloupe!S175+Martinique!S175+Guyane!S175+Mayotte!S175</f>
        <v>14996.735331002819</v>
      </c>
    </row>
    <row r="177" spans="2:19" x14ac:dyDescent="0.3">
      <c r="B177" s="28"/>
      <c r="C177" s="3" t="s">
        <v>19</v>
      </c>
      <c r="D177" s="4">
        <f>Réunion!D176+Guadeloupe!D176+Martinique!D176+Guyane!D176+Mayotte!D176</f>
        <v>626.31490545869019</v>
      </c>
      <c r="E177" s="5">
        <f>Réunion!E176+Guadeloupe!E176+Martinique!E176+Guyane!E176+Mayotte!E176</f>
        <v>2655.2010479106953</v>
      </c>
      <c r="F177" s="5">
        <f>Réunion!F176+Guadeloupe!F176+Martinique!F176+Guyane!F176+Mayotte!F176</f>
        <v>13125.979512910355</v>
      </c>
      <c r="G177" s="4">
        <f>Réunion!G176+Guadeloupe!G176+Martinique!G176+Guyane!G176+Mayotte!G176</f>
        <v>0</v>
      </c>
      <c r="H177" s="5">
        <f>Réunion!H176+Guadeloupe!H176+Martinique!H176+Guyane!H176+Mayotte!H176</f>
        <v>0</v>
      </c>
      <c r="I177" s="5">
        <f>Réunion!I176+Guadeloupe!I176+Martinique!I176+Guyane!I176+Mayotte!I176</f>
        <v>0</v>
      </c>
      <c r="J177" s="5">
        <f>Réunion!J176+Guadeloupe!J176+Martinique!J176+Guyane!J176+Mayotte!J176</f>
        <v>4404.1420336435349</v>
      </c>
      <c r="K177" s="5">
        <f>Réunion!K176+Guadeloupe!K176+Martinique!K176+Guyane!K176+Mayotte!K176</f>
        <v>0</v>
      </c>
      <c r="L177" s="5">
        <f>Réunion!L176+Guadeloupe!L176+Martinique!L176+Guyane!L176+Mayotte!L176</f>
        <v>2421.5969020745124</v>
      </c>
      <c r="M177" s="5">
        <f>Réunion!M176+Guadeloupe!M176+Martinique!M176+Guyane!M176+Mayotte!M176</f>
        <v>0</v>
      </c>
      <c r="N177" s="5">
        <f>Réunion!N176+Guadeloupe!N176+Martinique!N176+Guyane!N176+Mayotte!N176</f>
        <v>0</v>
      </c>
      <c r="O177" s="5">
        <f>Réunion!O176+Guadeloupe!O176+Martinique!O176+Guyane!O176+Mayotte!O176</f>
        <v>0</v>
      </c>
      <c r="P177" s="6">
        <f>Réunion!P176+Guadeloupe!P176+Martinique!P176+Guyane!P176+Mayotte!P176</f>
        <v>0</v>
      </c>
      <c r="Q177" s="5">
        <f>Réunion!Q176+Guadeloupe!Q176+Martinique!Q176+Guyane!Q176+Mayotte!Q176</f>
        <v>0</v>
      </c>
      <c r="R177" s="5">
        <f>Réunion!R176+Guadeloupe!R176+Martinique!R176+Guyane!R176+Mayotte!R176</f>
        <v>0</v>
      </c>
      <c r="S177" s="7">
        <f>Réunion!S176+Guadeloupe!S176+Martinique!S176+Guyane!S176+Mayotte!S176</f>
        <v>23233.234401997786</v>
      </c>
    </row>
    <row r="178" spans="2:19" x14ac:dyDescent="0.3">
      <c r="B178" s="28"/>
      <c r="C178" s="3" t="s">
        <v>20</v>
      </c>
      <c r="D178" s="4">
        <f>Réunion!D177+Guadeloupe!D177+Martinique!D177+Guyane!D177+Mayotte!D177</f>
        <v>0</v>
      </c>
      <c r="E178" s="5">
        <f>Réunion!E177+Guadeloupe!E177+Martinique!E177+Guyane!E177+Mayotte!E177</f>
        <v>0</v>
      </c>
      <c r="F178" s="5">
        <f>Réunion!F177+Guadeloupe!F177+Martinique!F177+Guyane!F177+Mayotte!F177</f>
        <v>-855.63565175829149</v>
      </c>
      <c r="G178" s="4">
        <f>Réunion!G177+Guadeloupe!G177+Martinique!G177+Guyane!G177+Mayotte!G177</f>
        <v>0</v>
      </c>
      <c r="H178" s="5">
        <f>Réunion!H177+Guadeloupe!H177+Martinique!H177+Guyane!H177+Mayotte!H177</f>
        <v>0</v>
      </c>
      <c r="I178" s="5">
        <f>Réunion!I177+Guadeloupe!I177+Martinique!I177+Guyane!I177+Mayotte!I177</f>
        <v>0</v>
      </c>
      <c r="J178" s="5">
        <f>Réunion!J177+Guadeloupe!J177+Martinique!J177+Guyane!J177+Mayotte!J177</f>
        <v>0</v>
      </c>
      <c r="K178" s="5">
        <f>Réunion!K177+Guadeloupe!K177+Martinique!K177+Guyane!K177+Mayotte!K177</f>
        <v>0</v>
      </c>
      <c r="L178" s="5">
        <f>Réunion!L177+Guadeloupe!L177+Martinique!L177+Guyane!L177+Mayotte!L177</f>
        <v>0</v>
      </c>
      <c r="M178" s="5">
        <f>Réunion!M177+Guadeloupe!M177+Martinique!M177+Guyane!M177+Mayotte!M177</f>
        <v>0</v>
      </c>
      <c r="N178" s="5">
        <f>Réunion!N177+Guadeloupe!N177+Martinique!N177+Guyane!N177+Mayotte!N177</f>
        <v>0</v>
      </c>
      <c r="O178" s="5">
        <f>Réunion!O177+Guadeloupe!O177+Martinique!O177+Guyane!O177+Mayotte!O177</f>
        <v>0</v>
      </c>
      <c r="P178" s="6">
        <f>Réunion!P177+Guadeloupe!P177+Martinique!P177+Guyane!P177+Mayotte!P177</f>
        <v>0</v>
      </c>
      <c r="Q178" s="5">
        <f>Réunion!Q177+Guadeloupe!Q177+Martinique!Q177+Guyane!Q177+Mayotte!Q177</f>
        <v>0</v>
      </c>
      <c r="R178" s="5">
        <f>Réunion!R177+Guadeloupe!R177+Martinique!R177+Guyane!R177+Mayotte!R177</f>
        <v>0</v>
      </c>
      <c r="S178" s="7">
        <f>Réunion!S177+Guadeloupe!S177+Martinique!S177+Guyane!S177+Mayotte!S177</f>
        <v>-855.63565175829149</v>
      </c>
    </row>
    <row r="179" spans="2:19" x14ac:dyDescent="0.3">
      <c r="B179" s="28"/>
      <c r="C179" s="3" t="s">
        <v>21</v>
      </c>
      <c r="D179" s="4">
        <f>Réunion!D178+Guadeloupe!D178+Martinique!D178+Guyane!D178+Mayotte!D178</f>
        <v>0</v>
      </c>
      <c r="E179" s="5">
        <f>Réunion!E178+Guadeloupe!E178+Martinique!E178+Guyane!E178+Mayotte!E178</f>
        <v>0</v>
      </c>
      <c r="F179" s="5">
        <f>Réunion!F178+Guadeloupe!F178+Martinique!F178+Guyane!F178+Mayotte!F178</f>
        <v>0</v>
      </c>
      <c r="G179" s="4">
        <f>Réunion!G178+Guadeloupe!G178+Martinique!G178+Guyane!G178+Mayotte!G178</f>
        <v>0</v>
      </c>
      <c r="H179" s="5">
        <f>Réunion!H178+Guadeloupe!H178+Martinique!H178+Guyane!H178+Mayotte!H178</f>
        <v>0</v>
      </c>
      <c r="I179" s="5">
        <f>Réunion!I178+Guadeloupe!I178+Martinique!I178+Guyane!I178+Mayotte!I178</f>
        <v>0</v>
      </c>
      <c r="J179" s="5">
        <f>Réunion!J178+Guadeloupe!J178+Martinique!J178+Guyane!J178+Mayotte!J178</f>
        <v>0</v>
      </c>
      <c r="K179" s="5">
        <f>Réunion!K178+Guadeloupe!K178+Martinique!K178+Guyane!K178+Mayotte!K178</f>
        <v>0</v>
      </c>
      <c r="L179" s="5">
        <f>Réunion!L178+Guadeloupe!L178+Martinique!L178+Guyane!L178+Mayotte!L178</f>
        <v>0</v>
      </c>
      <c r="M179" s="5">
        <f>Réunion!M178+Guadeloupe!M178+Martinique!M178+Guyane!M178+Mayotte!M178</f>
        <v>0</v>
      </c>
      <c r="N179" s="5">
        <f>Réunion!N178+Guadeloupe!N178+Martinique!N178+Guyane!N178+Mayotte!N178</f>
        <v>0</v>
      </c>
      <c r="O179" s="5">
        <f>Réunion!O178+Guadeloupe!O178+Martinique!O178+Guyane!O178+Mayotte!O178</f>
        <v>0</v>
      </c>
      <c r="P179" s="6">
        <f>Réunion!P178+Guadeloupe!P178+Martinique!P178+Guyane!P178+Mayotte!P178</f>
        <v>0</v>
      </c>
      <c r="Q179" s="5">
        <f>Réunion!Q178+Guadeloupe!Q178+Martinique!Q178+Guyane!Q178+Mayotte!Q178</f>
        <v>0</v>
      </c>
      <c r="R179" s="5">
        <f>Réunion!R178+Guadeloupe!R178+Martinique!R178+Guyane!R178+Mayotte!R178</f>
        <v>0</v>
      </c>
      <c r="S179" s="7">
        <f>Réunion!S178+Guadeloupe!S178+Martinique!S178+Guyane!S178+Mayotte!S178</f>
        <v>0</v>
      </c>
    </row>
    <row r="180" spans="2:19" x14ac:dyDescent="0.3">
      <c r="B180" s="28"/>
      <c r="C180" s="3" t="s">
        <v>22</v>
      </c>
      <c r="D180" s="4">
        <f>Réunion!D179+Guadeloupe!D179+Martinique!D179+Guyane!D179+Mayotte!D179</f>
        <v>0</v>
      </c>
      <c r="E180" s="5">
        <f>Réunion!E179+Guadeloupe!E179+Martinique!E179+Guyane!E179+Mayotte!E179</f>
        <v>0</v>
      </c>
      <c r="F180" s="5">
        <f>Réunion!F179+Guadeloupe!F179+Martinique!F179+Guyane!F179+Mayotte!F179</f>
        <v>0</v>
      </c>
      <c r="G180" s="4">
        <f>Réunion!G179+Guadeloupe!G179+Martinique!G179+Guyane!G179+Mayotte!G179</f>
        <v>0</v>
      </c>
      <c r="H180" s="5">
        <f>Réunion!H179+Guadeloupe!H179+Martinique!H179+Guyane!H179+Mayotte!H179</f>
        <v>0</v>
      </c>
      <c r="I180" s="5">
        <f>Réunion!I179+Guadeloupe!I179+Martinique!I179+Guyane!I179+Mayotte!I179</f>
        <v>0</v>
      </c>
      <c r="J180" s="5">
        <f>Réunion!J179+Guadeloupe!J179+Martinique!J179+Guyane!J179+Mayotte!J179</f>
        <v>0</v>
      </c>
      <c r="K180" s="5">
        <f>Réunion!K179+Guadeloupe!K179+Martinique!K179+Guyane!K179+Mayotte!K179</f>
        <v>0</v>
      </c>
      <c r="L180" s="5">
        <f>Réunion!L179+Guadeloupe!L179+Martinique!L179+Guyane!L179+Mayotte!L179</f>
        <v>0</v>
      </c>
      <c r="M180" s="5">
        <f>Réunion!M179+Guadeloupe!M179+Martinique!M179+Guyane!M179+Mayotte!M179</f>
        <v>0</v>
      </c>
      <c r="N180" s="5">
        <f>Réunion!N179+Guadeloupe!N179+Martinique!N179+Guyane!N179+Mayotte!N179</f>
        <v>0</v>
      </c>
      <c r="O180" s="5">
        <f>Réunion!O179+Guadeloupe!O179+Martinique!O179+Guyane!O179+Mayotte!O179</f>
        <v>0</v>
      </c>
      <c r="P180" s="6">
        <f>Réunion!P179+Guadeloupe!P179+Martinique!P179+Guyane!P179+Mayotte!P179</f>
        <v>0</v>
      </c>
      <c r="Q180" s="5">
        <f>Réunion!Q179+Guadeloupe!Q179+Martinique!Q179+Guyane!Q179+Mayotte!Q179</f>
        <v>0</v>
      </c>
      <c r="R180" s="5">
        <f>Réunion!R179+Guadeloupe!R179+Martinique!R179+Guyane!R179+Mayotte!R179</f>
        <v>0</v>
      </c>
      <c r="S180" s="7">
        <f>Réunion!S179+Guadeloupe!S179+Martinique!S179+Guyane!S179+Mayotte!S179</f>
        <v>0</v>
      </c>
    </row>
    <row r="181" spans="2:19" x14ac:dyDescent="0.3">
      <c r="B181" s="28"/>
      <c r="C181" s="3" t="s">
        <v>23</v>
      </c>
      <c r="D181" s="4">
        <f>Réunion!D180+Guadeloupe!D180+Martinique!D180+Guyane!D180+Mayotte!D180</f>
        <v>0</v>
      </c>
      <c r="E181" s="5">
        <f>Réunion!E180+Guadeloupe!E180+Martinique!E180+Guyane!E180+Mayotte!E180</f>
        <v>0</v>
      </c>
      <c r="F181" s="5">
        <f>Réunion!F180+Guadeloupe!F180+Martinique!F180+Guyane!F180+Mayotte!F180</f>
        <v>0</v>
      </c>
      <c r="G181" s="4">
        <f>Réunion!G180+Guadeloupe!G180+Martinique!G180+Guyane!G180+Mayotte!G180</f>
        <v>0</v>
      </c>
      <c r="H181" s="5">
        <f>Réunion!H180+Guadeloupe!H180+Martinique!H180+Guyane!H180+Mayotte!H180</f>
        <v>0</v>
      </c>
      <c r="I181" s="5">
        <f>Réunion!I180+Guadeloupe!I180+Martinique!I180+Guyane!I180+Mayotte!I180</f>
        <v>0</v>
      </c>
      <c r="J181" s="5">
        <f>Réunion!J180+Guadeloupe!J180+Martinique!J180+Guyane!J180+Mayotte!J180</f>
        <v>0</v>
      </c>
      <c r="K181" s="5">
        <f>Réunion!K180+Guadeloupe!K180+Martinique!K180+Guyane!K180+Mayotte!K180</f>
        <v>0</v>
      </c>
      <c r="L181" s="5">
        <f>Réunion!L180+Guadeloupe!L180+Martinique!L180+Guyane!L180+Mayotte!L180</f>
        <v>0</v>
      </c>
      <c r="M181" s="5">
        <f>Réunion!M180+Guadeloupe!M180+Martinique!M180+Guyane!M180+Mayotte!M180</f>
        <v>0</v>
      </c>
      <c r="N181" s="5">
        <f>Réunion!N180+Guadeloupe!N180+Martinique!N180+Guyane!N180+Mayotte!N180</f>
        <v>0</v>
      </c>
      <c r="O181" s="5">
        <f>Réunion!O180+Guadeloupe!O180+Martinique!O180+Guyane!O180+Mayotte!O180</f>
        <v>0</v>
      </c>
      <c r="P181" s="6">
        <f>Réunion!P180+Guadeloupe!P180+Martinique!P180+Guyane!P180+Mayotte!P180</f>
        <v>0</v>
      </c>
      <c r="Q181" s="5">
        <f>Réunion!Q180+Guadeloupe!Q180+Martinique!Q180+Guyane!Q180+Mayotte!Q180</f>
        <v>0</v>
      </c>
      <c r="R181" s="5">
        <f>Réunion!R180+Guadeloupe!R180+Martinique!R180+Guyane!R180+Mayotte!R180</f>
        <v>0</v>
      </c>
      <c r="S181" s="7">
        <f>Réunion!S180+Guadeloupe!S180+Martinique!S180+Guyane!S180+Mayotte!S180</f>
        <v>0</v>
      </c>
    </row>
    <row r="182" spans="2:19" x14ac:dyDescent="0.3">
      <c r="B182" s="28"/>
      <c r="C182" s="8" t="s">
        <v>24</v>
      </c>
      <c r="D182" s="9">
        <f>Réunion!D181+Guadeloupe!D181+Martinique!D181+Guyane!D181+Mayotte!D181</f>
        <v>626.31490545869019</v>
      </c>
      <c r="E182" s="9">
        <f>Réunion!E181+Guadeloupe!E181+Martinique!E181+Guyane!E181+Mayotte!E181</f>
        <v>2655.2010479106953</v>
      </c>
      <c r="F182" s="9">
        <f>Réunion!F181+Guadeloupe!F181+Martinique!F181+Guyane!F181+Mayotte!F181</f>
        <v>12270.343861152065</v>
      </c>
      <c r="G182" s="9">
        <f>Réunion!G181+Guadeloupe!G181+Martinique!G181+Guyane!G181+Mayotte!G181</f>
        <v>0</v>
      </c>
      <c r="H182" s="9">
        <f>Réunion!H181+Guadeloupe!H181+Martinique!H181+Guyane!H181+Mayotte!H181</f>
        <v>0</v>
      </c>
      <c r="I182" s="9">
        <f>Réunion!I181+Guadeloupe!I181+Martinique!I181+Guyane!I181+Mayotte!I181</f>
        <v>2966.6631484035538</v>
      </c>
      <c r="J182" s="9">
        <f>Réunion!J181+Guadeloupe!J181+Martinique!J181+Guyane!J181+Mayotte!J181</f>
        <v>6921.3826931555814</v>
      </c>
      <c r="K182" s="9">
        <f>Réunion!K181+Guadeloupe!K181+Martinique!K181+Guyane!K181+Mayotte!K181</f>
        <v>798.46766248263646</v>
      </c>
      <c r="L182" s="9">
        <f>Réunion!L181+Guadeloupe!L181+Martinique!L181+Guyane!L181+Mayotte!L181</f>
        <v>2908.0645507258027</v>
      </c>
      <c r="M182" s="9">
        <f>Réunion!M181+Guadeloupe!M181+Martinique!M181+Guyane!M181+Mayotte!M181</f>
        <v>158.40693111613638</v>
      </c>
      <c r="N182" s="9">
        <f>Réunion!N181+Guadeloupe!N181+Martinique!N181+Guyane!N181+Mayotte!N181</f>
        <v>0</v>
      </c>
      <c r="O182" s="9">
        <f>Réunion!O181+Guadeloupe!O181+Martinique!O181+Guyane!O181+Mayotte!O181</f>
        <v>8069.4892808371542</v>
      </c>
      <c r="P182" s="9">
        <f>Réunion!P181+Guadeloupe!P181+Martinique!P181+Guyane!P181+Mayotte!P181</f>
        <v>0</v>
      </c>
      <c r="Q182" s="9">
        <f>Réunion!Q181+Guadeloupe!Q181+Martinique!Q181+Guyane!Q181+Mayotte!Q181</f>
        <v>0</v>
      </c>
      <c r="R182" s="9">
        <f>Réunion!R181+Guadeloupe!R181+Martinique!R181+Guyane!R181+Mayotte!R181</f>
        <v>0</v>
      </c>
      <c r="S182" s="9">
        <f>Réunion!S181+Guadeloupe!S181+Martinique!S181+Guyane!S181+Mayotte!S181</f>
        <v>37374.334081242312</v>
      </c>
    </row>
    <row r="183" spans="2:19" x14ac:dyDescent="0.3">
      <c r="B183" s="28"/>
      <c r="C183" s="10"/>
      <c r="D183" s="11">
        <f>Réunion!D182+Guadeloupe!D182+Martinique!D182+Guyane!D182+Mayotte!D182</f>
        <v>0</v>
      </c>
      <c r="E183" s="12">
        <f>Réunion!E182+Guadeloupe!E182+Martinique!E182+Guyane!E182+Mayotte!E182</f>
        <v>0</v>
      </c>
      <c r="F183" s="13">
        <f>Réunion!F182+Guadeloupe!F182+Martinique!F182+Guyane!F182+Mayotte!F182</f>
        <v>0</v>
      </c>
      <c r="G183" s="11">
        <f>Réunion!G182+Guadeloupe!G182+Martinique!G182+Guyane!G182+Mayotte!G182</f>
        <v>0</v>
      </c>
      <c r="H183" s="11">
        <f>Réunion!H182+Guadeloupe!H182+Martinique!H182+Guyane!H182+Mayotte!H182</f>
        <v>0</v>
      </c>
      <c r="I183" s="11">
        <f>Réunion!I182+Guadeloupe!I182+Martinique!I182+Guyane!I182+Mayotte!I182</f>
        <v>0</v>
      </c>
      <c r="J183" s="11">
        <f>Réunion!J182+Guadeloupe!J182+Martinique!J182+Guyane!J182+Mayotte!J182</f>
        <v>0</v>
      </c>
      <c r="K183" s="11">
        <f>Réunion!K182+Guadeloupe!K182+Martinique!K182+Guyane!K182+Mayotte!K182</f>
        <v>0</v>
      </c>
      <c r="L183" s="11">
        <f>Réunion!L182+Guadeloupe!L182+Martinique!L182+Guyane!L182+Mayotte!L182</f>
        <v>0</v>
      </c>
      <c r="M183" s="11">
        <f>Réunion!M182+Guadeloupe!M182+Martinique!M182+Guyane!M182+Mayotte!M182</f>
        <v>0</v>
      </c>
      <c r="N183" s="11">
        <f>Réunion!N182+Guadeloupe!N182+Martinique!N182+Guyane!N182+Mayotte!N182</f>
        <v>0</v>
      </c>
      <c r="O183" s="11">
        <f>Réunion!O182+Guadeloupe!O182+Martinique!O182+Guyane!O182+Mayotte!O182</f>
        <v>0</v>
      </c>
      <c r="P183" s="21">
        <f>Réunion!P182+Guadeloupe!P182+Martinique!P182+Guyane!P182+Mayotte!P182</f>
        <v>0</v>
      </c>
      <c r="Q183" s="11">
        <f>Réunion!Q182+Guadeloupe!Q182+Martinique!Q182+Guyane!Q182+Mayotte!Q182</f>
        <v>0</v>
      </c>
      <c r="R183" s="11">
        <f>Réunion!R182+Guadeloupe!R182+Martinique!R182+Guyane!R182+Mayotte!R182</f>
        <v>0</v>
      </c>
      <c r="S183" s="11">
        <f>Réunion!S182+Guadeloupe!S182+Martinique!S182+Guyane!S182+Mayotte!S182</f>
        <v>0</v>
      </c>
    </row>
    <row r="184" spans="2:19" x14ac:dyDescent="0.3">
      <c r="B184" s="28"/>
      <c r="C184" s="14" t="s">
        <v>25</v>
      </c>
      <c r="D184" s="4">
        <f>Réunion!D183+Guadeloupe!D183+Martinique!D183+Guyane!D183+Mayotte!D183</f>
        <v>0</v>
      </c>
      <c r="E184" s="15">
        <f>Réunion!E183+Guadeloupe!E183+Martinique!E183+Guyane!E183+Mayotte!E183</f>
        <v>0</v>
      </c>
      <c r="F184" s="15">
        <f>Réunion!F183+Guadeloupe!F183+Martinique!F183+Guyane!F183+Mayotte!F183</f>
        <v>0</v>
      </c>
      <c r="G184" s="4">
        <f>Réunion!G183+Guadeloupe!G183+Martinique!G183+Guyane!G183+Mayotte!G183</f>
        <v>0</v>
      </c>
      <c r="H184" s="4">
        <f>Réunion!H183+Guadeloupe!H183+Martinique!H183+Guyane!H183+Mayotte!H183</f>
        <v>0</v>
      </c>
      <c r="I184" s="4">
        <f>Réunion!I183+Guadeloupe!I183+Martinique!I183+Guyane!I183+Mayotte!I183</f>
        <v>0</v>
      </c>
      <c r="J184" s="4">
        <f>Réunion!J183+Guadeloupe!J183+Martinique!J183+Guyane!J183+Mayotte!J183</f>
        <v>0</v>
      </c>
      <c r="K184" s="4">
        <f>Réunion!K183+Guadeloupe!K183+Martinique!K183+Guyane!K183+Mayotte!K183</f>
        <v>0</v>
      </c>
      <c r="L184" s="4">
        <f>Réunion!L183+Guadeloupe!L183+Martinique!L183+Guyane!L183+Mayotte!L183</f>
        <v>0</v>
      </c>
      <c r="M184" s="4">
        <f>Réunion!M183+Guadeloupe!M183+Martinique!M183+Guyane!M183+Mayotte!M183</f>
        <v>0</v>
      </c>
      <c r="N184" s="4">
        <f>Réunion!N183+Guadeloupe!N183+Martinique!N183+Guyane!N183+Mayotte!N183</f>
        <v>0</v>
      </c>
      <c r="O184" s="4">
        <f>Réunion!O183+Guadeloupe!O183+Martinique!O183+Guyane!O183+Mayotte!O183</f>
        <v>0</v>
      </c>
      <c r="P184" s="4">
        <f>Réunion!P183+Guadeloupe!P183+Martinique!P183+Guyane!P183+Mayotte!P183</f>
        <v>0</v>
      </c>
      <c r="Q184" s="4">
        <f>Réunion!Q183+Guadeloupe!Q183+Martinique!Q183+Guyane!Q183+Mayotte!Q183</f>
        <v>0</v>
      </c>
      <c r="R184" s="4">
        <f>Réunion!R183+Guadeloupe!R183+Martinique!R183+Guyane!R183+Mayotte!R183</f>
        <v>0</v>
      </c>
      <c r="S184" s="16">
        <f>Réunion!S183+Guadeloupe!S183+Martinique!S183+Guyane!S183+Mayotte!S183</f>
        <v>0</v>
      </c>
    </row>
    <row r="185" spans="2:19" x14ac:dyDescent="0.3">
      <c r="B185" s="28"/>
      <c r="C185" s="14" t="s">
        <v>26</v>
      </c>
      <c r="D185" s="4">
        <f>Réunion!D184+Guadeloupe!D184+Martinique!D184+Guyane!D184+Mayotte!D184</f>
        <v>626.31490545869019</v>
      </c>
      <c r="E185" s="4">
        <f>Réunion!E184+Guadeloupe!E184+Martinique!E184+Guyane!E184+Mayotte!E184</f>
        <v>0</v>
      </c>
      <c r="F185" s="4">
        <f>Réunion!F184+Guadeloupe!F184+Martinique!F184+Guyane!F184+Mayotte!F184</f>
        <v>3658.0704211896095</v>
      </c>
      <c r="G185" s="4">
        <f>Réunion!G184+Guadeloupe!G184+Martinique!G184+Guyane!G184+Mayotte!G184</f>
        <v>0</v>
      </c>
      <c r="H185" s="4">
        <f>Réunion!H184+Guadeloupe!H184+Martinique!H184+Guyane!H184+Mayotte!H184</f>
        <v>0</v>
      </c>
      <c r="I185" s="4">
        <f>Réunion!I184+Guadeloupe!I184+Martinique!I184+Guyane!I184+Mayotte!I184</f>
        <v>2966.6631484035538</v>
      </c>
      <c r="J185" s="17">
        <f>Réunion!J184+Guadeloupe!J184+Martinique!J184+Guyane!J184+Mayotte!J184</f>
        <v>6111.47216365649</v>
      </c>
      <c r="K185" s="17">
        <f>Réunion!K184+Guadeloupe!K184+Martinique!K184+Guyane!K184+Mayotte!K184</f>
        <v>772.41152652967025</v>
      </c>
      <c r="L185" s="17">
        <f>Réunion!L184+Guadeloupe!L184+Martinique!L184+Guyane!L184+Mayotte!L184</f>
        <v>2908.0645507258027</v>
      </c>
      <c r="M185" s="17">
        <f>Réunion!M184+Guadeloupe!M184+Martinique!M184+Guyane!M184+Mayotte!M184</f>
        <v>125.33908686110469</v>
      </c>
      <c r="N185" s="17">
        <f>Réunion!N184+Guadeloupe!N184+Martinique!N184+Guyane!N184+Mayotte!N184</f>
        <v>0</v>
      </c>
      <c r="O185" s="17">
        <f>Réunion!O184+Guadeloupe!O184+Martinique!O184+Guyane!O184+Mayotte!O184</f>
        <v>6904.2102843702596</v>
      </c>
      <c r="P185" s="4">
        <f>Réunion!P184+Guadeloupe!P184+Martinique!P184+Guyane!P184+Mayotte!P184</f>
        <v>-9459.0386803922393</v>
      </c>
      <c r="Q185" s="4">
        <f>Réunion!Q184+Guadeloupe!Q184+Martinique!Q184+Guyane!Q184+Mayotte!Q184</f>
        <v>0</v>
      </c>
      <c r="R185" s="4">
        <f>Réunion!R184+Guadeloupe!R184+Martinique!R184+Guyane!R184+Mayotte!R184</f>
        <v>0</v>
      </c>
      <c r="S185" s="16">
        <f>Réunion!S184+Guadeloupe!S184+Martinique!S184+Guyane!S184+Mayotte!S184</f>
        <v>14613.507406802943</v>
      </c>
    </row>
    <row r="186" spans="2:19" x14ac:dyDescent="0.3">
      <c r="B186" s="28"/>
      <c r="C186" s="14" t="s">
        <v>27</v>
      </c>
      <c r="D186" s="4">
        <f>Réunion!D185+Guadeloupe!D185+Martinique!D185+Guyane!D185+Mayotte!D185</f>
        <v>0</v>
      </c>
      <c r="E186" s="4">
        <f>Réunion!E185+Guadeloupe!E185+Martinique!E185+Guyane!E185+Mayotte!E185</f>
        <v>0</v>
      </c>
      <c r="F186" s="4">
        <f>Réunion!F185+Guadeloupe!F185+Martinique!F185+Guyane!F185+Mayotte!F185</f>
        <v>0</v>
      </c>
      <c r="G186" s="4">
        <f>Réunion!G185+Guadeloupe!G185+Martinique!G185+Guyane!G185+Mayotte!G185</f>
        <v>0</v>
      </c>
      <c r="H186" s="4">
        <f>Réunion!H185+Guadeloupe!H185+Martinique!H185+Guyane!H185+Mayotte!H185</f>
        <v>0</v>
      </c>
      <c r="I186" s="4">
        <f>Réunion!I185+Guadeloupe!I185+Martinique!I185+Guyane!I185+Mayotte!I185</f>
        <v>0</v>
      </c>
      <c r="J186" s="17">
        <f>Réunion!J185+Guadeloupe!J185+Martinique!J185+Guyane!J185+Mayotte!J185</f>
        <v>697.48721021969379</v>
      </c>
      <c r="K186" s="17">
        <f>Réunion!K185+Guadeloupe!K185+Martinique!K185+Guyane!K185+Mayotte!K185</f>
        <v>0</v>
      </c>
      <c r="L186" s="17">
        <f>Réunion!L185+Guadeloupe!L185+Martinique!L185+Guyane!L185+Mayotte!L185</f>
        <v>0</v>
      </c>
      <c r="M186" s="17">
        <f>Réunion!M185+Guadeloupe!M185+Martinique!M185+Guyane!M185+Mayotte!M185</f>
        <v>14.49379378601934</v>
      </c>
      <c r="N186" s="17">
        <f>Réunion!N185+Guadeloupe!N185+Martinique!N185+Guyane!N185+Mayotte!N185</f>
        <v>0</v>
      </c>
      <c r="O186" s="17">
        <f>Réunion!O185+Guadeloupe!O185+Martinique!O185+Guyane!O185+Mayotte!O185</f>
        <v>92.271172757616384</v>
      </c>
      <c r="P186" s="4">
        <f>Réunion!P185+Guadeloupe!P185+Martinique!P185+Guyane!P185+Mayotte!P185</f>
        <v>0</v>
      </c>
      <c r="Q186" s="4">
        <f>Réunion!Q185+Guadeloupe!Q185+Martinique!Q185+Guyane!Q185+Mayotte!Q185</f>
        <v>-687.52329978288935</v>
      </c>
      <c r="R186" s="4">
        <f>Réunion!R185+Guadeloupe!R185+Martinique!R185+Guyane!R185+Mayotte!R185</f>
        <v>0</v>
      </c>
      <c r="S186" s="16">
        <f>Réunion!S185+Guadeloupe!S185+Martinique!S185+Guyane!S185+Mayotte!S185</f>
        <v>116.72887698044012</v>
      </c>
    </row>
    <row r="187" spans="2:19" x14ac:dyDescent="0.3">
      <c r="B187" s="28"/>
      <c r="C187" s="14" t="s">
        <v>28</v>
      </c>
      <c r="D187" s="4">
        <f>Réunion!D186+Guadeloupe!D186+Martinique!D186+Guyane!D186+Mayotte!D186</f>
        <v>0</v>
      </c>
      <c r="E187" s="4">
        <f>Réunion!E186+Guadeloupe!E186+Martinique!E186+Guyane!E186+Mayotte!E186</f>
        <v>0</v>
      </c>
      <c r="F187" s="4">
        <f>Réunion!F186+Guadeloupe!F186+Martinique!F186+Guyane!F186+Mayotte!F186</f>
        <v>0</v>
      </c>
      <c r="G187" s="4">
        <f>Réunion!G186+Guadeloupe!G186+Martinique!G186+Guyane!G186+Mayotte!G186</f>
        <v>0</v>
      </c>
      <c r="H187" s="4">
        <f>Réunion!H186+Guadeloupe!H186+Martinique!H186+Guyane!H186+Mayotte!H186</f>
        <v>0</v>
      </c>
      <c r="I187" s="4">
        <f>Réunion!I186+Guadeloupe!I186+Martinique!I186+Guyane!I186+Mayotte!I186</f>
        <v>0</v>
      </c>
      <c r="J187" s="18">
        <f>Réunion!J186+Guadeloupe!J186+Martinique!J186+Guyane!J186+Mayotte!J186</f>
        <v>0</v>
      </c>
      <c r="K187" s="18">
        <f>Réunion!K186+Guadeloupe!K186+Martinique!K186+Guyane!K186+Mayotte!K186</f>
        <v>0</v>
      </c>
      <c r="L187" s="18">
        <f>Réunion!L186+Guadeloupe!L186+Martinique!L186+Guyane!L186+Mayotte!L186</f>
        <v>0</v>
      </c>
      <c r="M187" s="18">
        <f>Réunion!M186+Guadeloupe!M186+Martinique!M186+Guyane!M186+Mayotte!M186</f>
        <v>0</v>
      </c>
      <c r="N187" s="18">
        <f>Réunion!N186+Guadeloupe!N186+Martinique!N186+Guyane!N186+Mayotte!N186</f>
        <v>0</v>
      </c>
      <c r="O187" s="18">
        <f>Réunion!O186+Guadeloupe!O186+Martinique!O186+Guyane!O186+Mayotte!O186</f>
        <v>0</v>
      </c>
      <c r="P187" s="4">
        <f>Réunion!P186+Guadeloupe!P186+Martinique!P186+Guyane!P186+Mayotte!P186</f>
        <v>0</v>
      </c>
      <c r="Q187" s="4">
        <f>Réunion!Q186+Guadeloupe!Q186+Martinique!Q186+Guyane!Q186+Mayotte!Q186</f>
        <v>0</v>
      </c>
      <c r="R187" s="4">
        <f>Réunion!R186+Guadeloupe!R186+Martinique!R186+Guyane!R186+Mayotte!R186</f>
        <v>0</v>
      </c>
      <c r="S187" s="16">
        <f>Réunion!S186+Guadeloupe!S186+Martinique!S186+Guyane!S186+Mayotte!S186</f>
        <v>0</v>
      </c>
    </row>
    <row r="188" spans="2:19" x14ac:dyDescent="0.3">
      <c r="B188" s="28"/>
      <c r="C188" s="14" t="s">
        <v>29</v>
      </c>
      <c r="D188" s="4">
        <f>Réunion!D187+Guadeloupe!D187+Martinique!D187+Guyane!D187+Mayotte!D187</f>
        <v>0</v>
      </c>
      <c r="E188" s="4">
        <f>Réunion!E187+Guadeloupe!E187+Martinique!E187+Guyane!E187+Mayotte!E187</f>
        <v>0</v>
      </c>
      <c r="F188" s="4">
        <f>Réunion!F187+Guadeloupe!F187+Martinique!F187+Guyane!F187+Mayotte!F187</f>
        <v>0</v>
      </c>
      <c r="G188" s="4">
        <f>Réunion!G187+Guadeloupe!G187+Martinique!G187+Guyane!G187+Mayotte!G187</f>
        <v>0</v>
      </c>
      <c r="H188" s="4">
        <f>Réunion!H187+Guadeloupe!H187+Martinique!H187+Guyane!H187+Mayotte!H187</f>
        <v>0</v>
      </c>
      <c r="I188" s="4">
        <f>Réunion!I187+Guadeloupe!I187+Martinique!I187+Guyane!I187+Mayotte!I187</f>
        <v>0</v>
      </c>
      <c r="J188" s="4">
        <f>Réunion!J187+Guadeloupe!J187+Martinique!J187+Guyane!J187+Mayotte!J187</f>
        <v>0</v>
      </c>
      <c r="K188" s="4">
        <f>Réunion!K187+Guadeloupe!K187+Martinique!K187+Guyane!K187+Mayotte!K187</f>
        <v>0</v>
      </c>
      <c r="L188" s="4">
        <f>Réunion!L187+Guadeloupe!L187+Martinique!L187+Guyane!L187+Mayotte!L187</f>
        <v>0</v>
      </c>
      <c r="M188" s="4">
        <f>Réunion!M187+Guadeloupe!M187+Martinique!M187+Guyane!M187+Mayotte!M187</f>
        <v>0</v>
      </c>
      <c r="N188" s="4">
        <f>Réunion!N187+Guadeloupe!N187+Martinique!N187+Guyane!N187+Mayotte!N187</f>
        <v>0</v>
      </c>
      <c r="O188" s="4">
        <f>Réunion!O187+Guadeloupe!O187+Martinique!O187+Guyane!O187+Mayotte!O187</f>
        <v>0</v>
      </c>
      <c r="P188" s="4">
        <f>Réunion!P187+Guadeloupe!P187+Martinique!P187+Guyane!P187+Mayotte!P187</f>
        <v>0</v>
      </c>
      <c r="Q188" s="4">
        <f>Réunion!Q187+Guadeloupe!Q187+Martinique!Q187+Guyane!Q187+Mayotte!Q187</f>
        <v>0</v>
      </c>
      <c r="R188" s="4">
        <f>Réunion!R187+Guadeloupe!R187+Martinique!R187+Guyane!R187+Mayotte!R187</f>
        <v>0</v>
      </c>
      <c r="S188" s="16">
        <f>Réunion!S187+Guadeloupe!S187+Martinique!S187+Guyane!S187+Mayotte!S187</f>
        <v>0</v>
      </c>
    </row>
    <row r="189" spans="2:19" x14ac:dyDescent="0.3">
      <c r="B189" s="28"/>
      <c r="C189" s="14" t="s">
        <v>30</v>
      </c>
      <c r="D189" s="4">
        <f>Réunion!D188+Guadeloupe!D188+Martinique!D188+Guyane!D188+Mayotte!D188</f>
        <v>0</v>
      </c>
      <c r="E189" s="4">
        <f>Réunion!E188+Guadeloupe!E188+Martinique!E188+Guyane!E188+Mayotte!E188</f>
        <v>2922.4879535043756</v>
      </c>
      <c r="F189" s="4">
        <f>Réunion!F188+Guadeloupe!F188+Martinique!F188+Guyane!F188+Mayotte!F188</f>
        <v>-2909.8573097980916</v>
      </c>
      <c r="G189" s="4">
        <f>Réunion!G188+Guadeloupe!G188+Martinique!G188+Guyane!G188+Mayotte!G188</f>
        <v>0</v>
      </c>
      <c r="H189" s="4">
        <f>Réunion!H188+Guadeloupe!H188+Martinique!H188+Guyane!H188+Mayotte!H188</f>
        <v>0</v>
      </c>
      <c r="I189" s="4">
        <f>Réunion!I188+Guadeloupe!I188+Martinique!I188+Guyane!I188+Mayotte!I188</f>
        <v>0</v>
      </c>
      <c r="J189" s="4">
        <f>Réunion!J188+Guadeloupe!J188+Martinique!J188+Guyane!J188+Mayotte!J188</f>
        <v>0</v>
      </c>
      <c r="K189" s="4">
        <f>Réunion!K188+Guadeloupe!K188+Martinique!K188+Guyane!K188+Mayotte!K188</f>
        <v>0</v>
      </c>
      <c r="L189" s="4">
        <f>Réunion!L188+Guadeloupe!L188+Martinique!L188+Guyane!L188+Mayotte!L188</f>
        <v>0</v>
      </c>
      <c r="M189" s="4">
        <f>Réunion!M188+Guadeloupe!M188+Martinique!M188+Guyane!M188+Mayotte!M188</f>
        <v>0</v>
      </c>
      <c r="N189" s="4">
        <f>Réunion!N188+Guadeloupe!N188+Martinique!N188+Guyane!N188+Mayotte!N188</f>
        <v>0</v>
      </c>
      <c r="O189" s="4">
        <f>Réunion!O188+Guadeloupe!O188+Martinique!O188+Guyane!O188+Mayotte!O188</f>
        <v>0</v>
      </c>
      <c r="P189" s="4">
        <f>Réunion!P188+Guadeloupe!P188+Martinique!P188+Guyane!P188+Mayotte!P188</f>
        <v>0</v>
      </c>
      <c r="Q189" s="4">
        <f>Réunion!Q188+Guadeloupe!Q188+Martinique!Q188+Guyane!Q188+Mayotte!Q188</f>
        <v>0</v>
      </c>
      <c r="R189" s="4">
        <f>Réunion!R188+Guadeloupe!R188+Martinique!R188+Guyane!R188+Mayotte!R188</f>
        <v>0</v>
      </c>
      <c r="S189" s="16">
        <f>Réunion!S188+Guadeloupe!S188+Martinique!S188+Guyane!S188+Mayotte!S188</f>
        <v>12.63064370628399</v>
      </c>
    </row>
    <row r="190" spans="2:19" x14ac:dyDescent="0.3">
      <c r="B190" s="28"/>
      <c r="C190" s="14" t="s">
        <v>31</v>
      </c>
      <c r="D190" s="4">
        <f>Réunion!D189+Guadeloupe!D189+Martinique!D189+Guyane!D189+Mayotte!D189</f>
        <v>0</v>
      </c>
      <c r="E190" s="4">
        <f>Réunion!E189+Guadeloupe!E189+Martinique!E189+Guyane!E189+Mayotte!E189</f>
        <v>0</v>
      </c>
      <c r="F190" s="4">
        <f>Réunion!F189+Guadeloupe!F189+Martinique!F189+Guyane!F189+Mayotte!F189</f>
        <v>0</v>
      </c>
      <c r="G190" s="4">
        <f>Réunion!G189+Guadeloupe!G189+Martinique!G189+Guyane!G189+Mayotte!G189</f>
        <v>0</v>
      </c>
      <c r="H190" s="4">
        <f>Réunion!H189+Guadeloupe!H189+Martinique!H189+Guyane!H189+Mayotte!H189</f>
        <v>0</v>
      </c>
      <c r="I190" s="4">
        <f>Réunion!I189+Guadeloupe!I189+Martinique!I189+Guyane!I189+Mayotte!I189</f>
        <v>0</v>
      </c>
      <c r="J190" s="4">
        <f>Réunion!J189+Guadeloupe!J189+Martinique!J189+Guyane!J189+Mayotte!J189</f>
        <v>0</v>
      </c>
      <c r="K190" s="4">
        <f>Réunion!K189+Guadeloupe!K189+Martinique!K189+Guyane!K189+Mayotte!K189</f>
        <v>0</v>
      </c>
      <c r="L190" s="4">
        <f>Réunion!L189+Guadeloupe!L189+Martinique!L189+Guyane!L189+Mayotte!L189</f>
        <v>0</v>
      </c>
      <c r="M190" s="4">
        <f>Réunion!M189+Guadeloupe!M189+Martinique!M189+Guyane!M189+Mayotte!M189</f>
        <v>0</v>
      </c>
      <c r="N190" s="4">
        <f>Réunion!N189+Guadeloupe!N189+Martinique!N189+Guyane!N189+Mayotte!N189</f>
        <v>0</v>
      </c>
      <c r="O190" s="4">
        <f>Réunion!O189+Guadeloupe!O189+Martinique!O189+Guyane!O189+Mayotte!O189</f>
        <v>0</v>
      </c>
      <c r="P190" s="4">
        <f>Réunion!P189+Guadeloupe!P189+Martinique!P189+Guyane!P189+Mayotte!P189</f>
        <v>0</v>
      </c>
      <c r="Q190" s="4">
        <f>Réunion!Q189+Guadeloupe!Q189+Martinique!Q189+Guyane!Q189+Mayotte!Q189</f>
        <v>0</v>
      </c>
      <c r="R190" s="4">
        <f>Réunion!R189+Guadeloupe!R189+Martinique!R189+Guyane!R189+Mayotte!R189</f>
        <v>0</v>
      </c>
      <c r="S190" s="16">
        <f>Réunion!S189+Guadeloupe!S189+Martinique!S189+Guyane!S189+Mayotte!S189</f>
        <v>0</v>
      </c>
    </row>
    <row r="191" spans="2:19" x14ac:dyDescent="0.3">
      <c r="B191" s="28"/>
      <c r="C191" s="14" t="s">
        <v>32</v>
      </c>
      <c r="D191" s="4">
        <f>Réunion!D190+Guadeloupe!D190+Martinique!D190+Guyane!D190+Mayotte!D190</f>
        <v>0</v>
      </c>
      <c r="E191" s="4">
        <f>Réunion!E190+Guadeloupe!E190+Martinique!E190+Guyane!E190+Mayotte!E190</f>
        <v>0</v>
      </c>
      <c r="F191" s="4">
        <f>Réunion!F190+Guadeloupe!F190+Martinique!F190+Guyane!F190+Mayotte!F190</f>
        <v>0</v>
      </c>
      <c r="G191" s="4">
        <f>Réunion!G190+Guadeloupe!G190+Martinique!G190+Guyane!G190+Mayotte!G190</f>
        <v>0</v>
      </c>
      <c r="H191" s="4">
        <f>Réunion!H190+Guadeloupe!H190+Martinique!H190+Guyane!H190+Mayotte!H190</f>
        <v>0</v>
      </c>
      <c r="I191" s="4">
        <f>Réunion!I190+Guadeloupe!I190+Martinique!I190+Guyane!I190+Mayotte!I190</f>
        <v>0</v>
      </c>
      <c r="J191" s="4">
        <f>Réunion!J190+Guadeloupe!J190+Martinique!J190+Guyane!J190+Mayotte!J190</f>
        <v>0</v>
      </c>
      <c r="K191" s="4">
        <f>Réunion!K190+Guadeloupe!K190+Martinique!K190+Guyane!K190+Mayotte!K190</f>
        <v>0</v>
      </c>
      <c r="L191" s="4">
        <f>Réunion!L190+Guadeloupe!L190+Martinique!L190+Guyane!L190+Mayotte!L190</f>
        <v>0</v>
      </c>
      <c r="M191" s="4">
        <f>Réunion!M190+Guadeloupe!M190+Martinique!M190+Guyane!M190+Mayotte!M190</f>
        <v>0</v>
      </c>
      <c r="N191" s="4">
        <f>Réunion!N190+Guadeloupe!N190+Martinique!N190+Guyane!N190+Mayotte!N190</f>
        <v>0</v>
      </c>
      <c r="O191" s="4">
        <f>Réunion!O190+Guadeloupe!O190+Martinique!O190+Guyane!O190+Mayotte!O190</f>
        <v>0</v>
      </c>
      <c r="P191" s="4">
        <f>Réunion!P190+Guadeloupe!P190+Martinique!P190+Guyane!P190+Mayotte!P190</f>
        <v>0</v>
      </c>
      <c r="Q191" s="4">
        <f>Réunion!Q190+Guadeloupe!Q190+Martinique!Q190+Guyane!Q190+Mayotte!Q190</f>
        <v>0</v>
      </c>
      <c r="R191" s="4">
        <f>Réunion!R190+Guadeloupe!R190+Martinique!R190+Guyane!R190+Mayotte!R190</f>
        <v>0</v>
      </c>
      <c r="S191" s="16">
        <f>Réunion!S190+Guadeloupe!S190+Martinique!S190+Guyane!S190+Mayotte!S190</f>
        <v>0</v>
      </c>
    </row>
    <row r="192" spans="2:19" x14ac:dyDescent="0.3">
      <c r="B192" s="28"/>
      <c r="C192" s="14" t="s">
        <v>33</v>
      </c>
      <c r="D192" s="4">
        <f>Réunion!D191+Guadeloupe!D191+Martinique!D191+Guyane!D191+Mayotte!D191</f>
        <v>0</v>
      </c>
      <c r="E192" s="4">
        <f>Réunion!E191+Guadeloupe!E191+Martinique!E191+Guyane!E191+Mayotte!E191</f>
        <v>0</v>
      </c>
      <c r="F192" s="4">
        <f>Réunion!F191+Guadeloupe!F191+Martinique!F191+Guyane!F191+Mayotte!F191</f>
        <v>0</v>
      </c>
      <c r="G192" s="4">
        <f>Réunion!G191+Guadeloupe!G191+Martinique!G191+Guyane!G191+Mayotte!G191</f>
        <v>0</v>
      </c>
      <c r="H192" s="4">
        <f>Réunion!H191+Guadeloupe!H191+Martinique!H191+Guyane!H191+Mayotte!H191</f>
        <v>0</v>
      </c>
      <c r="I192" s="4">
        <f>Réunion!I191+Guadeloupe!I191+Martinique!I191+Guyane!I191+Mayotte!I191</f>
        <v>0</v>
      </c>
      <c r="J192" s="4">
        <f>Réunion!J191+Guadeloupe!J191+Martinique!J191+Guyane!J191+Mayotte!J191</f>
        <v>0</v>
      </c>
      <c r="K192" s="4">
        <f>Réunion!K191+Guadeloupe!K191+Martinique!K191+Guyane!K191+Mayotte!K191</f>
        <v>0</v>
      </c>
      <c r="L192" s="4">
        <f>Réunion!L191+Guadeloupe!L191+Martinique!L191+Guyane!L191+Mayotte!L191</f>
        <v>0</v>
      </c>
      <c r="M192" s="4">
        <f>Réunion!M191+Guadeloupe!M191+Martinique!M191+Guyane!M191+Mayotte!M191</f>
        <v>0</v>
      </c>
      <c r="N192" s="4">
        <f>Réunion!N191+Guadeloupe!N191+Martinique!N191+Guyane!N191+Mayotte!N191</f>
        <v>0</v>
      </c>
      <c r="O192" s="4">
        <f>Réunion!O191+Guadeloupe!O191+Martinique!O191+Guyane!O191+Mayotte!O191</f>
        <v>0</v>
      </c>
      <c r="P192" s="4">
        <f>Réunion!P191+Guadeloupe!P191+Martinique!P191+Guyane!P191+Mayotte!P191</f>
        <v>0</v>
      </c>
      <c r="Q192" s="4">
        <f>Réunion!Q191+Guadeloupe!Q191+Martinique!Q191+Guyane!Q191+Mayotte!Q191</f>
        <v>0</v>
      </c>
      <c r="R192" s="4">
        <f>Réunion!R191+Guadeloupe!R191+Martinique!R191+Guyane!R191+Mayotte!R191</f>
        <v>0</v>
      </c>
      <c r="S192" s="16">
        <f>Réunion!S191+Guadeloupe!S191+Martinique!S191+Guyane!S191+Mayotte!S191</f>
        <v>0</v>
      </c>
    </row>
    <row r="193" spans="2:21" x14ac:dyDescent="0.3">
      <c r="B193" s="28"/>
      <c r="C193" s="14" t="s">
        <v>34</v>
      </c>
      <c r="D193" s="4">
        <f>Réunion!D192+Guadeloupe!D192+Martinique!D192+Guyane!D192+Mayotte!D192</f>
        <v>0</v>
      </c>
      <c r="E193" s="4">
        <f>Réunion!E192+Guadeloupe!E192+Martinique!E192+Guyane!E192+Mayotte!E192</f>
        <v>-267.28690559368039</v>
      </c>
      <c r="F193" s="4">
        <f>Réunion!F192+Guadeloupe!F192+Martinique!F192+Guyane!F192+Mayotte!F192</f>
        <v>267.28690559368039</v>
      </c>
      <c r="G193" s="4">
        <f>Réunion!G192+Guadeloupe!G192+Martinique!G192+Guyane!G192+Mayotte!G192</f>
        <v>0</v>
      </c>
      <c r="H193" s="4">
        <f>Réunion!H192+Guadeloupe!H192+Martinique!H192+Guyane!H192+Mayotte!H192</f>
        <v>0</v>
      </c>
      <c r="I193" s="4">
        <f>Réunion!I192+Guadeloupe!I192+Martinique!I192+Guyane!I192+Mayotte!I192</f>
        <v>0</v>
      </c>
      <c r="J193" s="4">
        <f>Réunion!J192+Guadeloupe!J192+Martinique!J192+Guyane!J192+Mayotte!J192</f>
        <v>0</v>
      </c>
      <c r="K193" s="4">
        <f>Réunion!K192+Guadeloupe!K192+Martinique!K192+Guyane!K192+Mayotte!K192</f>
        <v>0</v>
      </c>
      <c r="L193" s="4">
        <f>Réunion!L192+Guadeloupe!L192+Martinique!L192+Guyane!L192+Mayotte!L192</f>
        <v>0</v>
      </c>
      <c r="M193" s="4">
        <f>Réunion!M192+Guadeloupe!M192+Martinique!M192+Guyane!M192+Mayotte!M192</f>
        <v>0</v>
      </c>
      <c r="N193" s="4">
        <f>Réunion!N192+Guadeloupe!N192+Martinique!N192+Guyane!N192+Mayotte!N192</f>
        <v>0</v>
      </c>
      <c r="O193" s="4">
        <f>Réunion!O192+Guadeloupe!O192+Martinique!O192+Guyane!O192+Mayotte!O192</f>
        <v>0</v>
      </c>
      <c r="P193" s="4">
        <f>Réunion!P192+Guadeloupe!P192+Martinique!P192+Guyane!P192+Mayotte!P192</f>
        <v>0</v>
      </c>
      <c r="Q193" s="4">
        <f>Réunion!Q192+Guadeloupe!Q192+Martinique!Q192+Guyane!Q192+Mayotte!Q192</f>
        <v>0</v>
      </c>
      <c r="R193" s="4">
        <f>Réunion!R192+Guadeloupe!R192+Martinique!R192+Guyane!R192+Mayotte!R192</f>
        <v>0</v>
      </c>
      <c r="S193" s="16">
        <f>Réunion!S192+Guadeloupe!S192+Martinique!S192+Guyane!S192+Mayotte!S192</f>
        <v>0</v>
      </c>
    </row>
    <row r="194" spans="2:21" x14ac:dyDescent="0.3">
      <c r="B194" s="28"/>
      <c r="C194" s="14" t="s">
        <v>35</v>
      </c>
      <c r="D194" s="4">
        <f>Réunion!D193+Guadeloupe!D193+Martinique!D193+Guyane!D193+Mayotte!D193</f>
        <v>0</v>
      </c>
      <c r="E194" s="4">
        <f>Réunion!E193+Guadeloupe!E193+Martinique!E193+Guyane!E193+Mayotte!E193</f>
        <v>0</v>
      </c>
      <c r="F194" s="4">
        <f>Réunion!F193+Guadeloupe!F193+Martinique!F193+Guyane!F193+Mayotte!F193</f>
        <v>252.37942433640083</v>
      </c>
      <c r="G194" s="4">
        <f>Réunion!G193+Guadeloupe!G193+Martinique!G193+Guyane!G193+Mayotte!G193</f>
        <v>0</v>
      </c>
      <c r="H194" s="4">
        <f>Réunion!H193+Guadeloupe!H193+Martinique!H193+Guyane!H193+Mayotte!H193</f>
        <v>0</v>
      </c>
      <c r="I194" s="4">
        <f>Réunion!I193+Guadeloupe!I193+Martinique!I193+Guyane!I193+Mayotte!I193</f>
        <v>0</v>
      </c>
      <c r="J194" s="4">
        <f>Réunion!J193+Guadeloupe!J193+Martinique!J193+Guyane!J193+Mayotte!J193</f>
        <v>0</v>
      </c>
      <c r="K194" s="4">
        <f>Réunion!K193+Guadeloupe!K193+Martinique!K193+Guyane!K193+Mayotte!K193</f>
        <v>0</v>
      </c>
      <c r="L194" s="4">
        <f>Réunion!L193+Guadeloupe!L193+Martinique!L193+Guyane!L193+Mayotte!L193</f>
        <v>0</v>
      </c>
      <c r="M194" s="4">
        <f>Réunion!M193+Guadeloupe!M193+Martinique!M193+Guyane!M193+Mayotte!M193</f>
        <v>0</v>
      </c>
      <c r="N194" s="4">
        <f>Réunion!N193+Guadeloupe!N193+Martinique!N193+Guyane!N193+Mayotte!N193</f>
        <v>0</v>
      </c>
      <c r="O194" s="4">
        <f>Réunion!O193+Guadeloupe!O193+Martinique!O193+Guyane!O193+Mayotte!O193</f>
        <v>0</v>
      </c>
      <c r="P194" s="4">
        <f>Réunion!P193+Guadeloupe!P193+Martinique!P193+Guyane!P193+Mayotte!P193</f>
        <v>112.19523776320541</v>
      </c>
      <c r="Q194" s="4">
        <f>Réunion!Q193+Guadeloupe!Q193+Martinique!Q193+Guyane!Q193+Mayotte!Q193</f>
        <v>0</v>
      </c>
      <c r="R194" s="4">
        <f>Réunion!R193+Guadeloupe!R193+Martinique!R193+Guyane!R193+Mayotte!R193</f>
        <v>0</v>
      </c>
      <c r="S194" s="16">
        <f>Réunion!S193+Guadeloupe!S193+Martinique!S193+Guyane!S193+Mayotte!S193</f>
        <v>364.57466209960626</v>
      </c>
    </row>
    <row r="195" spans="2:21" x14ac:dyDescent="0.3">
      <c r="B195" s="28"/>
      <c r="C195" s="14" t="s">
        <v>36</v>
      </c>
      <c r="D195" s="4">
        <f>Réunion!D194+Guadeloupe!D194+Martinique!D194+Guyane!D194+Mayotte!D194</f>
        <v>0</v>
      </c>
      <c r="E195" s="4">
        <f>Réunion!E194+Guadeloupe!E194+Martinique!E194+Guyane!E194+Mayotte!E194</f>
        <v>0</v>
      </c>
      <c r="F195" s="4">
        <f>Réunion!F194+Guadeloupe!F194+Martinique!F194+Guyane!F194+Mayotte!F194</f>
        <v>0</v>
      </c>
      <c r="G195" s="4">
        <f>Réunion!G194+Guadeloupe!G194+Martinique!G194+Guyane!G194+Mayotte!G194</f>
        <v>0</v>
      </c>
      <c r="H195" s="4">
        <f>Réunion!H194+Guadeloupe!H194+Martinique!H194+Guyane!H194+Mayotte!H194</f>
        <v>0</v>
      </c>
      <c r="I195" s="4">
        <f>Réunion!I194+Guadeloupe!I194+Martinique!I194+Guyane!I194+Mayotte!I194</f>
        <v>0</v>
      </c>
      <c r="J195" s="4">
        <f>Réunion!J194+Guadeloupe!J194+Martinique!J194+Guyane!J194+Mayotte!J194</f>
        <v>0</v>
      </c>
      <c r="K195" s="4">
        <f>Réunion!K194+Guadeloupe!K194+Martinique!K194+Guyane!K194+Mayotte!K194</f>
        <v>0</v>
      </c>
      <c r="L195" s="4">
        <f>Réunion!L194+Guadeloupe!L194+Martinique!L194+Guyane!L194+Mayotte!L194</f>
        <v>0</v>
      </c>
      <c r="M195" s="4">
        <f>Réunion!M194+Guadeloupe!M194+Martinique!M194+Guyane!M194+Mayotte!M194</f>
        <v>0</v>
      </c>
      <c r="N195" s="4">
        <f>Réunion!N194+Guadeloupe!N194+Martinique!N194+Guyane!N194+Mayotte!N194</f>
        <v>0</v>
      </c>
      <c r="O195" s="4">
        <f>Réunion!O194+Guadeloupe!O194+Martinique!O194+Guyane!O194+Mayotte!O194</f>
        <v>0</v>
      </c>
      <c r="P195" s="4">
        <f>Réunion!P194+Guadeloupe!P194+Martinique!P194+Guyane!P194+Mayotte!P194</f>
        <v>662.21859466504566</v>
      </c>
      <c r="Q195" s="4">
        <f>Réunion!Q194+Guadeloupe!Q194+Martinique!Q194+Guyane!Q194+Mayotte!Q194</f>
        <v>57.929331967852335</v>
      </c>
      <c r="R195" s="4">
        <f>Réunion!R194+Guadeloupe!R194+Martinique!R194+Guyane!R194+Mayotte!R194</f>
        <v>0</v>
      </c>
      <c r="S195" s="16">
        <f>Réunion!S194+Guadeloupe!S194+Martinique!S194+Guyane!S194+Mayotte!S194</f>
        <v>720.14792663289791</v>
      </c>
    </row>
    <row r="196" spans="2:21" x14ac:dyDescent="0.3">
      <c r="B196" s="28"/>
      <c r="C196" s="8" t="s">
        <v>37</v>
      </c>
      <c r="D196" s="9">
        <f>Réunion!D195+Guadeloupe!D195+Martinique!D195+Guyane!D195+Mayotte!D195</f>
        <v>626.31490545869019</v>
      </c>
      <c r="E196" s="9">
        <f>Réunion!E195+Guadeloupe!E195+Martinique!E195+Guyane!E195+Mayotte!E195</f>
        <v>2655.2010479106953</v>
      </c>
      <c r="F196" s="9">
        <f>Réunion!F195+Guadeloupe!F195+Martinique!F195+Guyane!F195+Mayotte!F195</f>
        <v>1267.8794413215992</v>
      </c>
      <c r="G196" s="9">
        <f>Réunion!G195+Guadeloupe!G195+Martinique!G195+Guyane!G195+Mayotte!G195</f>
        <v>0</v>
      </c>
      <c r="H196" s="9">
        <f>Réunion!H195+Guadeloupe!H195+Martinique!H195+Guyane!H195+Mayotte!H195</f>
        <v>0</v>
      </c>
      <c r="I196" s="9">
        <f>Réunion!I195+Guadeloupe!I195+Martinique!I195+Guyane!I195+Mayotte!I195</f>
        <v>2966.6631484035538</v>
      </c>
      <c r="J196" s="9">
        <f>Réunion!J195+Guadeloupe!J195+Martinique!J195+Guyane!J195+Mayotte!J195</f>
        <v>6808.9593738761832</v>
      </c>
      <c r="K196" s="9">
        <f>Réunion!K195+Guadeloupe!K195+Martinique!K195+Guyane!K195+Mayotte!K195</f>
        <v>772.41152652967025</v>
      </c>
      <c r="L196" s="9">
        <f>Réunion!L195+Guadeloupe!L195+Martinique!L195+Guyane!L195+Mayotte!L195</f>
        <v>2908.0645507258027</v>
      </c>
      <c r="M196" s="9">
        <f>Réunion!M195+Guadeloupe!M195+Martinique!M195+Guyane!M195+Mayotte!M195</f>
        <v>139.83288064712406</v>
      </c>
      <c r="N196" s="9">
        <f>Réunion!N195+Guadeloupe!N195+Martinique!N195+Guyane!N195+Mayotte!N195</f>
        <v>0</v>
      </c>
      <c r="O196" s="9">
        <f>Réunion!O195+Guadeloupe!O195+Martinique!O195+Guyane!O195+Mayotte!O195</f>
        <v>6996.4814571278766</v>
      </c>
      <c r="P196" s="9">
        <f>Réunion!P195+Guadeloupe!P195+Martinique!P195+Guyane!P195+Mayotte!P195</f>
        <v>-8684.6248479639871</v>
      </c>
      <c r="Q196" s="9">
        <f>Réunion!Q195+Guadeloupe!Q195+Martinique!Q195+Guyane!Q195+Mayotte!Q195</f>
        <v>-629.59396781503699</v>
      </c>
      <c r="R196" s="9">
        <f>Réunion!R195+Guadeloupe!R195+Martinique!R195+Guyane!R195+Mayotte!R195</f>
        <v>0</v>
      </c>
      <c r="S196" s="9">
        <f>Réunion!S195+Guadeloupe!S195+Martinique!S195+Guyane!S195+Mayotte!S195</f>
        <v>15827.589516222173</v>
      </c>
    </row>
    <row r="197" spans="2:21" x14ac:dyDescent="0.3">
      <c r="B197" s="28"/>
      <c r="C197" s="10"/>
      <c r="D197" s="11">
        <f>Réunion!D196+Guadeloupe!D196+Martinique!D196+Guyane!D196+Mayotte!D196</f>
        <v>0</v>
      </c>
      <c r="E197" s="11">
        <f>Réunion!E196+Guadeloupe!E196+Martinique!E196+Guyane!E196+Mayotte!E196</f>
        <v>0</v>
      </c>
      <c r="F197" s="19">
        <f>Réunion!F196+Guadeloupe!F196+Martinique!F196+Guyane!F196+Mayotte!F196</f>
        <v>0</v>
      </c>
      <c r="G197" s="11">
        <f>Réunion!G196+Guadeloupe!G196+Martinique!G196+Guyane!G196+Mayotte!G196</f>
        <v>0</v>
      </c>
      <c r="H197" s="11">
        <f>Réunion!H196+Guadeloupe!H196+Martinique!H196+Guyane!H196+Mayotte!H196</f>
        <v>0</v>
      </c>
      <c r="I197" s="11">
        <f>Réunion!I196+Guadeloupe!I196+Martinique!I196+Guyane!I196+Mayotte!I196</f>
        <v>0</v>
      </c>
      <c r="J197" s="19">
        <f>Réunion!J196+Guadeloupe!J196+Martinique!J196+Guyane!J196+Mayotte!J196</f>
        <v>0</v>
      </c>
      <c r="K197" s="11">
        <f>Réunion!K196+Guadeloupe!K196+Martinique!K196+Guyane!K196+Mayotte!K196</f>
        <v>0</v>
      </c>
      <c r="L197" s="11">
        <f>Réunion!L196+Guadeloupe!L196+Martinique!L196+Guyane!L196+Mayotte!L196</f>
        <v>0</v>
      </c>
      <c r="M197" s="11">
        <f>Réunion!M196+Guadeloupe!M196+Martinique!M196+Guyane!M196+Mayotte!M196</f>
        <v>0</v>
      </c>
      <c r="N197" s="20">
        <f>Réunion!N196+Guadeloupe!N196+Martinique!N196+Guyane!N196+Mayotte!N196</f>
        <v>0</v>
      </c>
      <c r="O197" s="11">
        <f>Réunion!O196+Guadeloupe!O196+Martinique!O196+Guyane!O196+Mayotte!O196</f>
        <v>0</v>
      </c>
      <c r="P197" s="11">
        <f>Réunion!P196+Guadeloupe!P196+Martinique!P196+Guyane!P196+Mayotte!P196</f>
        <v>0</v>
      </c>
      <c r="Q197" s="11">
        <f>Réunion!Q196+Guadeloupe!Q196+Martinique!Q196+Guyane!Q196+Mayotte!Q196</f>
        <v>0</v>
      </c>
      <c r="R197" s="11">
        <f>Réunion!R196+Guadeloupe!R196+Martinique!R196+Guyane!R196+Mayotte!R196</f>
        <v>0</v>
      </c>
      <c r="S197" s="11">
        <f>Réunion!S196+Guadeloupe!S196+Martinique!S196+Guyane!S196+Mayotte!S196</f>
        <v>0</v>
      </c>
    </row>
    <row r="198" spans="2:21" x14ac:dyDescent="0.3">
      <c r="B198" s="28"/>
      <c r="C198" s="14" t="s">
        <v>38</v>
      </c>
      <c r="D198" s="4">
        <f>Réunion!D197+Guadeloupe!D197+Martinique!D197+Guyane!D197+Mayotte!D197</f>
        <v>0</v>
      </c>
      <c r="E198" s="4">
        <f>Réunion!E197+Guadeloupe!E197+Martinique!E197+Guyane!E197+Mayotte!E197</f>
        <v>0</v>
      </c>
      <c r="F198" s="4">
        <f>Réunion!F197+Guadeloupe!F197+Martinique!F197+Guyane!F197+Mayotte!F197</f>
        <v>616.37499386025343</v>
      </c>
      <c r="G198" s="4">
        <f>Réunion!G197+Guadeloupe!G197+Martinique!G197+Guyane!G197+Mayotte!G197</f>
        <v>0</v>
      </c>
      <c r="H198" s="4">
        <f>Réunion!H197+Guadeloupe!H197+Martinique!H197+Guyane!H197+Mayotte!H197</f>
        <v>0</v>
      </c>
      <c r="I198" s="4">
        <f>Réunion!I197+Guadeloupe!I197+Martinique!I197+Guyane!I197+Mayotte!I197</f>
        <v>0</v>
      </c>
      <c r="J198" s="4">
        <f>Réunion!J197+Guadeloupe!J197+Martinique!J197+Guyane!J197+Mayotte!J197</f>
        <v>112.42331927939823</v>
      </c>
      <c r="K198" s="4">
        <f>Réunion!K197+Guadeloupe!K197+Martinique!K197+Guyane!K197+Mayotte!K197</f>
        <v>0.91807569528840371</v>
      </c>
      <c r="L198" s="4">
        <f>Réunion!L197+Guadeloupe!L197+Martinique!L197+Guyane!L197+Mayotte!L197</f>
        <v>0</v>
      </c>
      <c r="M198" s="4">
        <f>Réunion!M197+Guadeloupe!M197+Martinique!M197+Guyane!M197+Mayotte!M197</f>
        <v>18.574050469012342</v>
      </c>
      <c r="N198" s="4">
        <f>Réunion!N197+Guadeloupe!N197+Martinique!N197+Guyane!N197+Mayotte!N197</f>
        <v>0</v>
      </c>
      <c r="O198" s="4">
        <f>Réunion!O197+Guadeloupe!O197+Martinique!O197+Guyane!O197+Mayotte!O197</f>
        <v>0.37866244598879412</v>
      </c>
      <c r="P198" s="4">
        <f>Réunion!P197+Guadeloupe!P197+Martinique!P197+Guyane!P197+Mayotte!P197</f>
        <v>942.38629711759017</v>
      </c>
      <c r="Q198" s="4">
        <f>Réunion!Q197+Guadeloupe!Q197+Martinique!Q197+Guyane!Q197+Mayotte!Q197</f>
        <v>629.59396781503699</v>
      </c>
      <c r="R198" s="4">
        <f>Réunion!R197+Guadeloupe!R197+Martinique!R197+Guyane!R197+Mayotte!R197</f>
        <v>0</v>
      </c>
      <c r="S198" s="16">
        <f>Réunion!S197+Guadeloupe!S197+Martinique!S197+Guyane!S197+Mayotte!S197</f>
        <v>2320.6493666825681</v>
      </c>
    </row>
    <row r="199" spans="2:21" x14ac:dyDescent="0.3">
      <c r="B199" s="28"/>
      <c r="C199" s="14" t="s">
        <v>39</v>
      </c>
      <c r="D199" s="4">
        <f>Réunion!D198+Guadeloupe!D198+Martinique!D198+Guyane!D198+Mayotte!D198</f>
        <v>0</v>
      </c>
      <c r="E199" s="4">
        <f>Réunion!E198+Guadeloupe!E198+Martinique!E198+Guyane!E198+Mayotte!E198</f>
        <v>0</v>
      </c>
      <c r="F199" s="4">
        <f>Réunion!F198+Guadeloupe!F198+Martinique!F198+Guyane!F198+Mayotte!F198</f>
        <v>7928.1699577715226</v>
      </c>
      <c r="G199" s="4">
        <f>Réunion!G198+Guadeloupe!G198+Martinique!G198+Guyane!G198+Mayotte!G198</f>
        <v>0</v>
      </c>
      <c r="H199" s="4">
        <f>Réunion!H198+Guadeloupe!H198+Martinique!H198+Guyane!H198+Mayotte!H198</f>
        <v>0</v>
      </c>
      <c r="I199" s="4">
        <f>Réunion!I198+Guadeloupe!I198+Martinique!I198+Guyane!I198+Mayotte!I198</f>
        <v>0</v>
      </c>
      <c r="J199" s="4">
        <f>Réunion!J198+Guadeloupe!J198+Martinique!J198+Guyane!J198+Mayotte!J198</f>
        <v>0</v>
      </c>
      <c r="K199" s="4">
        <f>Réunion!K198+Guadeloupe!K198+Martinique!K198+Guyane!K198+Mayotte!K198</f>
        <v>0</v>
      </c>
      <c r="L199" s="4">
        <f>Réunion!L198+Guadeloupe!L198+Martinique!L198+Guyane!L198+Mayotte!L198</f>
        <v>0</v>
      </c>
      <c r="M199" s="4">
        <f>Réunion!M198+Guadeloupe!M198+Martinique!M198+Guyane!M198+Mayotte!M198</f>
        <v>0</v>
      </c>
      <c r="N199" s="4">
        <f>Réunion!N198+Guadeloupe!N198+Martinique!N198+Guyane!N198+Mayotte!N198</f>
        <v>0</v>
      </c>
      <c r="O199" s="4">
        <f>Réunion!O198+Guadeloupe!O198+Martinique!O198+Guyane!O198+Mayotte!O198</f>
        <v>0</v>
      </c>
      <c r="P199" s="4">
        <f>Réunion!P198+Guadeloupe!P198+Martinique!P198+Guyane!P198+Mayotte!P198</f>
        <v>1089.1878511269738</v>
      </c>
      <c r="Q199" s="4">
        <f>Réunion!Q198+Guadeloupe!Q198+Martinique!Q198+Guyane!Q198+Mayotte!Q198</f>
        <v>0</v>
      </c>
      <c r="R199" s="4">
        <f>Réunion!R198+Guadeloupe!R198+Martinique!R198+Guyane!R198+Mayotte!R198</f>
        <v>0</v>
      </c>
      <c r="S199" s="16">
        <f>Réunion!S198+Guadeloupe!S198+Martinique!S198+Guyane!S198+Mayotte!S198</f>
        <v>9017.3578088984941</v>
      </c>
    </row>
    <row r="200" spans="2:21" x14ac:dyDescent="0.3">
      <c r="B200" s="28"/>
      <c r="C200" s="14" t="s">
        <v>40</v>
      </c>
      <c r="D200" s="4">
        <f>Réunion!D199+Guadeloupe!D199+Martinique!D199+Guyane!D199+Mayotte!D199</f>
        <v>0</v>
      </c>
      <c r="E200" s="4">
        <f>Réunion!E199+Guadeloupe!E199+Martinique!E199+Guyane!E199+Mayotte!E199</f>
        <v>0</v>
      </c>
      <c r="F200" s="4">
        <f>Réunion!F199+Guadeloupe!F199+Martinique!F199+Guyane!F199+Mayotte!F199</f>
        <v>510.40006665889905</v>
      </c>
      <c r="G200" s="4">
        <f>Réunion!G199+Guadeloupe!G199+Martinique!G199+Guyane!G199+Mayotte!G199</f>
        <v>0</v>
      </c>
      <c r="H200" s="4">
        <f>Réunion!H199+Guadeloupe!H199+Martinique!H199+Guyane!H199+Mayotte!H199</f>
        <v>0</v>
      </c>
      <c r="I200" s="4">
        <f>Réunion!I199+Guadeloupe!I199+Martinique!I199+Guyane!I199+Mayotte!I199</f>
        <v>0</v>
      </c>
      <c r="J200" s="4">
        <f>Réunion!J199+Guadeloupe!J199+Martinique!J199+Guyane!J199+Mayotte!J199</f>
        <v>0</v>
      </c>
      <c r="K200" s="4">
        <f>Réunion!K199+Guadeloupe!K199+Martinique!K199+Guyane!K199+Mayotte!K199</f>
        <v>0</v>
      </c>
      <c r="L200" s="4">
        <f>Réunion!L199+Guadeloupe!L199+Martinique!L199+Guyane!L199+Mayotte!L199</f>
        <v>0</v>
      </c>
      <c r="M200" s="4">
        <f>Réunion!M199+Guadeloupe!M199+Martinique!M199+Guyane!M199+Mayotte!M199</f>
        <v>0</v>
      </c>
      <c r="N200" s="4">
        <f>Réunion!N199+Guadeloupe!N199+Martinique!N199+Guyane!N199+Mayotte!N199</f>
        <v>0</v>
      </c>
      <c r="O200" s="4">
        <f>Réunion!O199+Guadeloupe!O199+Martinique!O199+Guyane!O199+Mayotte!O199</f>
        <v>1069.7164861703695</v>
      </c>
      <c r="P200" s="4">
        <f>Réunion!P199+Guadeloupe!P199+Martinique!P199+Guyane!P199+Mayotte!P199</f>
        <v>3341.0875938928898</v>
      </c>
      <c r="Q200" s="4">
        <f>Réunion!Q199+Guadeloupe!Q199+Martinique!Q199+Guyane!Q199+Mayotte!Q199</f>
        <v>0</v>
      </c>
      <c r="R200" s="4">
        <f>Réunion!R199+Guadeloupe!R199+Martinique!R199+Guyane!R199+Mayotte!R199</f>
        <v>0</v>
      </c>
      <c r="S200" s="16">
        <f>Réunion!S199+Guadeloupe!S199+Martinique!S199+Guyane!S199+Mayotte!S199</f>
        <v>4921.2041467221588</v>
      </c>
      <c r="U200" s="21"/>
    </row>
    <row r="201" spans="2:21" x14ac:dyDescent="0.3">
      <c r="B201" s="28"/>
      <c r="C201" s="14" t="s">
        <v>41</v>
      </c>
      <c r="D201" s="4">
        <f>Réunion!D200+Guadeloupe!D200+Martinique!D200+Guyane!D200+Mayotte!D200</f>
        <v>0</v>
      </c>
      <c r="E201" s="4">
        <f>Réunion!E200+Guadeloupe!E200+Martinique!E200+Guyane!E200+Mayotte!E200</f>
        <v>0</v>
      </c>
      <c r="F201" s="4">
        <f>Réunion!F200+Guadeloupe!F200+Martinique!F200+Guyane!F200+Mayotte!F200</f>
        <v>498.14999710861304</v>
      </c>
      <c r="G201" s="4">
        <f>Réunion!G200+Guadeloupe!G200+Martinique!G200+Guyane!G200+Mayotte!G200</f>
        <v>0</v>
      </c>
      <c r="H201" s="4">
        <f>Réunion!H200+Guadeloupe!H200+Martinique!H200+Guyane!H200+Mayotte!H200</f>
        <v>0</v>
      </c>
      <c r="I201" s="4">
        <f>Réunion!I200+Guadeloupe!I200+Martinique!I200+Guyane!I200+Mayotte!I200</f>
        <v>0</v>
      </c>
      <c r="J201" s="4">
        <f>Réunion!J200+Guadeloupe!J200+Martinique!J200+Guyane!J200+Mayotte!J200</f>
        <v>0</v>
      </c>
      <c r="K201" s="4">
        <f>Réunion!K200+Guadeloupe!K200+Martinique!K200+Guyane!K200+Mayotte!K200</f>
        <v>25.138060257677736</v>
      </c>
      <c r="L201" s="4">
        <f>Réunion!L200+Guadeloupe!L200+Martinique!L200+Guyane!L200+Mayotte!L200</f>
        <v>0</v>
      </c>
      <c r="M201" s="4">
        <f>Réunion!M200+Guadeloupe!M200+Martinique!M200+Guyane!M200+Mayotte!M200</f>
        <v>0</v>
      </c>
      <c r="N201" s="4">
        <f>Réunion!N200+Guadeloupe!N200+Martinique!N200+Guyane!N200+Mayotte!N200</f>
        <v>0</v>
      </c>
      <c r="O201" s="4">
        <f>Réunion!O200+Guadeloupe!O200+Martinique!O200+Guyane!O200+Mayotte!O200</f>
        <v>2.9126750929193927</v>
      </c>
      <c r="P201" s="4">
        <f>Réunion!P200+Guadeloupe!P200+Martinique!P200+Guyane!P200+Mayotte!P200</f>
        <v>3271.97421517164</v>
      </c>
      <c r="Q201" s="4">
        <f>Réunion!Q200+Guadeloupe!Q200+Martinique!Q200+Guyane!Q200+Mayotte!Q200</f>
        <v>0</v>
      </c>
      <c r="R201" s="4">
        <f>Réunion!R200+Guadeloupe!R200+Martinique!R200+Guyane!R200+Mayotte!R200</f>
        <v>0</v>
      </c>
      <c r="S201" s="16">
        <f>Réunion!S200+Guadeloupe!S200+Martinique!S200+Guyane!S200+Mayotte!S200</f>
        <v>3798.1749476308501</v>
      </c>
    </row>
    <row r="202" spans="2:21" x14ac:dyDescent="0.3">
      <c r="B202" s="28"/>
      <c r="C202" s="14" t="s">
        <v>42</v>
      </c>
      <c r="D202" s="4">
        <f>Réunion!D201+Guadeloupe!D201+Martinique!D201+Guyane!D201+Mayotte!D201</f>
        <v>0</v>
      </c>
      <c r="E202" s="4">
        <f>Réunion!E201+Guadeloupe!E201+Martinique!E201+Guyane!E201+Mayotte!E201</f>
        <v>0</v>
      </c>
      <c r="F202" s="4">
        <f>Réunion!F201+Guadeloupe!F201+Martinique!F201+Guyane!F201+Mayotte!F201</f>
        <v>599.92032188253415</v>
      </c>
      <c r="G202" s="4">
        <f>Réunion!G201+Guadeloupe!G201+Martinique!G201+Guyane!G201+Mayotte!G201</f>
        <v>0</v>
      </c>
      <c r="H202" s="4">
        <f>Réunion!H201+Guadeloupe!H201+Martinique!H201+Guyane!H201+Mayotte!H201</f>
        <v>0</v>
      </c>
      <c r="I202" s="4">
        <f>Réunion!I201+Guadeloupe!I201+Martinique!I201+Guyane!I201+Mayotte!I201</f>
        <v>0</v>
      </c>
      <c r="J202" s="4">
        <f>Réunion!J201+Guadeloupe!J201+Martinique!J201+Guyane!J201+Mayotte!J201</f>
        <v>0</v>
      </c>
      <c r="K202" s="4">
        <f>Réunion!K201+Guadeloupe!K201+Martinique!K201+Guyane!K201+Mayotte!K201</f>
        <v>0</v>
      </c>
      <c r="L202" s="4">
        <f>Réunion!L201+Guadeloupe!L201+Martinique!L201+Guyane!L201+Mayotte!L201</f>
        <v>0</v>
      </c>
      <c r="M202" s="4">
        <f>Réunion!M201+Guadeloupe!M201+Martinique!M201+Guyane!M201+Mayotte!M201</f>
        <v>0</v>
      </c>
      <c r="N202" s="4">
        <f>Réunion!N201+Guadeloupe!N201+Martinique!N201+Guyane!N201+Mayotte!N201</f>
        <v>0</v>
      </c>
      <c r="O202" s="4">
        <f>Réunion!O201+Guadeloupe!O201+Martinique!O201+Guyane!O201+Mayotte!O201</f>
        <v>0</v>
      </c>
      <c r="P202" s="4">
        <f>Réunion!P201+Guadeloupe!P201+Martinique!P201+Guyane!P201+Mayotte!P201</f>
        <v>39.98889065489324</v>
      </c>
      <c r="Q202" s="4">
        <f>Réunion!Q201+Guadeloupe!Q201+Martinique!Q201+Guyane!Q201+Mayotte!Q201</f>
        <v>0</v>
      </c>
      <c r="R202" s="4">
        <f>Réunion!R201+Guadeloupe!R201+Martinique!R201+Guyane!R201+Mayotte!R201</f>
        <v>0</v>
      </c>
      <c r="S202" s="16">
        <f>Réunion!S201+Guadeloupe!S201+Martinique!S201+Guyane!S201+Mayotte!S201</f>
        <v>639.90921253742738</v>
      </c>
    </row>
    <row r="203" spans="2:21" x14ac:dyDescent="0.3">
      <c r="B203" s="28"/>
      <c r="C203" s="14" t="s">
        <v>43</v>
      </c>
      <c r="D203" s="4">
        <f>Réunion!D202+Guadeloupe!D202+Martinique!D202+Guyane!D202+Mayotte!D202</f>
        <v>0</v>
      </c>
      <c r="E203" s="4">
        <f>Réunion!E202+Guadeloupe!E202+Martinique!E202+Guyane!E202+Mayotte!E202</f>
        <v>0</v>
      </c>
      <c r="F203" s="4">
        <f>Réunion!F202+Guadeloupe!F202+Martinique!F202+Guyane!F202+Mayotte!F202</f>
        <v>0</v>
      </c>
      <c r="G203" s="4">
        <f>Réunion!G202+Guadeloupe!G202+Martinique!G202+Guyane!G202+Mayotte!G202</f>
        <v>0</v>
      </c>
      <c r="H203" s="4">
        <f>Réunion!H202+Guadeloupe!H202+Martinique!H202+Guyane!H202+Mayotte!H202</f>
        <v>0</v>
      </c>
      <c r="I203" s="4">
        <f>Réunion!I202+Guadeloupe!I202+Martinique!I202+Guyane!I202+Mayotte!I202</f>
        <v>0</v>
      </c>
      <c r="J203" s="4">
        <f>Réunion!J202+Guadeloupe!J202+Martinique!J202+Guyane!J202+Mayotte!J202</f>
        <v>0</v>
      </c>
      <c r="K203" s="4">
        <f>Réunion!K202+Guadeloupe!K202+Martinique!K202+Guyane!K202+Mayotte!K202</f>
        <v>0</v>
      </c>
      <c r="L203" s="4">
        <f>Réunion!L202+Guadeloupe!L202+Martinique!L202+Guyane!L202+Mayotte!L202</f>
        <v>0</v>
      </c>
      <c r="M203" s="4">
        <f>Réunion!M202+Guadeloupe!M202+Martinique!M202+Guyane!M202+Mayotte!M202</f>
        <v>0</v>
      </c>
      <c r="N203" s="4">
        <f>Réunion!N202+Guadeloupe!N202+Martinique!N202+Guyane!N202+Mayotte!N202</f>
        <v>0</v>
      </c>
      <c r="O203" s="4">
        <f>Réunion!O202+Guadeloupe!O202+Martinique!O202+Guyane!O202+Mayotte!O202</f>
        <v>0</v>
      </c>
      <c r="P203" s="4">
        <f>Réunion!P202+Guadeloupe!P202+Martinique!P202+Guyane!P202+Mayotte!P202</f>
        <v>0</v>
      </c>
      <c r="Q203" s="4">
        <f>Réunion!Q202+Guadeloupe!Q202+Martinique!Q202+Guyane!Q202+Mayotte!Q202</f>
        <v>0</v>
      </c>
      <c r="R203" s="4">
        <f>Réunion!R202+Guadeloupe!R202+Martinique!R202+Guyane!R202+Mayotte!R202</f>
        <v>0</v>
      </c>
      <c r="S203" s="16">
        <f>Réunion!S202+Guadeloupe!S202+Martinique!S202+Guyane!S202+Mayotte!S202</f>
        <v>0</v>
      </c>
    </row>
    <row r="204" spans="2:21" x14ac:dyDescent="0.3">
      <c r="B204" s="28"/>
      <c r="C204" s="8" t="s">
        <v>44</v>
      </c>
      <c r="D204" s="9">
        <f>Réunion!D203+Guadeloupe!D203+Martinique!D203+Guyane!D203+Mayotte!D203</f>
        <v>0</v>
      </c>
      <c r="E204" s="9">
        <f>Réunion!E203+Guadeloupe!E203+Martinique!E203+Guyane!E203+Mayotte!E203</f>
        <v>0</v>
      </c>
      <c r="F204" s="9">
        <f>Réunion!F203+Guadeloupe!F203+Martinique!F203+Guyane!F203+Mayotte!F203</f>
        <v>10153.015337281824</v>
      </c>
      <c r="G204" s="9">
        <f>Réunion!G203+Guadeloupe!G203+Martinique!G203+Guyane!G203+Mayotte!G203</f>
        <v>0</v>
      </c>
      <c r="H204" s="9">
        <f>Réunion!H203+Guadeloupe!H203+Martinique!H203+Guyane!H203+Mayotte!H203</f>
        <v>0</v>
      </c>
      <c r="I204" s="9">
        <f>Réunion!I203+Guadeloupe!I203+Martinique!I203+Guyane!I203+Mayotte!I203</f>
        <v>0</v>
      </c>
      <c r="J204" s="9">
        <f>Réunion!J203+Guadeloupe!J203+Martinique!J203+Guyane!J203+Mayotte!J203</f>
        <v>112.42331927939823</v>
      </c>
      <c r="K204" s="9">
        <f>Réunion!K203+Guadeloupe!K203+Martinique!K203+Guyane!K203+Mayotte!K203</f>
        <v>26.056135952966141</v>
      </c>
      <c r="L204" s="9">
        <f>Réunion!L203+Guadeloupe!L203+Martinique!L203+Guyane!L203+Mayotte!L203</f>
        <v>0</v>
      </c>
      <c r="M204" s="9">
        <f>Réunion!M203+Guadeloupe!M203+Martinique!M203+Guyane!M203+Mayotte!M203</f>
        <v>18.574050469012342</v>
      </c>
      <c r="N204" s="9">
        <f>Réunion!N203+Guadeloupe!N203+Martinique!N203+Guyane!N203+Mayotte!N203</f>
        <v>0</v>
      </c>
      <c r="O204" s="9">
        <f>Réunion!O203+Guadeloupe!O203+Martinique!O203+Guyane!O203+Mayotte!O203</f>
        <v>1073.0078237092775</v>
      </c>
      <c r="P204" s="9">
        <f>Réunion!P203+Guadeloupe!P203+Martinique!P203+Guyane!P203+Mayotte!P203</f>
        <v>8684.6248479639871</v>
      </c>
      <c r="Q204" s="9">
        <f>Réunion!Q203+Guadeloupe!Q203+Martinique!Q203+Guyane!Q203+Mayotte!Q203</f>
        <v>629.59396781503699</v>
      </c>
      <c r="R204" s="9">
        <f>Réunion!R203+Guadeloupe!R203+Martinique!R203+Guyane!R203+Mayotte!R203</f>
        <v>0</v>
      </c>
      <c r="S204" s="9">
        <f>Réunion!S203+Guadeloupe!S203+Martinique!S203+Guyane!S203+Mayotte!S203</f>
        <v>20697.295482471498</v>
      </c>
    </row>
    <row r="205" spans="2:21" x14ac:dyDescent="0.3">
      <c r="B205" s="28"/>
      <c r="C205" s="3" t="s">
        <v>45</v>
      </c>
      <c r="D205" s="4">
        <f>Réunion!D204+Guadeloupe!D204+Martinique!D204+Guyane!D204+Mayotte!D204</f>
        <v>0</v>
      </c>
      <c r="E205" s="4">
        <f>Réunion!E204+Guadeloupe!E204+Martinique!E204+Guyane!E204+Mayotte!E204</f>
        <v>0</v>
      </c>
      <c r="F205" s="4">
        <f>Réunion!F204+Guadeloupe!F204+Martinique!F204+Guyane!F204+Mayotte!F204</f>
        <v>849.44908254864129</v>
      </c>
      <c r="G205" s="4">
        <f>Réunion!G204+Guadeloupe!G204+Martinique!G204+Guyane!G204+Mayotte!G204</f>
        <v>0</v>
      </c>
      <c r="H205" s="4">
        <f>Réunion!H204+Guadeloupe!H204+Martinique!H204+Guyane!H204+Mayotte!H204</f>
        <v>0</v>
      </c>
      <c r="I205" s="4">
        <f>Réunion!I204+Guadeloupe!I204+Martinique!I204+Guyane!I204+Mayotte!I204</f>
        <v>0</v>
      </c>
      <c r="J205" s="4">
        <f>Réunion!J204+Guadeloupe!J204+Martinique!J204+Guyane!J204+Mayotte!J204</f>
        <v>0</v>
      </c>
      <c r="K205" s="4">
        <f>Réunion!K204+Guadeloupe!K204+Martinique!K204+Guyane!K204+Mayotte!K204</f>
        <v>0</v>
      </c>
      <c r="L205" s="4">
        <f>Réunion!L204+Guadeloupe!L204+Martinique!L204+Guyane!L204+Mayotte!L204</f>
        <v>0</v>
      </c>
      <c r="M205" s="4">
        <f>Réunion!M204+Guadeloupe!M204+Martinique!M204+Guyane!M204+Mayotte!M204</f>
        <v>0</v>
      </c>
      <c r="N205" s="4">
        <f>Réunion!N204+Guadeloupe!N204+Martinique!N204+Guyane!N204+Mayotte!N204</f>
        <v>0</v>
      </c>
      <c r="O205" s="4">
        <f>Réunion!O204+Guadeloupe!O204+Martinique!O204+Guyane!O204+Mayotte!O204</f>
        <v>0</v>
      </c>
      <c r="P205" s="4">
        <f>Réunion!P204+Guadeloupe!P204+Martinique!P204+Guyane!P204+Mayotte!P204</f>
        <v>0</v>
      </c>
      <c r="Q205" s="4">
        <f>Réunion!Q204+Guadeloupe!Q204+Martinique!Q204+Guyane!Q204+Mayotte!Q204</f>
        <v>0</v>
      </c>
      <c r="R205" s="4">
        <f>Réunion!R204+Guadeloupe!R204+Martinique!R204+Guyane!R204+Mayotte!R204</f>
        <v>0</v>
      </c>
      <c r="S205" s="16">
        <f>Réunion!S204+Guadeloupe!S204+Martinique!S204+Guyane!S204+Mayotte!S204</f>
        <v>849.44908254864129</v>
      </c>
    </row>
    <row r="206" spans="2:21" x14ac:dyDescent="0.3">
      <c r="B206" s="28"/>
      <c r="C206" s="8" t="s">
        <v>46</v>
      </c>
      <c r="D206" s="9">
        <f>Réunion!D205+Guadeloupe!D205+Martinique!D205+Guyane!D205+Mayotte!D205</f>
        <v>0</v>
      </c>
      <c r="E206" s="9">
        <f>Réunion!E205+Guadeloupe!E205+Martinique!E205+Guyane!E205+Mayotte!E205</f>
        <v>0</v>
      </c>
      <c r="F206" s="9">
        <f>Réunion!F205+Guadeloupe!F205+Martinique!F205+Guyane!F205+Mayotte!F205</f>
        <v>11002.464419830465</v>
      </c>
      <c r="G206" s="9">
        <f>Réunion!G205+Guadeloupe!G205+Martinique!G205+Guyane!G205+Mayotte!G205</f>
        <v>0</v>
      </c>
      <c r="H206" s="9">
        <f>Réunion!H205+Guadeloupe!H205+Martinique!H205+Guyane!H205+Mayotte!H205</f>
        <v>0</v>
      </c>
      <c r="I206" s="9">
        <f>Réunion!I205+Guadeloupe!I205+Martinique!I205+Guyane!I205+Mayotte!I205</f>
        <v>0</v>
      </c>
      <c r="J206" s="9">
        <f>Réunion!J205+Guadeloupe!J205+Martinique!J205+Guyane!J205+Mayotte!J205</f>
        <v>112.42331927939823</v>
      </c>
      <c r="K206" s="9">
        <f>Réunion!K205+Guadeloupe!K205+Martinique!K205+Guyane!K205+Mayotte!K205</f>
        <v>26.056135952966141</v>
      </c>
      <c r="L206" s="9">
        <f>Réunion!L205+Guadeloupe!L205+Martinique!L205+Guyane!L205+Mayotte!L205</f>
        <v>0</v>
      </c>
      <c r="M206" s="9">
        <f>Réunion!M205+Guadeloupe!M205+Martinique!M205+Guyane!M205+Mayotte!M205</f>
        <v>18.574050469012342</v>
      </c>
      <c r="N206" s="9">
        <f>Réunion!N205+Guadeloupe!N205+Martinique!N205+Guyane!N205+Mayotte!N205</f>
        <v>0</v>
      </c>
      <c r="O206" s="9">
        <f>Réunion!O205+Guadeloupe!O205+Martinique!O205+Guyane!O205+Mayotte!O205</f>
        <v>1073.0078237092775</v>
      </c>
      <c r="P206" s="9">
        <f>Réunion!P205+Guadeloupe!P205+Martinique!P205+Guyane!P205+Mayotte!P205</f>
        <v>8684.6248479639871</v>
      </c>
      <c r="Q206" s="9">
        <f>Réunion!Q205+Guadeloupe!Q205+Martinique!Q205+Guyane!Q205+Mayotte!Q205</f>
        <v>629.59396781503699</v>
      </c>
      <c r="R206" s="9">
        <f>Réunion!R205+Guadeloupe!R205+Martinique!R205+Guyane!R205+Mayotte!R205</f>
        <v>0</v>
      </c>
      <c r="S206" s="9">
        <f>Réunion!S205+Guadeloupe!S205+Martinique!S205+Guyane!S205+Mayotte!S205</f>
        <v>21546.744565020141</v>
      </c>
    </row>
    <row r="208" spans="2:21" x14ac:dyDescent="0.3">
      <c r="N208">
        <f>D185*32%+F185*44%+I185+J185*40%+K185*40%+L185*40%+M185*60%+O185*10%</f>
        <v>9459.0386803922356</v>
      </c>
    </row>
    <row r="215" spans="2:19" x14ac:dyDescent="0.3">
      <c r="B215" s="28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8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8"/>
      <c r="C217" s="3" t="s">
        <v>18</v>
      </c>
      <c r="D217" s="4">
        <f>Réunion!D216+Guadeloupe!D216+Martinique!D216+Guyane!D216+Mayotte!D216</f>
        <v>0</v>
      </c>
      <c r="E217" s="5">
        <f>Réunion!E216+Guadeloupe!E216+Martinique!E216+Guyane!E216+Mayotte!E216</f>
        <v>0</v>
      </c>
      <c r="F217" s="5">
        <f>Réunion!F216+Guadeloupe!F216+Martinique!F216+Guyane!F216+Mayotte!F216</f>
        <v>0</v>
      </c>
      <c r="G217" s="4">
        <f>Réunion!G216+Guadeloupe!G216+Martinique!G216+Guyane!G216+Mayotte!G216</f>
        <v>0</v>
      </c>
      <c r="H217" s="5">
        <f>Réunion!H216+Guadeloupe!H216+Martinique!H216+Guyane!H216+Mayotte!H216</f>
        <v>0</v>
      </c>
      <c r="I217" s="5">
        <f>Réunion!I216+Guadeloupe!I216+Martinique!I216+Guyane!I216+Mayotte!I216</f>
        <v>3115.8832756142601</v>
      </c>
      <c r="J217" s="5">
        <f>Réunion!J216+Guadeloupe!J216+Martinique!J216+Guyane!J216+Mayotte!J216</f>
        <v>2563.7297816548166</v>
      </c>
      <c r="K217" s="5">
        <f>Réunion!K216+Guadeloupe!K216+Martinique!K216+Guyane!K216+Mayotte!K216</f>
        <v>804.4032552306835</v>
      </c>
      <c r="L217" s="5">
        <f>Réunion!L216+Guadeloupe!L216+Martinique!L216+Guyane!L216+Mayotte!L216</f>
        <v>586.50482505924003</v>
      </c>
      <c r="M217" s="5">
        <f>Réunion!M216+Guadeloupe!M216+Martinique!M216+Guyane!M216+Mayotte!M216</f>
        <v>159.64026893196049</v>
      </c>
      <c r="N217" s="5">
        <f>Réunion!N216+Guadeloupe!N216+Martinique!N216+Guyane!N216+Mayotte!N216</f>
        <v>0</v>
      </c>
      <c r="O217" s="5">
        <f>Réunion!O216+Guadeloupe!O216+Martinique!O216+Guyane!O216+Mayotte!O216</f>
        <v>8239.1585959281365</v>
      </c>
      <c r="P217" s="6">
        <f>Réunion!P216+Guadeloupe!P216+Martinique!P216+Guyane!P216+Mayotte!P216</f>
        <v>0</v>
      </c>
      <c r="Q217" s="5">
        <f>Réunion!Q216+Guadeloupe!Q216+Martinique!Q216+Guyane!Q216+Mayotte!Q216</f>
        <v>0</v>
      </c>
      <c r="R217" s="5">
        <f>Réunion!R216+Guadeloupe!R216+Martinique!R216+Guyane!R216+Mayotte!R216</f>
        <v>0</v>
      </c>
      <c r="S217" s="7">
        <f>Réunion!S216+Guadeloupe!S216+Martinique!S216+Guyane!S216+Mayotte!S216</f>
        <v>15469.320002419099</v>
      </c>
    </row>
    <row r="218" spans="2:19" x14ac:dyDescent="0.3">
      <c r="B218" s="28"/>
      <c r="C218" s="3" t="s">
        <v>19</v>
      </c>
      <c r="D218" s="4">
        <f>Réunion!D217+Guadeloupe!D217+Martinique!D217+Guyane!D217+Mayotte!D217</f>
        <v>626.31490545869019</v>
      </c>
      <c r="E218" s="5">
        <f>Réunion!E217+Guadeloupe!E217+Martinique!E217+Guyane!E217+Mayotte!E217</f>
        <v>2334.0637520876708</v>
      </c>
      <c r="F218" s="5">
        <f>Réunion!F217+Guadeloupe!F217+Martinique!F217+Guyane!F217+Mayotte!F217</f>
        <v>13261.934290290661</v>
      </c>
      <c r="G218" s="4">
        <f>Réunion!G217+Guadeloupe!G217+Martinique!G217+Guyane!G217+Mayotte!G217</f>
        <v>0</v>
      </c>
      <c r="H218" s="5">
        <f>Réunion!H217+Guadeloupe!H217+Martinique!H217+Guyane!H217+Mayotte!H217</f>
        <v>0</v>
      </c>
      <c r="I218" s="5">
        <f>Réunion!I217+Guadeloupe!I217+Martinique!I217+Guyane!I217+Mayotte!I217</f>
        <v>0</v>
      </c>
      <c r="J218" s="5">
        <f>Réunion!J217+Guadeloupe!J217+Martinique!J217+Guyane!J217+Mayotte!J217</f>
        <v>5076.4589906360388</v>
      </c>
      <c r="K218" s="5">
        <f>Réunion!K217+Guadeloupe!K217+Martinique!K217+Guyane!K217+Mayotte!K217</f>
        <v>0</v>
      </c>
      <c r="L218" s="5">
        <f>Réunion!L217+Guadeloupe!L217+Martinique!L217+Guyane!L217+Mayotte!L217</f>
        <v>2757.1319279134791</v>
      </c>
      <c r="M218" s="5">
        <f>Réunion!M217+Guadeloupe!M217+Martinique!M217+Guyane!M217+Mayotte!M217</f>
        <v>0</v>
      </c>
      <c r="N218" s="5">
        <f>Réunion!N217+Guadeloupe!N217+Martinique!N217+Guyane!N217+Mayotte!N217</f>
        <v>0</v>
      </c>
      <c r="O218" s="5">
        <f>Réunion!O217+Guadeloupe!O217+Martinique!O217+Guyane!O217+Mayotte!O217</f>
        <v>0</v>
      </c>
      <c r="P218" s="6">
        <f>Réunion!P217+Guadeloupe!P217+Martinique!P217+Guyane!P217+Mayotte!P217</f>
        <v>0</v>
      </c>
      <c r="Q218" s="5">
        <f>Réunion!Q217+Guadeloupe!Q217+Martinique!Q217+Guyane!Q217+Mayotte!Q217</f>
        <v>0</v>
      </c>
      <c r="R218" s="5">
        <f>Réunion!R217+Guadeloupe!R217+Martinique!R217+Guyane!R217+Mayotte!R217</f>
        <v>0</v>
      </c>
      <c r="S218" s="7">
        <f>Réunion!S217+Guadeloupe!S217+Martinique!S217+Guyane!S217+Mayotte!S217</f>
        <v>24055.903866386539</v>
      </c>
    </row>
    <row r="219" spans="2:19" x14ac:dyDescent="0.3">
      <c r="B219" s="28"/>
      <c r="C219" s="3" t="s">
        <v>20</v>
      </c>
      <c r="D219" s="4">
        <f>Réunion!D218+Guadeloupe!D218+Martinique!D218+Guyane!D218+Mayotte!D218</f>
        <v>0</v>
      </c>
      <c r="E219" s="5">
        <f>Réunion!E218+Guadeloupe!E218+Martinique!E218+Guyane!E218+Mayotte!E218</f>
        <v>0</v>
      </c>
      <c r="F219" s="5">
        <f>Réunion!F218+Guadeloupe!F218+Martinique!F218+Guyane!F218+Mayotte!F218</f>
        <v>-946.96960182520093</v>
      </c>
      <c r="G219" s="4">
        <f>Réunion!G218+Guadeloupe!G218+Martinique!G218+Guyane!G218+Mayotte!G218</f>
        <v>0</v>
      </c>
      <c r="H219" s="5">
        <f>Réunion!H218+Guadeloupe!H218+Martinique!H218+Guyane!H218+Mayotte!H218</f>
        <v>0</v>
      </c>
      <c r="I219" s="5">
        <f>Réunion!I218+Guadeloupe!I218+Martinique!I218+Guyane!I218+Mayotte!I218</f>
        <v>0</v>
      </c>
      <c r="J219" s="5">
        <f>Réunion!J218+Guadeloupe!J218+Martinique!J218+Guyane!J218+Mayotte!J218</f>
        <v>0</v>
      </c>
      <c r="K219" s="5">
        <f>Réunion!K218+Guadeloupe!K218+Martinique!K218+Guyane!K218+Mayotte!K218</f>
        <v>0</v>
      </c>
      <c r="L219" s="5">
        <f>Réunion!L218+Guadeloupe!L218+Martinique!L218+Guyane!L218+Mayotte!L218</f>
        <v>0</v>
      </c>
      <c r="M219" s="5">
        <f>Réunion!M218+Guadeloupe!M218+Martinique!M218+Guyane!M218+Mayotte!M218</f>
        <v>0</v>
      </c>
      <c r="N219" s="5">
        <f>Réunion!N218+Guadeloupe!N218+Martinique!N218+Guyane!N218+Mayotte!N218</f>
        <v>0</v>
      </c>
      <c r="O219" s="5">
        <f>Réunion!O218+Guadeloupe!O218+Martinique!O218+Guyane!O218+Mayotte!O218</f>
        <v>0</v>
      </c>
      <c r="P219" s="6">
        <f>Réunion!P218+Guadeloupe!P218+Martinique!P218+Guyane!P218+Mayotte!P218</f>
        <v>0</v>
      </c>
      <c r="Q219" s="5">
        <f>Réunion!Q218+Guadeloupe!Q218+Martinique!Q218+Guyane!Q218+Mayotte!Q218</f>
        <v>0</v>
      </c>
      <c r="R219" s="5">
        <f>Réunion!R218+Guadeloupe!R218+Martinique!R218+Guyane!R218+Mayotte!R218</f>
        <v>0</v>
      </c>
      <c r="S219" s="7">
        <f>Réunion!S218+Guadeloupe!S218+Martinique!S218+Guyane!S218+Mayotte!S218</f>
        <v>-946.96960182520093</v>
      </c>
    </row>
    <row r="220" spans="2:19" x14ac:dyDescent="0.3">
      <c r="B220" s="28"/>
      <c r="C220" s="3" t="s">
        <v>21</v>
      </c>
      <c r="D220" s="4">
        <f>Réunion!D219+Guadeloupe!D219+Martinique!D219+Guyane!D219+Mayotte!D219</f>
        <v>0</v>
      </c>
      <c r="E220" s="5">
        <f>Réunion!E219+Guadeloupe!E219+Martinique!E219+Guyane!E219+Mayotte!E219</f>
        <v>0</v>
      </c>
      <c r="F220" s="5">
        <f>Réunion!F219+Guadeloupe!F219+Martinique!F219+Guyane!F219+Mayotte!F219</f>
        <v>0</v>
      </c>
      <c r="G220" s="4">
        <f>Réunion!G219+Guadeloupe!G219+Martinique!G219+Guyane!G219+Mayotte!G219</f>
        <v>0</v>
      </c>
      <c r="H220" s="5">
        <f>Réunion!H219+Guadeloupe!H219+Martinique!H219+Guyane!H219+Mayotte!H219</f>
        <v>0</v>
      </c>
      <c r="I220" s="5">
        <f>Réunion!I219+Guadeloupe!I219+Martinique!I219+Guyane!I219+Mayotte!I219</f>
        <v>0</v>
      </c>
      <c r="J220" s="5">
        <f>Réunion!J219+Guadeloupe!J219+Martinique!J219+Guyane!J219+Mayotte!J219</f>
        <v>0</v>
      </c>
      <c r="K220" s="5">
        <f>Réunion!K219+Guadeloupe!K219+Martinique!K219+Guyane!K219+Mayotte!K219</f>
        <v>0</v>
      </c>
      <c r="L220" s="5">
        <f>Réunion!L219+Guadeloupe!L219+Martinique!L219+Guyane!L219+Mayotte!L219</f>
        <v>0</v>
      </c>
      <c r="M220" s="5">
        <f>Réunion!M219+Guadeloupe!M219+Martinique!M219+Guyane!M219+Mayotte!M219</f>
        <v>0</v>
      </c>
      <c r="N220" s="5">
        <f>Réunion!N219+Guadeloupe!N219+Martinique!N219+Guyane!N219+Mayotte!N219</f>
        <v>0</v>
      </c>
      <c r="O220" s="5">
        <f>Réunion!O219+Guadeloupe!O219+Martinique!O219+Guyane!O219+Mayotte!O219</f>
        <v>0</v>
      </c>
      <c r="P220" s="6">
        <f>Réunion!P219+Guadeloupe!P219+Martinique!P219+Guyane!P219+Mayotte!P219</f>
        <v>0</v>
      </c>
      <c r="Q220" s="5">
        <f>Réunion!Q219+Guadeloupe!Q219+Martinique!Q219+Guyane!Q219+Mayotte!Q219</f>
        <v>0</v>
      </c>
      <c r="R220" s="5">
        <f>Réunion!R219+Guadeloupe!R219+Martinique!R219+Guyane!R219+Mayotte!R219</f>
        <v>0</v>
      </c>
      <c r="S220" s="7">
        <f>Réunion!S219+Guadeloupe!S219+Martinique!S219+Guyane!S219+Mayotte!S219</f>
        <v>0</v>
      </c>
    </row>
    <row r="221" spans="2:19" x14ac:dyDescent="0.3">
      <c r="B221" s="28"/>
      <c r="C221" s="3" t="s">
        <v>22</v>
      </c>
      <c r="D221" s="4">
        <f>Réunion!D220+Guadeloupe!D220+Martinique!D220+Guyane!D220+Mayotte!D220</f>
        <v>0</v>
      </c>
      <c r="E221" s="5">
        <f>Réunion!E220+Guadeloupe!E220+Martinique!E220+Guyane!E220+Mayotte!E220</f>
        <v>0</v>
      </c>
      <c r="F221" s="5">
        <f>Réunion!F220+Guadeloupe!F220+Martinique!F220+Guyane!F220+Mayotte!F220</f>
        <v>0</v>
      </c>
      <c r="G221" s="4">
        <f>Réunion!G220+Guadeloupe!G220+Martinique!G220+Guyane!G220+Mayotte!G220</f>
        <v>0</v>
      </c>
      <c r="H221" s="5">
        <f>Réunion!H220+Guadeloupe!H220+Martinique!H220+Guyane!H220+Mayotte!H220</f>
        <v>0</v>
      </c>
      <c r="I221" s="5">
        <f>Réunion!I220+Guadeloupe!I220+Martinique!I220+Guyane!I220+Mayotte!I220</f>
        <v>0</v>
      </c>
      <c r="J221" s="5">
        <f>Réunion!J220+Guadeloupe!J220+Martinique!J220+Guyane!J220+Mayotte!J220</f>
        <v>0</v>
      </c>
      <c r="K221" s="5">
        <f>Réunion!K220+Guadeloupe!K220+Martinique!K220+Guyane!K220+Mayotte!K220</f>
        <v>0</v>
      </c>
      <c r="L221" s="5">
        <f>Réunion!L220+Guadeloupe!L220+Martinique!L220+Guyane!L220+Mayotte!L220</f>
        <v>0</v>
      </c>
      <c r="M221" s="5">
        <f>Réunion!M220+Guadeloupe!M220+Martinique!M220+Guyane!M220+Mayotte!M220</f>
        <v>0</v>
      </c>
      <c r="N221" s="5">
        <f>Réunion!N220+Guadeloupe!N220+Martinique!N220+Guyane!N220+Mayotte!N220</f>
        <v>0</v>
      </c>
      <c r="O221" s="5">
        <f>Réunion!O220+Guadeloupe!O220+Martinique!O220+Guyane!O220+Mayotte!O220</f>
        <v>0</v>
      </c>
      <c r="P221" s="6">
        <f>Réunion!P220+Guadeloupe!P220+Martinique!P220+Guyane!P220+Mayotte!P220</f>
        <v>0</v>
      </c>
      <c r="Q221" s="5">
        <f>Réunion!Q220+Guadeloupe!Q220+Martinique!Q220+Guyane!Q220+Mayotte!Q220</f>
        <v>0</v>
      </c>
      <c r="R221" s="5">
        <f>Réunion!R220+Guadeloupe!R220+Martinique!R220+Guyane!R220+Mayotte!R220</f>
        <v>0</v>
      </c>
      <c r="S221" s="7">
        <f>Réunion!S220+Guadeloupe!S220+Martinique!S220+Guyane!S220+Mayotte!S220</f>
        <v>0</v>
      </c>
    </row>
    <row r="222" spans="2:19" x14ac:dyDescent="0.3">
      <c r="B222" s="28"/>
      <c r="C222" s="3" t="s">
        <v>23</v>
      </c>
      <c r="D222" s="4">
        <f>Réunion!D221+Guadeloupe!D221+Martinique!D221+Guyane!D221+Mayotte!D221</f>
        <v>0</v>
      </c>
      <c r="E222" s="5">
        <f>Réunion!E221+Guadeloupe!E221+Martinique!E221+Guyane!E221+Mayotte!E221</f>
        <v>0</v>
      </c>
      <c r="F222" s="5">
        <f>Réunion!F221+Guadeloupe!F221+Martinique!F221+Guyane!F221+Mayotte!F221</f>
        <v>0</v>
      </c>
      <c r="G222" s="4">
        <f>Réunion!G221+Guadeloupe!G221+Martinique!G221+Guyane!G221+Mayotte!G221</f>
        <v>0</v>
      </c>
      <c r="H222" s="5">
        <f>Réunion!H221+Guadeloupe!H221+Martinique!H221+Guyane!H221+Mayotte!H221</f>
        <v>0</v>
      </c>
      <c r="I222" s="5">
        <f>Réunion!I221+Guadeloupe!I221+Martinique!I221+Guyane!I221+Mayotte!I221</f>
        <v>0</v>
      </c>
      <c r="J222" s="5">
        <f>Réunion!J221+Guadeloupe!J221+Martinique!J221+Guyane!J221+Mayotte!J221</f>
        <v>0</v>
      </c>
      <c r="K222" s="5">
        <f>Réunion!K221+Guadeloupe!K221+Martinique!K221+Guyane!K221+Mayotte!K221</f>
        <v>0</v>
      </c>
      <c r="L222" s="5">
        <f>Réunion!L221+Guadeloupe!L221+Martinique!L221+Guyane!L221+Mayotte!L221</f>
        <v>0</v>
      </c>
      <c r="M222" s="5">
        <f>Réunion!M221+Guadeloupe!M221+Martinique!M221+Guyane!M221+Mayotte!M221</f>
        <v>0</v>
      </c>
      <c r="N222" s="5">
        <f>Réunion!N221+Guadeloupe!N221+Martinique!N221+Guyane!N221+Mayotte!N221</f>
        <v>0</v>
      </c>
      <c r="O222" s="5">
        <f>Réunion!O221+Guadeloupe!O221+Martinique!O221+Guyane!O221+Mayotte!O221</f>
        <v>0</v>
      </c>
      <c r="P222" s="6">
        <f>Réunion!P221+Guadeloupe!P221+Martinique!P221+Guyane!P221+Mayotte!P221</f>
        <v>0</v>
      </c>
      <c r="Q222" s="5">
        <f>Réunion!Q221+Guadeloupe!Q221+Martinique!Q221+Guyane!Q221+Mayotte!Q221</f>
        <v>0</v>
      </c>
      <c r="R222" s="5">
        <f>Réunion!R221+Guadeloupe!R221+Martinique!R221+Guyane!R221+Mayotte!R221</f>
        <v>0</v>
      </c>
      <c r="S222" s="7">
        <f>Réunion!S221+Guadeloupe!S221+Martinique!S221+Guyane!S221+Mayotte!S221</f>
        <v>0</v>
      </c>
    </row>
    <row r="223" spans="2:19" x14ac:dyDescent="0.3">
      <c r="B223" s="28"/>
      <c r="C223" s="8" t="s">
        <v>24</v>
      </c>
      <c r="D223" s="9">
        <f>Réunion!D222+Guadeloupe!D222+Martinique!D222+Guyane!D222+Mayotte!D222</f>
        <v>626.31490545869019</v>
      </c>
      <c r="E223" s="9">
        <f>Réunion!E222+Guadeloupe!E222+Martinique!E222+Guyane!E222+Mayotte!E222</f>
        <v>2334.0637520876708</v>
      </c>
      <c r="F223" s="9">
        <f>Réunion!F222+Guadeloupe!F222+Martinique!F222+Guyane!F222+Mayotte!F222</f>
        <v>12314.964688465459</v>
      </c>
      <c r="G223" s="9">
        <f>Réunion!G222+Guadeloupe!G222+Martinique!G222+Guyane!G222+Mayotte!G222</f>
        <v>0</v>
      </c>
      <c r="H223" s="9">
        <f>Réunion!H222+Guadeloupe!H222+Martinique!H222+Guyane!H222+Mayotte!H222</f>
        <v>0</v>
      </c>
      <c r="I223" s="9">
        <f>Réunion!I222+Guadeloupe!I222+Martinique!I222+Guyane!I222+Mayotte!I222</f>
        <v>3115.8832756142601</v>
      </c>
      <c r="J223" s="9">
        <f>Réunion!J222+Guadeloupe!J222+Martinique!J222+Guyane!J222+Mayotte!J222</f>
        <v>7640.188772290855</v>
      </c>
      <c r="K223" s="9">
        <f>Réunion!K222+Guadeloupe!K222+Martinique!K222+Guyane!K222+Mayotte!K222</f>
        <v>804.4032552306835</v>
      </c>
      <c r="L223" s="9">
        <f>Réunion!L222+Guadeloupe!L222+Martinique!L222+Guyane!L222+Mayotte!L222</f>
        <v>3343.636752972719</v>
      </c>
      <c r="M223" s="9">
        <f>Réunion!M222+Guadeloupe!M222+Martinique!M222+Guyane!M222+Mayotte!M222</f>
        <v>159.64026893196049</v>
      </c>
      <c r="N223" s="9">
        <f>Réunion!N222+Guadeloupe!N222+Martinique!N222+Guyane!N222+Mayotte!N222</f>
        <v>0</v>
      </c>
      <c r="O223" s="9">
        <f>Réunion!O222+Guadeloupe!O222+Martinique!O222+Guyane!O222+Mayotte!O222</f>
        <v>8239.1585959281365</v>
      </c>
      <c r="P223" s="9">
        <f>Réunion!P222+Guadeloupe!P222+Martinique!P222+Guyane!P222+Mayotte!P222</f>
        <v>0</v>
      </c>
      <c r="Q223" s="9">
        <f>Réunion!Q222+Guadeloupe!Q222+Martinique!Q222+Guyane!Q222+Mayotte!Q222</f>
        <v>0</v>
      </c>
      <c r="R223" s="9">
        <f>Réunion!R222+Guadeloupe!R222+Martinique!R222+Guyane!R222+Mayotte!R222</f>
        <v>0</v>
      </c>
      <c r="S223" s="9">
        <f>Réunion!S222+Guadeloupe!S222+Martinique!S222+Guyane!S222+Mayotte!S222</f>
        <v>38578.254266980432</v>
      </c>
    </row>
    <row r="224" spans="2:19" x14ac:dyDescent="0.3">
      <c r="B224" s="28"/>
      <c r="C224" s="10"/>
      <c r="D224" s="11">
        <f>Réunion!D223+Guadeloupe!D223+Martinique!D223+Guyane!D223+Mayotte!D223</f>
        <v>0</v>
      </c>
      <c r="E224" s="12">
        <f>Réunion!E223+Guadeloupe!E223+Martinique!E223+Guyane!E223+Mayotte!E223</f>
        <v>0</v>
      </c>
      <c r="F224" s="13">
        <f>Réunion!F223+Guadeloupe!F223+Martinique!F223+Guyane!F223+Mayotte!F223</f>
        <v>0</v>
      </c>
      <c r="G224" s="11">
        <f>Réunion!G223+Guadeloupe!G223+Martinique!G223+Guyane!G223+Mayotte!G223</f>
        <v>0</v>
      </c>
      <c r="H224" s="11">
        <f>Réunion!H223+Guadeloupe!H223+Martinique!H223+Guyane!H223+Mayotte!H223</f>
        <v>0</v>
      </c>
      <c r="I224" s="11">
        <f>Réunion!I223+Guadeloupe!I223+Martinique!I223+Guyane!I223+Mayotte!I223</f>
        <v>0</v>
      </c>
      <c r="J224" s="11">
        <f>Réunion!J223+Guadeloupe!J223+Martinique!J223+Guyane!J223+Mayotte!J223</f>
        <v>0</v>
      </c>
      <c r="K224" s="11">
        <f>Réunion!K223+Guadeloupe!K223+Martinique!K223+Guyane!K223+Mayotte!K223</f>
        <v>0</v>
      </c>
      <c r="L224" s="11">
        <f>Réunion!L223+Guadeloupe!L223+Martinique!L223+Guyane!L223+Mayotte!L223</f>
        <v>0</v>
      </c>
      <c r="M224" s="11">
        <f>Réunion!M223+Guadeloupe!M223+Martinique!M223+Guyane!M223+Mayotte!M223</f>
        <v>0</v>
      </c>
      <c r="N224" s="11">
        <f>Réunion!N223+Guadeloupe!N223+Martinique!N223+Guyane!N223+Mayotte!N223</f>
        <v>0</v>
      </c>
      <c r="O224" s="11">
        <f>Réunion!O223+Guadeloupe!O223+Martinique!O223+Guyane!O223+Mayotte!O223</f>
        <v>0</v>
      </c>
      <c r="P224" s="21">
        <f>Réunion!P223+Guadeloupe!P223+Martinique!P223+Guyane!P223+Mayotte!P223</f>
        <v>0</v>
      </c>
      <c r="Q224" s="11">
        <f>Réunion!Q223+Guadeloupe!Q223+Martinique!Q223+Guyane!Q223+Mayotte!Q223</f>
        <v>0</v>
      </c>
      <c r="R224" s="11">
        <f>Réunion!R223+Guadeloupe!R223+Martinique!R223+Guyane!R223+Mayotte!R223</f>
        <v>0</v>
      </c>
      <c r="S224" s="11">
        <f>Réunion!S223+Guadeloupe!S223+Martinique!S223+Guyane!S223+Mayotte!S223</f>
        <v>0</v>
      </c>
    </row>
    <row r="225" spans="2:21" x14ac:dyDescent="0.3">
      <c r="B225" s="28"/>
      <c r="C225" s="14" t="s">
        <v>25</v>
      </c>
      <c r="D225" s="4">
        <f>Réunion!D224+Guadeloupe!D224+Martinique!D224+Guyane!D224+Mayotte!D224</f>
        <v>0</v>
      </c>
      <c r="E225" s="15">
        <f>Réunion!E224+Guadeloupe!E224+Martinique!E224+Guyane!E224+Mayotte!E224</f>
        <v>0</v>
      </c>
      <c r="F225" s="15">
        <f>Réunion!F224+Guadeloupe!F224+Martinique!F224+Guyane!F224+Mayotte!F224</f>
        <v>0</v>
      </c>
      <c r="G225" s="4">
        <f>Réunion!G224+Guadeloupe!G224+Martinique!G224+Guyane!G224+Mayotte!G224</f>
        <v>0</v>
      </c>
      <c r="H225" s="4">
        <f>Réunion!H224+Guadeloupe!H224+Martinique!H224+Guyane!H224+Mayotte!H224</f>
        <v>0</v>
      </c>
      <c r="I225" s="4">
        <f>Réunion!I224+Guadeloupe!I224+Martinique!I224+Guyane!I224+Mayotte!I224</f>
        <v>0</v>
      </c>
      <c r="J225" s="4">
        <f>Réunion!J224+Guadeloupe!J224+Martinique!J224+Guyane!J224+Mayotte!J224</f>
        <v>0</v>
      </c>
      <c r="K225" s="4">
        <f>Réunion!K224+Guadeloupe!K224+Martinique!K224+Guyane!K224+Mayotte!K224</f>
        <v>0</v>
      </c>
      <c r="L225" s="4">
        <f>Réunion!L224+Guadeloupe!L224+Martinique!L224+Guyane!L224+Mayotte!L224</f>
        <v>0</v>
      </c>
      <c r="M225" s="4">
        <f>Réunion!M224+Guadeloupe!M224+Martinique!M224+Guyane!M224+Mayotte!M224</f>
        <v>0</v>
      </c>
      <c r="N225" s="4">
        <f>Réunion!N224+Guadeloupe!N224+Martinique!N224+Guyane!N224+Mayotte!N224</f>
        <v>0</v>
      </c>
      <c r="O225" s="4">
        <f>Réunion!O224+Guadeloupe!O224+Martinique!O224+Guyane!O224+Mayotte!O224</f>
        <v>0</v>
      </c>
      <c r="P225" s="4">
        <f>Réunion!P224+Guadeloupe!P224+Martinique!P224+Guyane!P224+Mayotte!P224</f>
        <v>0</v>
      </c>
      <c r="Q225" s="4">
        <f>Réunion!Q224+Guadeloupe!Q224+Martinique!Q224+Guyane!Q224+Mayotte!Q224</f>
        <v>0</v>
      </c>
      <c r="R225" s="4">
        <f>Réunion!R224+Guadeloupe!R224+Martinique!R224+Guyane!R224+Mayotte!R224</f>
        <v>0</v>
      </c>
      <c r="S225" s="16">
        <f>Réunion!S224+Guadeloupe!S224+Martinique!S224+Guyane!S224+Mayotte!S224</f>
        <v>0</v>
      </c>
    </row>
    <row r="226" spans="2:21" x14ac:dyDescent="0.3">
      <c r="B226" s="28"/>
      <c r="C226" s="14" t="s">
        <v>26</v>
      </c>
      <c r="D226" s="4">
        <f>Réunion!D225+Guadeloupe!D225+Martinique!D225+Guyane!D225+Mayotte!D225</f>
        <v>626.31490545869019</v>
      </c>
      <c r="E226" s="4">
        <f>Réunion!E225+Guadeloupe!E225+Martinique!E225+Guyane!E225+Mayotte!E225</f>
        <v>0</v>
      </c>
      <c r="F226" s="4">
        <f>Réunion!F225+Guadeloupe!F225+Martinique!F225+Guyane!F225+Mayotte!F225</f>
        <v>4059.4413146930638</v>
      </c>
      <c r="G226" s="4">
        <f>Réunion!G225+Guadeloupe!G225+Martinique!G225+Guyane!G225+Mayotte!G225</f>
        <v>0</v>
      </c>
      <c r="H226" s="4">
        <f>Réunion!H225+Guadeloupe!H225+Martinique!H225+Guyane!H225+Mayotte!H225</f>
        <v>0</v>
      </c>
      <c r="I226" s="4">
        <f>Réunion!I225+Guadeloupe!I225+Martinique!I225+Guyane!I225+Mayotte!I225</f>
        <v>3115.8832756142601</v>
      </c>
      <c r="J226" s="17">
        <f>Réunion!J225+Guadeloupe!J225+Martinique!J225+Guyane!J225+Mayotte!J225</f>
        <v>6803.0287035483907</v>
      </c>
      <c r="K226" s="17">
        <f>Réunion!K225+Guadeloupe!K225+Martinique!K225+Guyane!K225+Mayotte!K225</f>
        <v>778.2381169044545</v>
      </c>
      <c r="L226" s="17">
        <f>Réunion!L225+Guadeloupe!L225+Martinique!L225+Guyane!L225+Mayotte!L225</f>
        <v>3343.636752972719</v>
      </c>
      <c r="M226" s="17">
        <f>Réunion!M225+Guadeloupe!M225+Martinique!M225+Guyane!M225+Mayotte!M225</f>
        <v>126.1159655777426</v>
      </c>
      <c r="N226" s="17">
        <f>Réunion!N225+Guadeloupe!N225+Martinique!N225+Guyane!N225+Mayotte!N225</f>
        <v>0</v>
      </c>
      <c r="O226" s="17">
        <f>Réunion!O225+Guadeloupe!O225+Martinique!O225+Guyane!O225+Mayotte!O225</f>
        <v>7018.4114557160301</v>
      </c>
      <c r="P226" s="4">
        <f>Réunion!P225+Guadeloupe!P225+Martinique!P225+Guyane!P225+Mayotte!P225</f>
        <v>-10249.930378114463</v>
      </c>
      <c r="Q226" s="4">
        <f>Réunion!Q225+Guadeloupe!Q225+Martinique!Q225+Guyane!Q225+Mayotte!Q225</f>
        <v>0</v>
      </c>
      <c r="R226" s="4">
        <f>Réunion!R225+Guadeloupe!R225+Martinique!R225+Guyane!R225+Mayotte!R225</f>
        <v>0</v>
      </c>
      <c r="S226" s="16">
        <f>Réunion!S225+Guadeloupe!S225+Martinique!S225+Guyane!S225+Mayotte!S225</f>
        <v>15621.140112370889</v>
      </c>
    </row>
    <row r="227" spans="2:21" x14ac:dyDescent="0.3">
      <c r="B227" s="28"/>
      <c r="C227" s="14" t="s">
        <v>27</v>
      </c>
      <c r="D227" s="4">
        <f>Réunion!D226+Guadeloupe!D226+Martinique!D226+Guyane!D226+Mayotte!D226</f>
        <v>0</v>
      </c>
      <c r="E227" s="4">
        <f>Réunion!E226+Guadeloupe!E226+Martinique!E226+Guyane!E226+Mayotte!E226</f>
        <v>0</v>
      </c>
      <c r="F227" s="4">
        <f>Réunion!F226+Guadeloupe!F226+Martinique!F226+Guyane!F226+Mayotte!F226</f>
        <v>0</v>
      </c>
      <c r="G227" s="4">
        <f>Réunion!G226+Guadeloupe!G226+Martinique!G226+Guyane!G226+Mayotte!G226</f>
        <v>0</v>
      </c>
      <c r="H227" s="4">
        <f>Réunion!H226+Guadeloupe!H226+Martinique!H226+Guyane!H226+Mayotte!H226</f>
        <v>0</v>
      </c>
      <c r="I227" s="4">
        <f>Réunion!I226+Guadeloupe!I226+Martinique!I226+Guyane!I226+Mayotte!I226</f>
        <v>0</v>
      </c>
      <c r="J227" s="17">
        <f>Réunion!J226+Guadeloupe!J226+Martinique!J226+Guyane!J226+Mayotte!J226</f>
        <v>725.59895740898094</v>
      </c>
      <c r="K227" s="17">
        <f>Réunion!K226+Guadeloupe!K226+Martinique!K226+Guyane!K226+Mayotte!K226</f>
        <v>0</v>
      </c>
      <c r="L227" s="17">
        <f>Réunion!L226+Guadeloupe!L226+Martinique!L226+Guyane!L226+Mayotte!L226</f>
        <v>0</v>
      </c>
      <c r="M227" s="17">
        <f>Réunion!M226+Guadeloupe!M226+Martinique!M226+Guyane!M226+Mayotte!M226</f>
        <v>15.111442055623151</v>
      </c>
      <c r="N227" s="17">
        <f>Réunion!N226+Guadeloupe!N226+Martinique!N226+Guyane!N226+Mayotte!N226</f>
        <v>0</v>
      </c>
      <c r="O227" s="17">
        <f>Réunion!O226+Guadeloupe!O226+Martinique!O226+Guyane!O226+Mayotte!O226</f>
        <v>89.757512269769094</v>
      </c>
      <c r="P227" s="4">
        <f>Réunion!P226+Guadeloupe!P226+Martinique!P226+Guyane!P226+Mayotte!P226</f>
        <v>0</v>
      </c>
      <c r="Q227" s="4">
        <f>Réunion!Q226+Guadeloupe!Q226+Martinique!Q226+Guyane!Q226+Mayotte!Q226</f>
        <v>-709.93409223614958</v>
      </c>
      <c r="R227" s="4">
        <f>Réunion!R226+Guadeloupe!R226+Martinique!R226+Guyane!R226+Mayotte!R226</f>
        <v>0</v>
      </c>
      <c r="S227" s="16">
        <f>Réunion!S226+Guadeloupe!S226+Martinique!S226+Guyane!S226+Mayotte!S226</f>
        <v>120.53381949822364</v>
      </c>
    </row>
    <row r="228" spans="2:21" x14ac:dyDescent="0.3">
      <c r="B228" s="28"/>
      <c r="C228" s="14" t="s">
        <v>28</v>
      </c>
      <c r="D228" s="4">
        <f>Réunion!D227+Guadeloupe!D227+Martinique!D227+Guyane!D227+Mayotte!D227</f>
        <v>0</v>
      </c>
      <c r="E228" s="4">
        <f>Réunion!E227+Guadeloupe!E227+Martinique!E227+Guyane!E227+Mayotte!E227</f>
        <v>0</v>
      </c>
      <c r="F228" s="4">
        <f>Réunion!F227+Guadeloupe!F227+Martinique!F227+Guyane!F227+Mayotte!F227</f>
        <v>0</v>
      </c>
      <c r="G228" s="4">
        <f>Réunion!G227+Guadeloupe!G227+Martinique!G227+Guyane!G227+Mayotte!G227</f>
        <v>0</v>
      </c>
      <c r="H228" s="4">
        <f>Réunion!H227+Guadeloupe!H227+Martinique!H227+Guyane!H227+Mayotte!H227</f>
        <v>0</v>
      </c>
      <c r="I228" s="4">
        <f>Réunion!I227+Guadeloupe!I227+Martinique!I227+Guyane!I227+Mayotte!I227</f>
        <v>0</v>
      </c>
      <c r="J228" s="18">
        <f>Réunion!J227+Guadeloupe!J227+Martinique!J227+Guyane!J227+Mayotte!J227</f>
        <v>0</v>
      </c>
      <c r="K228" s="18">
        <f>Réunion!K227+Guadeloupe!K227+Martinique!K227+Guyane!K227+Mayotte!K227</f>
        <v>0</v>
      </c>
      <c r="L228" s="18">
        <f>Réunion!L227+Guadeloupe!L227+Martinique!L227+Guyane!L227+Mayotte!L227</f>
        <v>0</v>
      </c>
      <c r="M228" s="18">
        <f>Réunion!M227+Guadeloupe!M227+Martinique!M227+Guyane!M227+Mayotte!M227</f>
        <v>0</v>
      </c>
      <c r="N228" s="18">
        <f>Réunion!N227+Guadeloupe!N227+Martinique!N227+Guyane!N227+Mayotte!N227</f>
        <v>0</v>
      </c>
      <c r="O228" s="18">
        <f>Réunion!O227+Guadeloupe!O227+Martinique!O227+Guyane!O227+Mayotte!O227</f>
        <v>0</v>
      </c>
      <c r="P228" s="4">
        <f>Réunion!P227+Guadeloupe!P227+Martinique!P227+Guyane!P227+Mayotte!P227</f>
        <v>0</v>
      </c>
      <c r="Q228" s="4">
        <f>Réunion!Q227+Guadeloupe!Q227+Martinique!Q227+Guyane!Q227+Mayotte!Q227</f>
        <v>0</v>
      </c>
      <c r="R228" s="4">
        <f>Réunion!R227+Guadeloupe!R227+Martinique!R227+Guyane!R227+Mayotte!R227</f>
        <v>0</v>
      </c>
      <c r="S228" s="16">
        <f>Réunion!S227+Guadeloupe!S227+Martinique!S227+Guyane!S227+Mayotte!S227</f>
        <v>0</v>
      </c>
      <c r="U228" s="21"/>
    </row>
    <row r="229" spans="2:21" x14ac:dyDescent="0.3">
      <c r="B229" s="28"/>
      <c r="C229" s="14" t="s">
        <v>29</v>
      </c>
      <c r="D229" s="4">
        <f>Réunion!D228+Guadeloupe!D228+Martinique!D228+Guyane!D228+Mayotte!D228</f>
        <v>0</v>
      </c>
      <c r="E229" s="4">
        <f>Réunion!E228+Guadeloupe!E228+Martinique!E228+Guyane!E228+Mayotte!E228</f>
        <v>0</v>
      </c>
      <c r="F229" s="4">
        <f>Réunion!F228+Guadeloupe!F228+Martinique!F228+Guyane!F228+Mayotte!F228</f>
        <v>0</v>
      </c>
      <c r="G229" s="4">
        <f>Réunion!G228+Guadeloupe!G228+Martinique!G228+Guyane!G228+Mayotte!G228</f>
        <v>0</v>
      </c>
      <c r="H229" s="4">
        <f>Réunion!H228+Guadeloupe!H228+Martinique!H228+Guyane!H228+Mayotte!H228</f>
        <v>0</v>
      </c>
      <c r="I229" s="4">
        <f>Réunion!I228+Guadeloupe!I228+Martinique!I228+Guyane!I228+Mayotte!I228</f>
        <v>0</v>
      </c>
      <c r="J229" s="4">
        <f>Réunion!J228+Guadeloupe!J228+Martinique!J228+Guyane!J228+Mayotte!J228</f>
        <v>0</v>
      </c>
      <c r="K229" s="4">
        <f>Réunion!K228+Guadeloupe!K228+Martinique!K228+Guyane!K228+Mayotte!K228</f>
        <v>0</v>
      </c>
      <c r="L229" s="4">
        <f>Réunion!L228+Guadeloupe!L228+Martinique!L228+Guyane!L228+Mayotte!L228</f>
        <v>0</v>
      </c>
      <c r="M229" s="4">
        <f>Réunion!M228+Guadeloupe!M228+Martinique!M228+Guyane!M228+Mayotte!M228</f>
        <v>0</v>
      </c>
      <c r="N229" s="4">
        <f>Réunion!N228+Guadeloupe!N228+Martinique!N228+Guyane!N228+Mayotte!N228</f>
        <v>0</v>
      </c>
      <c r="O229" s="4">
        <f>Réunion!O228+Guadeloupe!O228+Martinique!O228+Guyane!O228+Mayotte!O228</f>
        <v>0</v>
      </c>
      <c r="P229" s="4">
        <f>Réunion!P228+Guadeloupe!P228+Martinique!P228+Guyane!P228+Mayotte!P228</f>
        <v>0</v>
      </c>
      <c r="Q229" s="4">
        <f>Réunion!Q228+Guadeloupe!Q228+Martinique!Q228+Guyane!Q228+Mayotte!Q228</f>
        <v>0</v>
      </c>
      <c r="R229" s="4">
        <f>Réunion!R228+Guadeloupe!R228+Martinique!R228+Guyane!R228+Mayotte!R228</f>
        <v>0</v>
      </c>
      <c r="S229" s="16">
        <f>Réunion!S228+Guadeloupe!S228+Martinique!S228+Guyane!S228+Mayotte!S228</f>
        <v>0</v>
      </c>
    </row>
    <row r="230" spans="2:21" x14ac:dyDescent="0.3">
      <c r="B230" s="28"/>
      <c r="C230" s="14" t="s">
        <v>30</v>
      </c>
      <c r="D230" s="4">
        <f>Réunion!D229+Guadeloupe!D229+Martinique!D229+Guyane!D229+Mayotte!D229</f>
        <v>0</v>
      </c>
      <c r="E230" s="4">
        <f>Réunion!E229+Guadeloupe!E229+Martinique!E229+Guyane!E229+Mayotte!E229</f>
        <v>2569.0232397109489</v>
      </c>
      <c r="F230" s="4">
        <f>Réunion!F229+Guadeloupe!F229+Martinique!F229+Guyane!F229+Mayotte!F229</f>
        <v>-2557.9202282596812</v>
      </c>
      <c r="G230" s="4">
        <f>Réunion!G229+Guadeloupe!G229+Martinique!G229+Guyane!G229+Mayotte!G229</f>
        <v>0</v>
      </c>
      <c r="H230" s="4">
        <f>Réunion!H229+Guadeloupe!H229+Martinique!H229+Guyane!H229+Mayotte!H229</f>
        <v>0</v>
      </c>
      <c r="I230" s="4">
        <f>Réunion!I229+Guadeloupe!I229+Martinique!I229+Guyane!I229+Mayotte!I229</f>
        <v>0</v>
      </c>
      <c r="J230" s="4">
        <f>Réunion!J229+Guadeloupe!J229+Martinique!J229+Guyane!J229+Mayotte!J229</f>
        <v>0</v>
      </c>
      <c r="K230" s="4">
        <f>Réunion!K229+Guadeloupe!K229+Martinique!K229+Guyane!K229+Mayotte!K229</f>
        <v>0</v>
      </c>
      <c r="L230" s="4">
        <f>Réunion!L229+Guadeloupe!L229+Martinique!L229+Guyane!L229+Mayotte!L229</f>
        <v>0</v>
      </c>
      <c r="M230" s="4">
        <f>Réunion!M229+Guadeloupe!M229+Martinique!M229+Guyane!M229+Mayotte!M229</f>
        <v>0</v>
      </c>
      <c r="N230" s="4">
        <f>Réunion!N229+Guadeloupe!N229+Martinique!N229+Guyane!N229+Mayotte!N229</f>
        <v>0</v>
      </c>
      <c r="O230" s="4">
        <f>Réunion!O229+Guadeloupe!O229+Martinique!O229+Guyane!O229+Mayotte!O229</f>
        <v>0</v>
      </c>
      <c r="P230" s="4">
        <f>Réunion!P229+Guadeloupe!P229+Martinique!P229+Guyane!P229+Mayotte!P229</f>
        <v>0</v>
      </c>
      <c r="Q230" s="4">
        <f>Réunion!Q229+Guadeloupe!Q229+Martinique!Q229+Guyane!Q229+Mayotte!Q229</f>
        <v>0</v>
      </c>
      <c r="R230" s="4">
        <f>Réunion!R229+Guadeloupe!R229+Martinique!R229+Guyane!R229+Mayotte!R229</f>
        <v>0</v>
      </c>
      <c r="S230" s="16">
        <f>Réunion!S229+Guadeloupe!S229+Martinique!S229+Guyane!S229+Mayotte!S229</f>
        <v>11.103011451267776</v>
      </c>
    </row>
    <row r="231" spans="2:21" x14ac:dyDescent="0.3">
      <c r="B231" s="28"/>
      <c r="C231" s="14" t="s">
        <v>31</v>
      </c>
      <c r="D231" s="4">
        <f>Réunion!D230+Guadeloupe!D230+Martinique!D230+Guyane!D230+Mayotte!D230</f>
        <v>0</v>
      </c>
      <c r="E231" s="4">
        <f>Réunion!E230+Guadeloupe!E230+Martinique!E230+Guyane!E230+Mayotte!E230</f>
        <v>0</v>
      </c>
      <c r="F231" s="4">
        <f>Réunion!F230+Guadeloupe!F230+Martinique!F230+Guyane!F230+Mayotte!F230</f>
        <v>0</v>
      </c>
      <c r="G231" s="4">
        <f>Réunion!G230+Guadeloupe!G230+Martinique!G230+Guyane!G230+Mayotte!G230</f>
        <v>0</v>
      </c>
      <c r="H231" s="4">
        <f>Réunion!H230+Guadeloupe!H230+Martinique!H230+Guyane!H230+Mayotte!H230</f>
        <v>0</v>
      </c>
      <c r="I231" s="4">
        <f>Réunion!I230+Guadeloupe!I230+Martinique!I230+Guyane!I230+Mayotte!I230</f>
        <v>0</v>
      </c>
      <c r="J231" s="4">
        <f>Réunion!J230+Guadeloupe!J230+Martinique!J230+Guyane!J230+Mayotte!J230</f>
        <v>0</v>
      </c>
      <c r="K231" s="4">
        <f>Réunion!K230+Guadeloupe!K230+Martinique!K230+Guyane!K230+Mayotte!K230</f>
        <v>0</v>
      </c>
      <c r="L231" s="4">
        <f>Réunion!L230+Guadeloupe!L230+Martinique!L230+Guyane!L230+Mayotte!L230</f>
        <v>0</v>
      </c>
      <c r="M231" s="4">
        <f>Réunion!M230+Guadeloupe!M230+Martinique!M230+Guyane!M230+Mayotte!M230</f>
        <v>0</v>
      </c>
      <c r="N231" s="4">
        <f>Réunion!N230+Guadeloupe!N230+Martinique!N230+Guyane!N230+Mayotte!N230</f>
        <v>0</v>
      </c>
      <c r="O231" s="4">
        <f>Réunion!O230+Guadeloupe!O230+Martinique!O230+Guyane!O230+Mayotte!O230</f>
        <v>0</v>
      </c>
      <c r="P231" s="4">
        <f>Réunion!P230+Guadeloupe!P230+Martinique!P230+Guyane!P230+Mayotte!P230</f>
        <v>0</v>
      </c>
      <c r="Q231" s="4">
        <f>Réunion!Q230+Guadeloupe!Q230+Martinique!Q230+Guyane!Q230+Mayotte!Q230</f>
        <v>0</v>
      </c>
      <c r="R231" s="4">
        <f>Réunion!R230+Guadeloupe!R230+Martinique!R230+Guyane!R230+Mayotte!R230</f>
        <v>0</v>
      </c>
      <c r="S231" s="16">
        <f>Réunion!S230+Guadeloupe!S230+Martinique!S230+Guyane!S230+Mayotte!S230</f>
        <v>0</v>
      </c>
    </row>
    <row r="232" spans="2:21" x14ac:dyDescent="0.3">
      <c r="B232" s="28"/>
      <c r="C232" s="14" t="s">
        <v>32</v>
      </c>
      <c r="D232" s="4">
        <f>Réunion!D231+Guadeloupe!D231+Martinique!D231+Guyane!D231+Mayotte!D231</f>
        <v>0</v>
      </c>
      <c r="E232" s="4">
        <f>Réunion!E231+Guadeloupe!E231+Martinique!E231+Guyane!E231+Mayotte!E231</f>
        <v>0</v>
      </c>
      <c r="F232" s="4">
        <f>Réunion!F231+Guadeloupe!F231+Martinique!F231+Guyane!F231+Mayotte!F231</f>
        <v>0</v>
      </c>
      <c r="G232" s="4">
        <f>Réunion!G231+Guadeloupe!G231+Martinique!G231+Guyane!G231+Mayotte!G231</f>
        <v>0</v>
      </c>
      <c r="H232" s="4">
        <f>Réunion!H231+Guadeloupe!H231+Martinique!H231+Guyane!H231+Mayotte!H231</f>
        <v>0</v>
      </c>
      <c r="I232" s="4">
        <f>Réunion!I231+Guadeloupe!I231+Martinique!I231+Guyane!I231+Mayotte!I231</f>
        <v>0</v>
      </c>
      <c r="J232" s="4">
        <f>Réunion!J231+Guadeloupe!J231+Martinique!J231+Guyane!J231+Mayotte!J231</f>
        <v>0</v>
      </c>
      <c r="K232" s="4">
        <f>Réunion!K231+Guadeloupe!K231+Martinique!K231+Guyane!K231+Mayotte!K231</f>
        <v>0</v>
      </c>
      <c r="L232" s="4">
        <f>Réunion!L231+Guadeloupe!L231+Martinique!L231+Guyane!L231+Mayotte!L231</f>
        <v>0</v>
      </c>
      <c r="M232" s="4">
        <f>Réunion!M231+Guadeloupe!M231+Martinique!M231+Guyane!M231+Mayotte!M231</f>
        <v>0</v>
      </c>
      <c r="N232" s="4">
        <f>Réunion!N231+Guadeloupe!N231+Martinique!N231+Guyane!N231+Mayotte!N231</f>
        <v>0</v>
      </c>
      <c r="O232" s="4">
        <f>Réunion!O231+Guadeloupe!O231+Martinique!O231+Guyane!O231+Mayotte!O231</f>
        <v>0</v>
      </c>
      <c r="P232" s="4">
        <f>Réunion!P231+Guadeloupe!P231+Martinique!P231+Guyane!P231+Mayotte!P231</f>
        <v>0</v>
      </c>
      <c r="Q232" s="4">
        <f>Réunion!Q231+Guadeloupe!Q231+Martinique!Q231+Guyane!Q231+Mayotte!Q231</f>
        <v>0</v>
      </c>
      <c r="R232" s="4">
        <f>Réunion!R231+Guadeloupe!R231+Martinique!R231+Guyane!R231+Mayotte!R231</f>
        <v>0</v>
      </c>
      <c r="S232" s="16">
        <f>Réunion!S231+Guadeloupe!S231+Martinique!S231+Guyane!S231+Mayotte!S231</f>
        <v>0</v>
      </c>
    </row>
    <row r="233" spans="2:21" x14ac:dyDescent="0.3">
      <c r="B233" s="28"/>
      <c r="C233" s="14" t="s">
        <v>33</v>
      </c>
      <c r="D233" s="4">
        <f>Réunion!D232+Guadeloupe!D232+Martinique!D232+Guyane!D232+Mayotte!D232</f>
        <v>0</v>
      </c>
      <c r="E233" s="4">
        <f>Réunion!E232+Guadeloupe!E232+Martinique!E232+Guyane!E232+Mayotte!E232</f>
        <v>0</v>
      </c>
      <c r="F233" s="4">
        <f>Réunion!F232+Guadeloupe!F232+Martinique!F232+Guyane!F232+Mayotte!F232</f>
        <v>0</v>
      </c>
      <c r="G233" s="4">
        <f>Réunion!G232+Guadeloupe!G232+Martinique!G232+Guyane!G232+Mayotte!G232</f>
        <v>0</v>
      </c>
      <c r="H233" s="4">
        <f>Réunion!H232+Guadeloupe!H232+Martinique!H232+Guyane!H232+Mayotte!H232</f>
        <v>0</v>
      </c>
      <c r="I233" s="4">
        <f>Réunion!I232+Guadeloupe!I232+Martinique!I232+Guyane!I232+Mayotte!I232</f>
        <v>0</v>
      </c>
      <c r="J233" s="4">
        <f>Réunion!J232+Guadeloupe!J232+Martinique!J232+Guyane!J232+Mayotte!J232</f>
        <v>0</v>
      </c>
      <c r="K233" s="4">
        <f>Réunion!K232+Guadeloupe!K232+Martinique!K232+Guyane!K232+Mayotte!K232</f>
        <v>0</v>
      </c>
      <c r="L233" s="4">
        <f>Réunion!L232+Guadeloupe!L232+Martinique!L232+Guyane!L232+Mayotte!L232</f>
        <v>0</v>
      </c>
      <c r="M233" s="4">
        <f>Réunion!M232+Guadeloupe!M232+Martinique!M232+Guyane!M232+Mayotte!M232</f>
        <v>0</v>
      </c>
      <c r="N233" s="4">
        <f>Réunion!N232+Guadeloupe!N232+Martinique!N232+Guyane!N232+Mayotte!N232</f>
        <v>0</v>
      </c>
      <c r="O233" s="4">
        <f>Réunion!O232+Guadeloupe!O232+Martinique!O232+Guyane!O232+Mayotte!O232</f>
        <v>0</v>
      </c>
      <c r="P233" s="4">
        <f>Réunion!P232+Guadeloupe!P232+Martinique!P232+Guyane!P232+Mayotte!P232</f>
        <v>0</v>
      </c>
      <c r="Q233" s="4">
        <f>Réunion!Q232+Guadeloupe!Q232+Martinique!Q232+Guyane!Q232+Mayotte!Q232</f>
        <v>0</v>
      </c>
      <c r="R233" s="4">
        <f>Réunion!R232+Guadeloupe!R232+Martinique!R232+Guyane!R232+Mayotte!R232</f>
        <v>0</v>
      </c>
      <c r="S233" s="16">
        <f>Réunion!S232+Guadeloupe!S232+Martinique!S232+Guyane!S232+Mayotte!S232</f>
        <v>0</v>
      </c>
    </row>
    <row r="234" spans="2:21" x14ac:dyDescent="0.3">
      <c r="B234" s="28"/>
      <c r="C234" s="14" t="s">
        <v>34</v>
      </c>
      <c r="D234" s="4">
        <f>Réunion!D233+Guadeloupe!D233+Martinique!D233+Guyane!D233+Mayotte!D233</f>
        <v>0</v>
      </c>
      <c r="E234" s="4">
        <f>Réunion!E233+Guadeloupe!E233+Martinique!E233+Guyane!E233+Mayotte!E233</f>
        <v>-234.95948762327839</v>
      </c>
      <c r="F234" s="4">
        <f>Réunion!F233+Guadeloupe!F233+Martinique!F233+Guyane!F233+Mayotte!F233</f>
        <v>234.95948762327839</v>
      </c>
      <c r="G234" s="4">
        <f>Réunion!G233+Guadeloupe!G233+Martinique!G233+Guyane!G233+Mayotte!G233</f>
        <v>0</v>
      </c>
      <c r="H234" s="4">
        <f>Réunion!H233+Guadeloupe!H233+Martinique!H233+Guyane!H233+Mayotte!H233</f>
        <v>0</v>
      </c>
      <c r="I234" s="4">
        <f>Réunion!I233+Guadeloupe!I233+Martinique!I233+Guyane!I233+Mayotte!I233</f>
        <v>0</v>
      </c>
      <c r="J234" s="4">
        <f>Réunion!J233+Guadeloupe!J233+Martinique!J233+Guyane!J233+Mayotte!J233</f>
        <v>0</v>
      </c>
      <c r="K234" s="4">
        <f>Réunion!K233+Guadeloupe!K233+Martinique!K233+Guyane!K233+Mayotte!K233</f>
        <v>0</v>
      </c>
      <c r="L234" s="4">
        <f>Réunion!L233+Guadeloupe!L233+Martinique!L233+Guyane!L233+Mayotte!L233</f>
        <v>0</v>
      </c>
      <c r="M234" s="4">
        <f>Réunion!M233+Guadeloupe!M233+Martinique!M233+Guyane!M233+Mayotte!M233</f>
        <v>0</v>
      </c>
      <c r="N234" s="4">
        <f>Réunion!N233+Guadeloupe!N233+Martinique!N233+Guyane!N233+Mayotte!N233</f>
        <v>0</v>
      </c>
      <c r="O234" s="4">
        <f>Réunion!O233+Guadeloupe!O233+Martinique!O233+Guyane!O233+Mayotte!O233</f>
        <v>0</v>
      </c>
      <c r="P234" s="4">
        <f>Réunion!P233+Guadeloupe!P233+Martinique!P233+Guyane!P233+Mayotte!P233</f>
        <v>0</v>
      </c>
      <c r="Q234" s="4">
        <f>Réunion!Q233+Guadeloupe!Q233+Martinique!Q233+Guyane!Q233+Mayotte!Q233</f>
        <v>0</v>
      </c>
      <c r="R234" s="4">
        <f>Réunion!R233+Guadeloupe!R233+Martinique!R233+Guyane!R233+Mayotte!R233</f>
        <v>0</v>
      </c>
      <c r="S234" s="16">
        <f>Réunion!S233+Guadeloupe!S233+Martinique!S233+Guyane!S233+Mayotte!S233</f>
        <v>0</v>
      </c>
    </row>
    <row r="235" spans="2:21" x14ac:dyDescent="0.3">
      <c r="B235" s="28"/>
      <c r="C235" s="14" t="s">
        <v>35</v>
      </c>
      <c r="D235" s="4">
        <f>Réunion!D234+Guadeloupe!D234+Martinique!D234+Guyane!D234+Mayotte!D234</f>
        <v>0</v>
      </c>
      <c r="E235" s="4">
        <f>Réunion!E234+Guadeloupe!E234+Martinique!E234+Guyane!E234+Mayotte!E234</f>
        <v>0</v>
      </c>
      <c r="F235" s="4">
        <f>Réunion!F234+Guadeloupe!F234+Martinique!F234+Guyane!F234+Mayotte!F234</f>
        <v>221.85501417298283</v>
      </c>
      <c r="G235" s="4">
        <f>Réunion!G234+Guadeloupe!G234+Martinique!G234+Guyane!G234+Mayotte!G234</f>
        <v>0</v>
      </c>
      <c r="H235" s="4">
        <f>Réunion!H234+Guadeloupe!H234+Martinique!H234+Guyane!H234+Mayotte!H234</f>
        <v>0</v>
      </c>
      <c r="I235" s="4">
        <f>Réunion!I234+Guadeloupe!I234+Martinique!I234+Guyane!I234+Mayotte!I234</f>
        <v>0</v>
      </c>
      <c r="J235" s="4">
        <f>Réunion!J234+Guadeloupe!J234+Martinique!J234+Guyane!J234+Mayotte!J234</f>
        <v>0</v>
      </c>
      <c r="K235" s="4">
        <f>Réunion!K234+Guadeloupe!K234+Martinique!K234+Guyane!K234+Mayotte!K234</f>
        <v>0</v>
      </c>
      <c r="L235" s="4">
        <f>Réunion!L234+Guadeloupe!L234+Martinique!L234+Guyane!L234+Mayotte!L234</f>
        <v>0</v>
      </c>
      <c r="M235" s="4">
        <f>Réunion!M234+Guadeloupe!M234+Martinique!M234+Guyane!M234+Mayotte!M234</f>
        <v>0</v>
      </c>
      <c r="N235" s="4">
        <f>Réunion!N234+Guadeloupe!N234+Martinique!N234+Guyane!N234+Mayotte!N234</f>
        <v>0</v>
      </c>
      <c r="O235" s="4">
        <f>Réunion!O234+Guadeloupe!O234+Martinique!O234+Guyane!O234+Mayotte!O234</f>
        <v>0</v>
      </c>
      <c r="P235" s="4">
        <f>Réunion!P234+Guadeloupe!P234+Martinique!P234+Guyane!P234+Mayotte!P234</f>
        <v>121.57651181107896</v>
      </c>
      <c r="Q235" s="4">
        <f>Réunion!Q234+Guadeloupe!Q234+Martinique!Q234+Guyane!Q234+Mayotte!Q234</f>
        <v>0</v>
      </c>
      <c r="R235" s="4">
        <f>Réunion!R234+Guadeloupe!R234+Martinique!R234+Guyane!R234+Mayotte!R234</f>
        <v>0</v>
      </c>
      <c r="S235" s="16">
        <f>Réunion!S234+Guadeloupe!S234+Martinique!S234+Guyane!S234+Mayotte!S234</f>
        <v>343.43152598406181</v>
      </c>
    </row>
    <row r="236" spans="2:21" x14ac:dyDescent="0.3">
      <c r="B236" s="28"/>
      <c r="C236" s="14" t="s">
        <v>36</v>
      </c>
      <c r="D236" s="4">
        <f>Réunion!D235+Guadeloupe!D235+Martinique!D235+Guyane!D235+Mayotte!D235</f>
        <v>0</v>
      </c>
      <c r="E236" s="4">
        <f>Réunion!E235+Guadeloupe!E235+Martinique!E235+Guyane!E235+Mayotte!E235</f>
        <v>0</v>
      </c>
      <c r="F236" s="4">
        <f>Réunion!F235+Guadeloupe!F235+Martinique!F235+Guyane!F235+Mayotte!F235</f>
        <v>0</v>
      </c>
      <c r="G236" s="4">
        <f>Réunion!G235+Guadeloupe!G235+Martinique!G235+Guyane!G235+Mayotte!G235</f>
        <v>0</v>
      </c>
      <c r="H236" s="4">
        <f>Réunion!H235+Guadeloupe!H235+Martinique!H235+Guyane!H235+Mayotte!H235</f>
        <v>0</v>
      </c>
      <c r="I236" s="4">
        <f>Réunion!I235+Guadeloupe!I235+Martinique!I235+Guyane!I235+Mayotte!I235</f>
        <v>0</v>
      </c>
      <c r="J236" s="4">
        <f>Réunion!J235+Guadeloupe!J235+Martinique!J235+Guyane!J235+Mayotte!J235</f>
        <v>0</v>
      </c>
      <c r="K236" s="4">
        <f>Réunion!K235+Guadeloupe!K235+Martinique!K235+Guyane!K235+Mayotte!K235</f>
        <v>0</v>
      </c>
      <c r="L236" s="4">
        <f>Réunion!L235+Guadeloupe!L235+Martinique!L235+Guyane!L235+Mayotte!L235</f>
        <v>0</v>
      </c>
      <c r="M236" s="4">
        <f>Réunion!M235+Guadeloupe!M235+Martinique!M235+Guyane!M235+Mayotte!M235</f>
        <v>0</v>
      </c>
      <c r="N236" s="4">
        <f>Réunion!N235+Guadeloupe!N235+Martinique!N235+Guyane!N235+Mayotte!N235</f>
        <v>0</v>
      </c>
      <c r="O236" s="4">
        <f>Réunion!O235+Guadeloupe!O235+Martinique!O235+Guyane!O235+Mayotte!O235</f>
        <v>0</v>
      </c>
      <c r="P236" s="4">
        <f>Réunion!P235+Guadeloupe!P235+Martinique!P235+Guyane!P235+Mayotte!P235</f>
        <v>704.0408276107438</v>
      </c>
      <c r="Q236" s="4">
        <f>Réunion!Q235+Guadeloupe!Q235+Martinique!Q235+Guyane!Q235+Mayotte!Q235</f>
        <v>59.818803311161034</v>
      </c>
      <c r="R236" s="4">
        <f>Réunion!R235+Guadeloupe!R235+Martinique!R235+Guyane!R235+Mayotte!R235</f>
        <v>0</v>
      </c>
      <c r="S236" s="16">
        <f>Réunion!S235+Guadeloupe!S235+Martinique!S235+Guyane!S235+Mayotte!S235</f>
        <v>763.8596309219048</v>
      </c>
    </row>
    <row r="237" spans="2:21" x14ac:dyDescent="0.3">
      <c r="B237" s="28"/>
      <c r="C237" s="8" t="s">
        <v>37</v>
      </c>
      <c r="D237" s="9">
        <f>Réunion!D236+Guadeloupe!D236+Martinique!D236+Guyane!D236+Mayotte!D236</f>
        <v>626.31490545869019</v>
      </c>
      <c r="E237" s="9">
        <f>Réunion!E236+Guadeloupe!E236+Martinique!E236+Guyane!E236+Mayotte!E236</f>
        <v>2334.0637520876708</v>
      </c>
      <c r="F237" s="9">
        <f>Réunion!F236+Guadeloupe!F236+Martinique!F236+Guyane!F236+Mayotte!F236</f>
        <v>1958.3355882296439</v>
      </c>
      <c r="G237" s="9">
        <f>Réunion!G236+Guadeloupe!G236+Martinique!G236+Guyane!G236+Mayotte!G236</f>
        <v>0</v>
      </c>
      <c r="H237" s="9">
        <f>Réunion!H236+Guadeloupe!H236+Martinique!H236+Guyane!H236+Mayotte!H236</f>
        <v>0</v>
      </c>
      <c r="I237" s="9">
        <f>Réunion!I236+Guadeloupe!I236+Martinique!I236+Guyane!I236+Mayotte!I236</f>
        <v>3115.8832756142601</v>
      </c>
      <c r="J237" s="9">
        <f>Réunion!J236+Guadeloupe!J236+Martinique!J236+Guyane!J236+Mayotte!J236</f>
        <v>7528.6276609573715</v>
      </c>
      <c r="K237" s="9">
        <f>Réunion!K236+Guadeloupe!K236+Martinique!K236+Guyane!K236+Mayotte!K236</f>
        <v>778.2381169044545</v>
      </c>
      <c r="L237" s="9">
        <f>Réunion!L236+Guadeloupe!L236+Martinique!L236+Guyane!L236+Mayotte!L236</f>
        <v>3343.636752972719</v>
      </c>
      <c r="M237" s="9">
        <f>Réunion!M236+Guadeloupe!M236+Martinique!M236+Guyane!M236+Mayotte!M236</f>
        <v>141.22740763336577</v>
      </c>
      <c r="N237" s="9">
        <f>Réunion!N236+Guadeloupe!N236+Martinique!N236+Guyane!N236+Mayotte!N236</f>
        <v>0</v>
      </c>
      <c r="O237" s="9">
        <f>Réunion!O236+Guadeloupe!O236+Martinique!O236+Guyane!O236+Mayotte!O236</f>
        <v>7108.1689679857991</v>
      </c>
      <c r="P237" s="9">
        <f>Réunion!P236+Guadeloupe!P236+Martinique!P236+Guyane!P236+Mayotte!P236</f>
        <v>-9424.3130386926423</v>
      </c>
      <c r="Q237" s="9">
        <f>Réunion!Q236+Guadeloupe!Q236+Martinique!Q236+Guyane!Q236+Mayotte!Q236</f>
        <v>-650.11528892498859</v>
      </c>
      <c r="R237" s="9">
        <f>Réunion!R236+Guadeloupe!R236+Martinique!R236+Guyane!R236+Mayotte!R236</f>
        <v>0</v>
      </c>
      <c r="S237" s="9">
        <f>Réunion!S236+Guadeloupe!S236+Martinique!S236+Guyane!S236+Mayotte!S236</f>
        <v>16860.068100226345</v>
      </c>
    </row>
    <row r="238" spans="2:21" x14ac:dyDescent="0.3">
      <c r="B238" s="28"/>
      <c r="C238" s="10"/>
      <c r="D238" s="11">
        <f>Réunion!D237+Guadeloupe!D237+Martinique!D237+Guyane!D237+Mayotte!D237</f>
        <v>0</v>
      </c>
      <c r="E238" s="11">
        <f>Réunion!E237+Guadeloupe!E237+Martinique!E237+Guyane!E237+Mayotte!E237</f>
        <v>0</v>
      </c>
      <c r="F238" s="19">
        <f>Réunion!F237+Guadeloupe!F237+Martinique!F237+Guyane!F237+Mayotte!F237</f>
        <v>0</v>
      </c>
      <c r="G238" s="11">
        <f>Réunion!G237+Guadeloupe!G237+Martinique!G237+Guyane!G237+Mayotte!G237</f>
        <v>0</v>
      </c>
      <c r="H238" s="11">
        <f>Réunion!H237+Guadeloupe!H237+Martinique!H237+Guyane!H237+Mayotte!H237</f>
        <v>0</v>
      </c>
      <c r="I238" s="11">
        <f>Réunion!I237+Guadeloupe!I237+Martinique!I237+Guyane!I237+Mayotte!I237</f>
        <v>0</v>
      </c>
      <c r="J238" s="19">
        <f>Réunion!J237+Guadeloupe!J237+Martinique!J237+Guyane!J237+Mayotte!J237</f>
        <v>0</v>
      </c>
      <c r="K238" s="11">
        <f>Réunion!K237+Guadeloupe!K237+Martinique!K237+Guyane!K237+Mayotte!K237</f>
        <v>0</v>
      </c>
      <c r="L238" s="11">
        <f>Réunion!L237+Guadeloupe!L237+Martinique!L237+Guyane!L237+Mayotte!L237</f>
        <v>0</v>
      </c>
      <c r="M238" s="11">
        <f>Réunion!M237+Guadeloupe!M237+Martinique!M237+Guyane!M237+Mayotte!M237</f>
        <v>0</v>
      </c>
      <c r="N238" s="20">
        <f>Réunion!N237+Guadeloupe!N237+Martinique!N237+Guyane!N237+Mayotte!N237</f>
        <v>0</v>
      </c>
      <c r="O238" s="11">
        <f>Réunion!O237+Guadeloupe!O237+Martinique!O237+Guyane!O237+Mayotte!O237</f>
        <v>0</v>
      </c>
      <c r="P238" s="11">
        <f>Réunion!P237+Guadeloupe!P237+Martinique!P237+Guyane!P237+Mayotte!P237</f>
        <v>0</v>
      </c>
      <c r="Q238" s="11">
        <f>Réunion!Q237+Guadeloupe!Q237+Martinique!Q237+Guyane!Q237+Mayotte!Q237</f>
        <v>0</v>
      </c>
      <c r="R238" s="11">
        <f>Réunion!R237+Guadeloupe!R237+Martinique!R237+Guyane!R237+Mayotte!R237</f>
        <v>0</v>
      </c>
      <c r="S238" s="11">
        <f>Réunion!S237+Guadeloupe!S237+Martinique!S237+Guyane!S237+Mayotte!S237</f>
        <v>0</v>
      </c>
    </row>
    <row r="239" spans="2:21" x14ac:dyDescent="0.3">
      <c r="B239" s="28"/>
      <c r="C239" s="14" t="s">
        <v>38</v>
      </c>
      <c r="D239" s="4">
        <f>Réunion!D238+Guadeloupe!D238+Martinique!D238+Guyane!D238+Mayotte!D238</f>
        <v>0</v>
      </c>
      <c r="E239" s="4">
        <f>Réunion!E238+Guadeloupe!E238+Martinique!E238+Guyane!E238+Mayotte!E238</f>
        <v>0</v>
      </c>
      <c r="F239" s="4">
        <f>Réunion!F238+Guadeloupe!F238+Martinique!F238+Guyane!F238+Mayotte!F238</f>
        <v>612.03777635972756</v>
      </c>
      <c r="G239" s="4">
        <f>Réunion!G238+Guadeloupe!G238+Martinique!G238+Guyane!G238+Mayotte!G238</f>
        <v>0</v>
      </c>
      <c r="H239" s="4">
        <f>Réunion!H238+Guadeloupe!H238+Martinique!H238+Guyane!H238+Mayotte!H238</f>
        <v>0</v>
      </c>
      <c r="I239" s="4">
        <f>Réunion!I238+Guadeloupe!I238+Martinique!I238+Guyane!I238+Mayotte!I238</f>
        <v>0</v>
      </c>
      <c r="J239" s="4">
        <f>Réunion!J238+Guadeloupe!J238+Martinique!J238+Guyane!J238+Mayotte!J238</f>
        <v>111.56111133348331</v>
      </c>
      <c r="K239" s="4">
        <f>Réunion!K238+Guadeloupe!K238+Martinique!K238+Guyane!K238+Mayotte!K238</f>
        <v>0.89102069458585631</v>
      </c>
      <c r="L239" s="4">
        <f>Réunion!L238+Guadeloupe!L238+Martinique!L238+Guyane!L238+Mayotte!L238</f>
        <v>0</v>
      </c>
      <c r="M239" s="4">
        <f>Réunion!M238+Guadeloupe!M238+Martinique!M238+Guyane!M238+Mayotte!M238</f>
        <v>18.412861298594724</v>
      </c>
      <c r="N239" s="4">
        <f>Réunion!N238+Guadeloupe!N238+Martinique!N238+Guyane!N238+Mayotte!N238</f>
        <v>0</v>
      </c>
      <c r="O239" s="4">
        <f>Réunion!O238+Guadeloupe!O238+Martinique!O238+Guyane!O238+Mayotte!O238</f>
        <v>0.37537634069694786</v>
      </c>
      <c r="P239" s="4">
        <f>Réunion!P238+Guadeloupe!P238+Martinique!P238+Guyane!P238+Mayotte!P238</f>
        <v>1067.1157167445861</v>
      </c>
      <c r="Q239" s="4">
        <f>Réunion!Q238+Guadeloupe!Q238+Martinique!Q238+Guyane!Q238+Mayotte!Q238</f>
        <v>650.11528892498859</v>
      </c>
      <c r="R239" s="4">
        <f>Réunion!R238+Guadeloupe!R238+Martinique!R238+Guyane!R238+Mayotte!R238</f>
        <v>0</v>
      </c>
      <c r="S239" s="16">
        <f>Réunion!S238+Guadeloupe!S238+Martinique!S238+Guyane!S238+Mayotte!S238</f>
        <v>2460.5091516966631</v>
      </c>
    </row>
    <row r="240" spans="2:21" x14ac:dyDescent="0.3">
      <c r="B240" s="28"/>
      <c r="C240" s="14" t="s">
        <v>39</v>
      </c>
      <c r="D240" s="4">
        <f>Réunion!D239+Guadeloupe!D239+Martinique!D239+Guyane!D239+Mayotte!D239</f>
        <v>0</v>
      </c>
      <c r="E240" s="4">
        <f>Réunion!E239+Guadeloupe!E239+Martinique!E239+Guyane!E239+Mayotte!E239</f>
        <v>0</v>
      </c>
      <c r="F240" s="4">
        <f>Réunion!F239+Guadeloupe!F239+Martinique!F239+Guyane!F239+Mayotte!F239</f>
        <v>7107.4286660540229</v>
      </c>
      <c r="G240" s="4">
        <f>Réunion!G239+Guadeloupe!G239+Martinique!G239+Guyane!G239+Mayotte!G239</f>
        <v>0</v>
      </c>
      <c r="H240" s="4">
        <f>Réunion!H239+Guadeloupe!H239+Martinique!H239+Guyane!H239+Mayotte!H239</f>
        <v>0</v>
      </c>
      <c r="I240" s="4">
        <f>Réunion!I239+Guadeloupe!I239+Martinique!I239+Guyane!I239+Mayotte!I239</f>
        <v>0</v>
      </c>
      <c r="J240" s="4">
        <f>Réunion!J239+Guadeloupe!J239+Martinique!J239+Guyane!J239+Mayotte!J239</f>
        <v>0</v>
      </c>
      <c r="K240" s="4">
        <f>Réunion!K239+Guadeloupe!K239+Martinique!K239+Guyane!K239+Mayotte!K239</f>
        <v>0</v>
      </c>
      <c r="L240" s="4">
        <f>Réunion!L239+Guadeloupe!L239+Martinique!L239+Guyane!L239+Mayotte!L239</f>
        <v>0</v>
      </c>
      <c r="M240" s="4">
        <f>Réunion!M239+Guadeloupe!M239+Martinique!M239+Guyane!M239+Mayotte!M239</f>
        <v>0</v>
      </c>
      <c r="N240" s="4">
        <f>Réunion!N239+Guadeloupe!N239+Martinique!N239+Guyane!N239+Mayotte!N239</f>
        <v>0</v>
      </c>
      <c r="O240" s="4">
        <f>Réunion!O239+Guadeloupe!O239+Martinique!O239+Guyane!O239+Mayotte!O239</f>
        <v>0</v>
      </c>
      <c r="P240" s="4">
        <f>Réunion!P239+Guadeloupe!P239+Martinique!P239+Guyane!P239+Mayotte!P239</f>
        <v>1367.7592621363303</v>
      </c>
      <c r="Q240" s="4">
        <f>Réunion!Q239+Guadeloupe!Q239+Martinique!Q239+Guyane!Q239+Mayotte!Q239</f>
        <v>0</v>
      </c>
      <c r="R240" s="4">
        <f>Réunion!R239+Guadeloupe!R239+Martinique!R239+Guyane!R239+Mayotte!R239</f>
        <v>0</v>
      </c>
      <c r="S240" s="16">
        <f>Réunion!S239+Guadeloupe!S239+Martinique!S239+Guyane!S239+Mayotte!S239</f>
        <v>8475.1879281903512</v>
      </c>
    </row>
    <row r="241" spans="2:19" x14ac:dyDescent="0.3">
      <c r="B241" s="28"/>
      <c r="C241" s="14" t="s">
        <v>40</v>
      </c>
      <c r="D241" s="4">
        <f>Réunion!D240+Guadeloupe!D240+Martinique!D240+Guyane!D240+Mayotte!D240</f>
        <v>0</v>
      </c>
      <c r="E241" s="4">
        <f>Réunion!E240+Guadeloupe!E240+Martinique!E240+Guyane!E240+Mayotte!E240</f>
        <v>0</v>
      </c>
      <c r="F241" s="4">
        <f>Réunion!F240+Guadeloupe!F240+Martinique!F240+Guyane!F240+Mayotte!F240</f>
        <v>549.73842435138795</v>
      </c>
      <c r="G241" s="4">
        <f>Réunion!G240+Guadeloupe!G240+Martinique!G240+Guyane!G240+Mayotte!G240</f>
        <v>0</v>
      </c>
      <c r="H241" s="4">
        <f>Réunion!H240+Guadeloupe!H240+Martinique!H240+Guyane!H240+Mayotte!H240</f>
        <v>0</v>
      </c>
      <c r="I241" s="4">
        <f>Réunion!I240+Guadeloupe!I240+Martinique!I240+Guyane!I240+Mayotte!I240</f>
        <v>0</v>
      </c>
      <c r="J241" s="4">
        <f>Réunion!J240+Guadeloupe!J240+Martinique!J240+Guyane!J240+Mayotte!J240</f>
        <v>0</v>
      </c>
      <c r="K241" s="4">
        <f>Réunion!K240+Guadeloupe!K240+Martinique!K240+Guyane!K240+Mayotte!K240</f>
        <v>0</v>
      </c>
      <c r="L241" s="4">
        <f>Réunion!L240+Guadeloupe!L240+Martinique!L240+Guyane!L240+Mayotte!L240</f>
        <v>0</v>
      </c>
      <c r="M241" s="4">
        <f>Réunion!M240+Guadeloupe!M240+Martinique!M240+Guyane!M240+Mayotte!M240</f>
        <v>0</v>
      </c>
      <c r="N241" s="4">
        <f>Réunion!N240+Guadeloupe!N240+Martinique!N240+Guyane!N240+Mayotte!N240</f>
        <v>0</v>
      </c>
      <c r="O241" s="4">
        <f>Réunion!O240+Guadeloupe!O240+Martinique!O240+Guyane!O240+Mayotte!O240</f>
        <v>1127.5713996427319</v>
      </c>
      <c r="P241" s="4">
        <f>Réunion!P240+Guadeloupe!P240+Martinique!P240+Guyane!P240+Mayotte!P240</f>
        <v>3521.473609769514</v>
      </c>
      <c r="Q241" s="4">
        <f>Réunion!Q240+Guadeloupe!Q240+Martinique!Q240+Guyane!Q240+Mayotte!Q240</f>
        <v>0</v>
      </c>
      <c r="R241" s="4">
        <f>Réunion!R240+Guadeloupe!R240+Martinique!R240+Guyane!R240+Mayotte!R240</f>
        <v>0</v>
      </c>
      <c r="S241" s="16">
        <f>Réunion!S240+Guadeloupe!S240+Martinique!S240+Guyane!S240+Mayotte!S240</f>
        <v>5198.783433763635</v>
      </c>
    </row>
    <row r="242" spans="2:19" x14ac:dyDescent="0.3">
      <c r="B242" s="28"/>
      <c r="C242" s="14" t="s">
        <v>41</v>
      </c>
      <c r="D242" s="4">
        <f>Réunion!D241+Guadeloupe!D241+Martinique!D241+Guyane!D241+Mayotte!D241</f>
        <v>0</v>
      </c>
      <c r="E242" s="4">
        <f>Réunion!E241+Guadeloupe!E241+Martinique!E241+Guyane!E241+Mayotte!E241</f>
        <v>0</v>
      </c>
      <c r="F242" s="4">
        <f>Réunion!F241+Guadeloupe!F241+Martinique!F241+Guyane!F241+Mayotte!F241</f>
        <v>517.93294050556119</v>
      </c>
      <c r="G242" s="4">
        <f>Réunion!G241+Guadeloupe!G241+Martinique!G241+Guyane!G241+Mayotte!G241</f>
        <v>0</v>
      </c>
      <c r="H242" s="4">
        <f>Réunion!H241+Guadeloupe!H241+Martinique!H241+Guyane!H241+Mayotte!H241</f>
        <v>0</v>
      </c>
      <c r="I242" s="4">
        <f>Réunion!I241+Guadeloupe!I241+Martinique!I241+Guyane!I241+Mayotte!I241</f>
        <v>0</v>
      </c>
      <c r="J242" s="4">
        <f>Réunion!J241+Guadeloupe!J241+Martinique!J241+Guyane!J241+Mayotte!J241</f>
        <v>0</v>
      </c>
      <c r="K242" s="4">
        <f>Réunion!K241+Guadeloupe!K241+Martinique!K241+Guyane!K241+Mayotte!K241</f>
        <v>25.274117631643136</v>
      </c>
      <c r="L242" s="4">
        <f>Réunion!L241+Guadeloupe!L241+Martinique!L241+Guyane!L241+Mayotte!L241</f>
        <v>0</v>
      </c>
      <c r="M242" s="4">
        <f>Réunion!M241+Guadeloupe!M241+Martinique!M241+Guyane!M241+Mayotte!M241</f>
        <v>0</v>
      </c>
      <c r="N242" s="4">
        <f>Réunion!N241+Guadeloupe!N241+Martinique!N241+Guyane!N241+Mayotte!N241</f>
        <v>0</v>
      </c>
      <c r="O242" s="4">
        <f>Réunion!O241+Guadeloupe!O241+Martinique!O241+Guyane!O241+Mayotte!O241</f>
        <v>3.0428519589091136</v>
      </c>
      <c r="P242" s="4">
        <f>Réunion!P241+Guadeloupe!P241+Martinique!P241+Guyane!P241+Mayotte!P241</f>
        <v>3427.4113603458818</v>
      </c>
      <c r="Q242" s="4">
        <f>Réunion!Q241+Guadeloupe!Q241+Martinique!Q241+Guyane!Q241+Mayotte!Q241</f>
        <v>0</v>
      </c>
      <c r="R242" s="4">
        <f>Réunion!R241+Guadeloupe!R241+Martinique!R241+Guyane!R241+Mayotte!R241</f>
        <v>0</v>
      </c>
      <c r="S242" s="16">
        <f>Réunion!S241+Guadeloupe!S241+Martinique!S241+Guyane!S241+Mayotte!S241</f>
        <v>3973.6612704419954</v>
      </c>
    </row>
    <row r="243" spans="2:19" x14ac:dyDescent="0.3">
      <c r="B243" s="28"/>
      <c r="C243" s="14" t="s">
        <v>42</v>
      </c>
      <c r="D243" s="4">
        <f>Réunion!D242+Guadeloupe!D242+Martinique!D242+Guyane!D242+Mayotte!D242</f>
        <v>0</v>
      </c>
      <c r="E243" s="4">
        <f>Réunion!E242+Guadeloupe!E242+Martinique!E242+Guyane!E242+Mayotte!E242</f>
        <v>0</v>
      </c>
      <c r="F243" s="4">
        <f>Réunion!F242+Guadeloupe!F242+Martinique!F242+Guyane!F242+Mayotte!F242</f>
        <v>636.16781964584834</v>
      </c>
      <c r="G243" s="4">
        <f>Réunion!G242+Guadeloupe!G242+Martinique!G242+Guyane!G242+Mayotte!G242</f>
        <v>0</v>
      </c>
      <c r="H243" s="4">
        <f>Réunion!H242+Guadeloupe!H242+Martinique!H242+Guyane!H242+Mayotte!H242</f>
        <v>0</v>
      </c>
      <c r="I243" s="4">
        <f>Réunion!I242+Guadeloupe!I242+Martinique!I242+Guyane!I242+Mayotte!I242</f>
        <v>0</v>
      </c>
      <c r="J243" s="4">
        <f>Réunion!J242+Guadeloupe!J242+Martinique!J242+Guyane!J242+Mayotte!J242</f>
        <v>0</v>
      </c>
      <c r="K243" s="4">
        <f>Réunion!K242+Guadeloupe!K242+Martinique!K242+Guyane!K242+Mayotte!K242</f>
        <v>0</v>
      </c>
      <c r="L243" s="4">
        <f>Réunion!L242+Guadeloupe!L242+Martinique!L242+Guyane!L242+Mayotte!L242</f>
        <v>0</v>
      </c>
      <c r="M243" s="4">
        <f>Réunion!M242+Guadeloupe!M242+Martinique!M242+Guyane!M242+Mayotte!M242</f>
        <v>0</v>
      </c>
      <c r="N243" s="4">
        <f>Réunion!N242+Guadeloupe!N242+Martinique!N242+Guyane!N242+Mayotte!N242</f>
        <v>0</v>
      </c>
      <c r="O243" s="4">
        <f>Réunion!O242+Guadeloupe!O242+Martinique!O242+Guyane!O242+Mayotte!O242</f>
        <v>0</v>
      </c>
      <c r="P243" s="4">
        <f>Réunion!P242+Guadeloupe!P242+Martinique!P242+Guyane!P242+Mayotte!P242</f>
        <v>40.553089696328136</v>
      </c>
      <c r="Q243" s="4">
        <f>Réunion!Q242+Guadeloupe!Q242+Martinique!Q242+Guyane!Q242+Mayotte!Q242</f>
        <v>0</v>
      </c>
      <c r="R243" s="4">
        <f>Réunion!R242+Guadeloupe!R242+Martinique!R242+Guyane!R242+Mayotte!R242</f>
        <v>0</v>
      </c>
      <c r="S243" s="16">
        <f>Réunion!S242+Guadeloupe!S242+Martinique!S242+Guyane!S242+Mayotte!S242</f>
        <v>676.72090934217658</v>
      </c>
    </row>
    <row r="244" spans="2:19" x14ac:dyDescent="0.3">
      <c r="B244" s="28"/>
      <c r="C244" s="14" t="s">
        <v>43</v>
      </c>
      <c r="D244" s="4">
        <f>Réunion!D243+Guadeloupe!D243+Martinique!D243+Guyane!D243+Mayotte!D243</f>
        <v>0</v>
      </c>
      <c r="E244" s="4">
        <f>Réunion!E243+Guadeloupe!E243+Martinique!E243+Guyane!E243+Mayotte!E243</f>
        <v>0</v>
      </c>
      <c r="F244" s="4">
        <f>Réunion!F243+Guadeloupe!F243+Martinique!F243+Guyane!F243+Mayotte!F243</f>
        <v>0</v>
      </c>
      <c r="G244" s="4">
        <f>Réunion!G243+Guadeloupe!G243+Martinique!G243+Guyane!G243+Mayotte!G243</f>
        <v>0</v>
      </c>
      <c r="H244" s="4">
        <f>Réunion!H243+Guadeloupe!H243+Martinique!H243+Guyane!H243+Mayotte!H243</f>
        <v>0</v>
      </c>
      <c r="I244" s="4">
        <f>Réunion!I243+Guadeloupe!I243+Martinique!I243+Guyane!I243+Mayotte!I243</f>
        <v>0</v>
      </c>
      <c r="J244" s="4">
        <f>Réunion!J243+Guadeloupe!J243+Martinique!J243+Guyane!J243+Mayotte!J243</f>
        <v>0</v>
      </c>
      <c r="K244" s="4">
        <f>Réunion!K243+Guadeloupe!K243+Martinique!K243+Guyane!K243+Mayotte!K243</f>
        <v>0</v>
      </c>
      <c r="L244" s="4">
        <f>Réunion!L243+Guadeloupe!L243+Martinique!L243+Guyane!L243+Mayotte!L243</f>
        <v>0</v>
      </c>
      <c r="M244" s="4">
        <f>Réunion!M243+Guadeloupe!M243+Martinique!M243+Guyane!M243+Mayotte!M243</f>
        <v>0</v>
      </c>
      <c r="N244" s="4">
        <f>Réunion!N243+Guadeloupe!N243+Martinique!N243+Guyane!N243+Mayotte!N243</f>
        <v>0</v>
      </c>
      <c r="O244" s="4">
        <f>Réunion!O243+Guadeloupe!O243+Martinique!O243+Guyane!O243+Mayotte!O243</f>
        <v>0</v>
      </c>
      <c r="P244" s="4">
        <f>Réunion!P243+Guadeloupe!P243+Martinique!P243+Guyane!P243+Mayotte!P243</f>
        <v>0</v>
      </c>
      <c r="Q244" s="4">
        <f>Réunion!Q243+Guadeloupe!Q243+Martinique!Q243+Guyane!Q243+Mayotte!Q243</f>
        <v>0</v>
      </c>
      <c r="R244" s="4">
        <f>Réunion!R243+Guadeloupe!R243+Martinique!R243+Guyane!R243+Mayotte!R243</f>
        <v>0</v>
      </c>
      <c r="S244" s="16">
        <f>Réunion!S243+Guadeloupe!S243+Martinique!S243+Guyane!S243+Mayotte!S243</f>
        <v>0</v>
      </c>
    </row>
    <row r="245" spans="2:19" x14ac:dyDescent="0.3">
      <c r="B245" s="28"/>
      <c r="C245" s="8" t="s">
        <v>44</v>
      </c>
      <c r="D245" s="9">
        <f>Réunion!D244+Guadeloupe!D244+Martinique!D244+Guyane!D244+Mayotte!D244</f>
        <v>0</v>
      </c>
      <c r="E245" s="9">
        <f>Réunion!E244+Guadeloupe!E244+Martinique!E244+Guyane!E244+Mayotte!E244</f>
        <v>0</v>
      </c>
      <c r="F245" s="9">
        <f>Réunion!F244+Guadeloupe!F244+Martinique!F244+Guyane!F244+Mayotte!F244</f>
        <v>9423.3056269165463</v>
      </c>
      <c r="G245" s="9">
        <f>Réunion!G244+Guadeloupe!G244+Martinique!G244+Guyane!G244+Mayotte!G244</f>
        <v>0</v>
      </c>
      <c r="H245" s="9">
        <f>Réunion!H244+Guadeloupe!H244+Martinique!H244+Guyane!H244+Mayotte!H244</f>
        <v>0</v>
      </c>
      <c r="I245" s="9">
        <f>Réunion!I244+Guadeloupe!I244+Martinique!I244+Guyane!I244+Mayotte!I244</f>
        <v>0</v>
      </c>
      <c r="J245" s="9">
        <f>Réunion!J244+Guadeloupe!J244+Martinique!J244+Guyane!J244+Mayotte!J244</f>
        <v>111.56111133348331</v>
      </c>
      <c r="K245" s="9">
        <f>Réunion!K244+Guadeloupe!K244+Martinique!K244+Guyane!K244+Mayotte!K244</f>
        <v>26.165138326228991</v>
      </c>
      <c r="L245" s="9">
        <f>Réunion!L244+Guadeloupe!L244+Martinique!L244+Guyane!L244+Mayotte!L244</f>
        <v>0</v>
      </c>
      <c r="M245" s="9">
        <f>Réunion!M244+Guadeloupe!M244+Martinique!M244+Guyane!M244+Mayotte!M244</f>
        <v>18.412861298594724</v>
      </c>
      <c r="N245" s="9">
        <f>Réunion!N244+Guadeloupe!N244+Martinique!N244+Guyane!N244+Mayotte!N244</f>
        <v>0</v>
      </c>
      <c r="O245" s="9">
        <f>Réunion!O244+Guadeloupe!O244+Martinique!O244+Guyane!O244+Mayotte!O244</f>
        <v>1130.9896279423378</v>
      </c>
      <c r="P245" s="9">
        <f>Réunion!P244+Guadeloupe!P244+Martinique!P244+Guyane!P244+Mayotte!P244</f>
        <v>9424.3130386926423</v>
      </c>
      <c r="Q245" s="9">
        <f>Réunion!Q244+Guadeloupe!Q244+Martinique!Q244+Guyane!Q244+Mayotte!Q244</f>
        <v>650.11528892498859</v>
      </c>
      <c r="R245" s="9">
        <f>Réunion!R244+Guadeloupe!R244+Martinique!R244+Guyane!R244+Mayotte!R244</f>
        <v>0</v>
      </c>
      <c r="S245" s="9">
        <f>Réunion!S244+Guadeloupe!S244+Martinique!S244+Guyane!S244+Mayotte!S244</f>
        <v>20784.862693434821</v>
      </c>
    </row>
    <row r="246" spans="2:19" x14ac:dyDescent="0.3">
      <c r="B246" s="28"/>
      <c r="C246" s="3" t="s">
        <v>45</v>
      </c>
      <c r="D246" s="4">
        <f>Réunion!D245+Guadeloupe!D245+Martinique!D245+Guyane!D245+Mayotte!D245</f>
        <v>0</v>
      </c>
      <c r="E246" s="4">
        <f>Réunion!E245+Guadeloupe!E245+Martinique!E245+Guyane!E245+Mayotte!E245</f>
        <v>0</v>
      </c>
      <c r="F246" s="4">
        <f>Réunion!F245+Guadeloupe!F245+Martinique!F245+Guyane!F245+Mayotte!F245</f>
        <v>933.32347331926951</v>
      </c>
      <c r="G246" s="4">
        <f>Réunion!G245+Guadeloupe!G245+Martinique!G245+Guyane!G245+Mayotte!G245</f>
        <v>0</v>
      </c>
      <c r="H246" s="4">
        <f>Réunion!H245+Guadeloupe!H245+Martinique!H245+Guyane!H245+Mayotte!H245</f>
        <v>0</v>
      </c>
      <c r="I246" s="4">
        <f>Réunion!I245+Guadeloupe!I245+Martinique!I245+Guyane!I245+Mayotte!I245</f>
        <v>0</v>
      </c>
      <c r="J246" s="4">
        <f>Réunion!J245+Guadeloupe!J245+Martinique!J245+Guyane!J245+Mayotte!J245</f>
        <v>0</v>
      </c>
      <c r="K246" s="4">
        <f>Réunion!K245+Guadeloupe!K245+Martinique!K245+Guyane!K245+Mayotte!K245</f>
        <v>0</v>
      </c>
      <c r="L246" s="4">
        <f>Réunion!L245+Guadeloupe!L245+Martinique!L245+Guyane!L245+Mayotte!L245</f>
        <v>0</v>
      </c>
      <c r="M246" s="4">
        <f>Réunion!M245+Guadeloupe!M245+Martinique!M245+Guyane!M245+Mayotte!M245</f>
        <v>0</v>
      </c>
      <c r="N246" s="4">
        <f>Réunion!N245+Guadeloupe!N245+Martinique!N245+Guyane!N245+Mayotte!N245</f>
        <v>0</v>
      </c>
      <c r="O246" s="4">
        <f>Réunion!O245+Guadeloupe!O245+Martinique!O245+Guyane!O245+Mayotte!O245</f>
        <v>0</v>
      </c>
      <c r="P246" s="4">
        <f>Réunion!P245+Guadeloupe!P245+Martinique!P245+Guyane!P245+Mayotte!P245</f>
        <v>0</v>
      </c>
      <c r="Q246" s="4">
        <f>Réunion!Q245+Guadeloupe!Q245+Martinique!Q245+Guyane!Q245+Mayotte!Q245</f>
        <v>0</v>
      </c>
      <c r="R246" s="4">
        <f>Réunion!R245+Guadeloupe!R245+Martinique!R245+Guyane!R245+Mayotte!R245</f>
        <v>0</v>
      </c>
      <c r="S246" s="16">
        <f>Réunion!S245+Guadeloupe!S245+Martinique!S245+Guyane!S245+Mayotte!S245</f>
        <v>933.32347331926951</v>
      </c>
    </row>
    <row r="247" spans="2:19" x14ac:dyDescent="0.3">
      <c r="B247" s="28"/>
      <c r="C247" s="8" t="s">
        <v>46</v>
      </c>
      <c r="D247" s="9">
        <f>Réunion!D246+Guadeloupe!D246+Martinique!D246+Guyane!D246+Mayotte!D246</f>
        <v>0</v>
      </c>
      <c r="E247" s="9">
        <f>Réunion!E246+Guadeloupe!E246+Martinique!E246+Guyane!E246+Mayotte!E246</f>
        <v>0</v>
      </c>
      <c r="F247" s="9">
        <f>Réunion!F246+Guadeloupe!F246+Martinique!F246+Guyane!F246+Mayotte!F246</f>
        <v>10356.629100235816</v>
      </c>
      <c r="G247" s="9">
        <f>Réunion!G246+Guadeloupe!G246+Martinique!G246+Guyane!G246+Mayotte!G246</f>
        <v>0</v>
      </c>
      <c r="H247" s="9">
        <f>Réunion!H246+Guadeloupe!H246+Martinique!H246+Guyane!H246+Mayotte!H246</f>
        <v>0</v>
      </c>
      <c r="I247" s="9">
        <f>Réunion!I246+Guadeloupe!I246+Martinique!I246+Guyane!I246+Mayotte!I246</f>
        <v>0</v>
      </c>
      <c r="J247" s="9">
        <f>Réunion!J246+Guadeloupe!J246+Martinique!J246+Guyane!J246+Mayotte!J246</f>
        <v>111.56111133348331</v>
      </c>
      <c r="K247" s="9">
        <f>Réunion!K246+Guadeloupe!K246+Martinique!K246+Guyane!K246+Mayotte!K246</f>
        <v>26.165138326228991</v>
      </c>
      <c r="L247" s="9">
        <f>Réunion!L246+Guadeloupe!L246+Martinique!L246+Guyane!L246+Mayotte!L246</f>
        <v>0</v>
      </c>
      <c r="M247" s="9">
        <f>Réunion!M246+Guadeloupe!M246+Martinique!M246+Guyane!M246+Mayotte!M246</f>
        <v>18.412861298594724</v>
      </c>
      <c r="N247" s="9">
        <f>Réunion!N246+Guadeloupe!N246+Martinique!N246+Guyane!N246+Mayotte!N246</f>
        <v>0</v>
      </c>
      <c r="O247" s="9">
        <f>Réunion!O246+Guadeloupe!O246+Martinique!O246+Guyane!O246+Mayotte!O246</f>
        <v>1130.9896279423378</v>
      </c>
      <c r="P247" s="9">
        <f>Réunion!P246+Guadeloupe!P246+Martinique!P246+Guyane!P246+Mayotte!P246</f>
        <v>9424.3130386926423</v>
      </c>
      <c r="Q247" s="9">
        <f>Réunion!Q246+Guadeloupe!Q246+Martinique!Q246+Guyane!Q246+Mayotte!Q246</f>
        <v>650.11528892498859</v>
      </c>
      <c r="R247" s="9">
        <f>Réunion!R246+Guadeloupe!R246+Martinique!R246+Guyane!R246+Mayotte!R246</f>
        <v>0</v>
      </c>
      <c r="S247" s="9">
        <f>Réunion!S246+Guadeloupe!S246+Martinique!S246+Guyane!S246+Mayotte!S246</f>
        <v>21718.186166754091</v>
      </c>
    </row>
    <row r="250" spans="2:19" x14ac:dyDescent="0.3">
      <c r="M250">
        <f>D226*32%+F226*44%+I226+J226*40%+K226*40%+L226*40%+M226*60%+O226*10%</f>
        <v>10249.930378114464</v>
      </c>
    </row>
    <row r="256" spans="2:19" ht="14.4" customHeight="1" x14ac:dyDescent="0.3">
      <c r="B256" s="28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4" t="s">
        <v>7</v>
      </c>
      <c r="K256" s="24"/>
      <c r="L256" s="24"/>
      <c r="M256" s="24"/>
      <c r="N256" s="24"/>
      <c r="O256" s="24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21" ht="45.6" x14ac:dyDescent="0.3">
      <c r="B257" s="28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21" x14ac:dyDescent="0.3">
      <c r="B258" s="28"/>
      <c r="C258" s="3" t="s">
        <v>18</v>
      </c>
      <c r="D258" s="4">
        <f>Réunion!D257+Guadeloupe!D257+Martinique!D257+Guyane!D257+Mayotte!D257</f>
        <v>0</v>
      </c>
      <c r="E258" s="5">
        <f>Réunion!E257+Guadeloupe!E257+Martinique!E257+Guyane!E257+Mayotte!E257</f>
        <v>0</v>
      </c>
      <c r="F258" s="5">
        <f>Réunion!F257+Guadeloupe!F257+Martinique!F257+Guyane!F257+Mayotte!F257</f>
        <v>0</v>
      </c>
      <c r="G258" s="4">
        <f>Réunion!G257+Guadeloupe!G257+Martinique!G257+Guyane!G257+Mayotte!G257</f>
        <v>0</v>
      </c>
      <c r="H258" s="5">
        <f>Réunion!H257+Guadeloupe!H257+Martinique!H257+Guyane!H257+Mayotte!H257</f>
        <v>0</v>
      </c>
      <c r="I258" s="5">
        <f>Réunion!I257+Guadeloupe!I257+Martinique!I257+Guyane!I257+Mayotte!I257</f>
        <v>3299.9507813957216</v>
      </c>
      <c r="J258" s="5">
        <f>Réunion!J257+Guadeloupe!J257+Martinique!J257+Guyane!J257+Mayotte!J257</f>
        <v>2622.0596425020017</v>
      </c>
      <c r="K258" s="5">
        <f>Réunion!K257+Guadeloupe!K257+Martinique!K257+Guyane!K257+Mayotte!K257</f>
        <v>807.47033783039933</v>
      </c>
      <c r="L258" s="5">
        <f>Réunion!L257+Guadeloupe!L257+Martinique!L257+Guyane!L257+Mayotte!L257</f>
        <v>676.29573379861949</v>
      </c>
      <c r="M258" s="5">
        <f>Réunion!M257+Guadeloupe!M257+Martinique!M257+Guyane!M257+Mayotte!M257</f>
        <v>160.41590589481751</v>
      </c>
      <c r="N258" s="5">
        <f>Réunion!N257+Guadeloupe!N257+Martinique!N257+Guyane!N257+Mayotte!N257</f>
        <v>0</v>
      </c>
      <c r="O258" s="5">
        <f>Réunion!O257+Guadeloupe!O257+Martinique!O257+Guyane!O257+Mayotte!O257</f>
        <v>8841.9242969352126</v>
      </c>
      <c r="P258" s="6">
        <f>Réunion!P257+Guadeloupe!P257+Martinique!P257+Guyane!P257+Mayotte!P257</f>
        <v>0</v>
      </c>
      <c r="Q258" s="5">
        <f>Réunion!Q257+Guadeloupe!Q257+Martinique!Q257+Guyane!Q257+Mayotte!Q257</f>
        <v>0</v>
      </c>
      <c r="R258" s="5">
        <f>Réunion!R257+Guadeloupe!R257+Martinique!R257+Guyane!R257+Mayotte!R257</f>
        <v>0</v>
      </c>
      <c r="S258" s="7">
        <f>Réunion!S257+Guadeloupe!S257+Martinique!S257+Guyane!S257+Mayotte!S257</f>
        <v>16408.116698356771</v>
      </c>
    </row>
    <row r="259" spans="2:21" x14ac:dyDescent="0.3">
      <c r="B259" s="28"/>
      <c r="C259" s="3" t="s">
        <v>19</v>
      </c>
      <c r="D259" s="4">
        <f>Réunion!D258+Guadeloupe!D258+Martinique!D258+Guyane!D258+Mayotte!D258</f>
        <v>626.31490545869019</v>
      </c>
      <c r="E259" s="5">
        <f>Réunion!E258+Guadeloupe!E258+Martinique!E258+Guyane!E258+Mayotte!E258</f>
        <v>2118.6966879742881</v>
      </c>
      <c r="F259" s="5">
        <f>Réunion!F258+Guadeloupe!F258+Martinique!F258+Guyane!F258+Mayotte!F258</f>
        <v>13148.183497840237</v>
      </c>
      <c r="G259" s="4">
        <f>Réunion!G258+Guadeloupe!G258+Martinique!G258+Guyane!G258+Mayotte!G258</f>
        <v>0</v>
      </c>
      <c r="H259" s="5">
        <f>Réunion!H258+Guadeloupe!H258+Martinique!H258+Guyane!H258+Mayotte!H258</f>
        <v>0</v>
      </c>
      <c r="I259" s="5">
        <f>Réunion!I258+Guadeloupe!I258+Martinique!I258+Guyane!I258+Mayotte!I258</f>
        <v>0</v>
      </c>
      <c r="J259" s="5">
        <f>Réunion!J258+Guadeloupe!J258+Martinique!J258+Guyane!J258+Mayotte!J258</f>
        <v>5721.3435879484641</v>
      </c>
      <c r="K259" s="5">
        <f>Réunion!K258+Guadeloupe!K258+Martinique!K258+Guyane!K258+Mayotte!K258</f>
        <v>0</v>
      </c>
      <c r="L259" s="5">
        <f>Réunion!L258+Guadeloupe!L258+Martinique!L258+Guyane!L258+Mayotte!L258</f>
        <v>3056.5993326094722</v>
      </c>
      <c r="M259" s="5">
        <f>Réunion!M258+Guadeloupe!M258+Martinique!M258+Guyane!M258+Mayotte!M258</f>
        <v>0</v>
      </c>
      <c r="N259" s="5">
        <f>Réunion!N258+Guadeloupe!N258+Martinique!N258+Guyane!N258+Mayotte!N258</f>
        <v>0</v>
      </c>
      <c r="O259" s="5">
        <f>Réunion!O258+Guadeloupe!O258+Martinique!O258+Guyane!O258+Mayotte!O258</f>
        <v>0</v>
      </c>
      <c r="P259" s="6">
        <f>Réunion!P258+Guadeloupe!P258+Martinique!P258+Guyane!P258+Mayotte!P258</f>
        <v>0</v>
      </c>
      <c r="Q259" s="5">
        <f>Réunion!Q258+Guadeloupe!Q258+Martinique!Q258+Guyane!Q258+Mayotte!Q258</f>
        <v>0</v>
      </c>
      <c r="R259" s="5">
        <f>Réunion!R258+Guadeloupe!R258+Martinique!R258+Guyane!R258+Mayotte!R258</f>
        <v>0</v>
      </c>
      <c r="S259" s="7">
        <f>Réunion!S258+Guadeloupe!S258+Martinique!S258+Guyane!S258+Mayotte!S258</f>
        <v>24671.138011831157</v>
      </c>
    </row>
    <row r="260" spans="2:21" x14ac:dyDescent="0.3">
      <c r="B260" s="28"/>
      <c r="C260" s="3" t="s">
        <v>20</v>
      </c>
      <c r="D260" s="4">
        <f>Réunion!D259+Guadeloupe!D259+Martinique!D259+Guyane!D259+Mayotte!D259</f>
        <v>0</v>
      </c>
      <c r="E260" s="5">
        <f>Réunion!E259+Guadeloupe!E259+Martinique!E259+Guyane!E259+Mayotte!E259</f>
        <v>0</v>
      </c>
      <c r="F260" s="5">
        <f>Réunion!F259+Guadeloupe!F259+Martinique!F259+Guyane!F259+Mayotte!F259</f>
        <v>-759.9319361588507</v>
      </c>
      <c r="G260" s="4">
        <f>Réunion!G259+Guadeloupe!G259+Martinique!G259+Guyane!G259+Mayotte!G259</f>
        <v>0</v>
      </c>
      <c r="H260" s="5">
        <f>Réunion!H259+Guadeloupe!H259+Martinique!H259+Guyane!H259+Mayotte!H259</f>
        <v>0</v>
      </c>
      <c r="I260" s="5">
        <f>Réunion!I259+Guadeloupe!I259+Martinique!I259+Guyane!I259+Mayotte!I259</f>
        <v>0</v>
      </c>
      <c r="J260" s="5">
        <f>Réunion!J259+Guadeloupe!J259+Martinique!J259+Guyane!J259+Mayotte!J259</f>
        <v>0</v>
      </c>
      <c r="K260" s="5">
        <f>Réunion!K259+Guadeloupe!K259+Martinique!K259+Guyane!K259+Mayotte!K259</f>
        <v>0</v>
      </c>
      <c r="L260" s="5">
        <f>Réunion!L259+Guadeloupe!L259+Martinique!L259+Guyane!L259+Mayotte!L259</f>
        <v>0</v>
      </c>
      <c r="M260" s="5">
        <f>Réunion!M259+Guadeloupe!M259+Martinique!M259+Guyane!M259+Mayotte!M259</f>
        <v>0</v>
      </c>
      <c r="N260" s="5">
        <f>Réunion!N259+Guadeloupe!N259+Martinique!N259+Guyane!N259+Mayotte!N259</f>
        <v>0</v>
      </c>
      <c r="O260" s="5">
        <f>Réunion!O259+Guadeloupe!O259+Martinique!O259+Guyane!O259+Mayotte!O259</f>
        <v>0</v>
      </c>
      <c r="P260" s="6">
        <f>Réunion!P259+Guadeloupe!P259+Martinique!P259+Guyane!P259+Mayotte!P259</f>
        <v>0</v>
      </c>
      <c r="Q260" s="5">
        <f>Réunion!Q259+Guadeloupe!Q259+Martinique!Q259+Guyane!Q259+Mayotte!Q259</f>
        <v>0</v>
      </c>
      <c r="R260" s="5">
        <f>Réunion!R259+Guadeloupe!R259+Martinique!R259+Guyane!R259+Mayotte!R259</f>
        <v>0</v>
      </c>
      <c r="S260" s="7">
        <f>Réunion!S259+Guadeloupe!S259+Martinique!S259+Guyane!S259+Mayotte!S259</f>
        <v>-759.9319361588507</v>
      </c>
    </row>
    <row r="261" spans="2:21" x14ac:dyDescent="0.3">
      <c r="B261" s="28"/>
      <c r="C261" s="3" t="s">
        <v>21</v>
      </c>
      <c r="D261" s="4">
        <f>Réunion!D260+Guadeloupe!D260+Martinique!D260+Guyane!D260+Mayotte!D260</f>
        <v>0</v>
      </c>
      <c r="E261" s="5">
        <f>Réunion!E260+Guadeloupe!E260+Martinique!E260+Guyane!E260+Mayotte!E260</f>
        <v>0</v>
      </c>
      <c r="F261" s="5">
        <f>Réunion!F260+Guadeloupe!F260+Martinique!F260+Guyane!F260+Mayotte!F260</f>
        <v>0</v>
      </c>
      <c r="G261" s="4">
        <f>Réunion!G260+Guadeloupe!G260+Martinique!G260+Guyane!G260+Mayotte!G260</f>
        <v>0</v>
      </c>
      <c r="H261" s="5">
        <f>Réunion!H260+Guadeloupe!H260+Martinique!H260+Guyane!H260+Mayotte!H260</f>
        <v>0</v>
      </c>
      <c r="I261" s="5">
        <f>Réunion!I260+Guadeloupe!I260+Martinique!I260+Guyane!I260+Mayotte!I260</f>
        <v>0</v>
      </c>
      <c r="J261" s="5">
        <f>Réunion!J260+Guadeloupe!J260+Martinique!J260+Guyane!J260+Mayotte!J260</f>
        <v>0</v>
      </c>
      <c r="K261" s="5">
        <f>Réunion!K260+Guadeloupe!K260+Martinique!K260+Guyane!K260+Mayotte!K260</f>
        <v>0</v>
      </c>
      <c r="L261" s="5">
        <f>Réunion!L260+Guadeloupe!L260+Martinique!L260+Guyane!L260+Mayotte!L260</f>
        <v>0</v>
      </c>
      <c r="M261" s="5">
        <f>Réunion!M260+Guadeloupe!M260+Martinique!M260+Guyane!M260+Mayotte!M260</f>
        <v>0</v>
      </c>
      <c r="N261" s="5">
        <f>Réunion!N260+Guadeloupe!N260+Martinique!N260+Guyane!N260+Mayotte!N260</f>
        <v>0</v>
      </c>
      <c r="O261" s="5">
        <f>Réunion!O260+Guadeloupe!O260+Martinique!O260+Guyane!O260+Mayotte!O260</f>
        <v>0</v>
      </c>
      <c r="P261" s="6">
        <f>Réunion!P260+Guadeloupe!P260+Martinique!P260+Guyane!P260+Mayotte!P260</f>
        <v>0</v>
      </c>
      <c r="Q261" s="5">
        <f>Réunion!Q260+Guadeloupe!Q260+Martinique!Q260+Guyane!Q260+Mayotte!Q260</f>
        <v>0</v>
      </c>
      <c r="R261" s="5">
        <f>Réunion!R260+Guadeloupe!R260+Martinique!R260+Guyane!R260+Mayotte!R260</f>
        <v>0</v>
      </c>
      <c r="S261" s="7">
        <f>Réunion!S260+Guadeloupe!S260+Martinique!S260+Guyane!S260+Mayotte!S260</f>
        <v>0</v>
      </c>
    </row>
    <row r="262" spans="2:21" x14ac:dyDescent="0.3">
      <c r="B262" s="28"/>
      <c r="C262" s="3" t="s">
        <v>22</v>
      </c>
      <c r="D262" s="4">
        <f>Réunion!D261+Guadeloupe!D261+Martinique!D261+Guyane!D261+Mayotte!D261</f>
        <v>0</v>
      </c>
      <c r="E262" s="5">
        <f>Réunion!E261+Guadeloupe!E261+Martinique!E261+Guyane!E261+Mayotte!E261</f>
        <v>0</v>
      </c>
      <c r="F262" s="5">
        <f>Réunion!F261+Guadeloupe!F261+Martinique!F261+Guyane!F261+Mayotte!F261</f>
        <v>0</v>
      </c>
      <c r="G262" s="4">
        <f>Réunion!G261+Guadeloupe!G261+Martinique!G261+Guyane!G261+Mayotte!G261</f>
        <v>0</v>
      </c>
      <c r="H262" s="5">
        <f>Réunion!H261+Guadeloupe!H261+Martinique!H261+Guyane!H261+Mayotte!H261</f>
        <v>0</v>
      </c>
      <c r="I262" s="5">
        <f>Réunion!I261+Guadeloupe!I261+Martinique!I261+Guyane!I261+Mayotte!I261</f>
        <v>0</v>
      </c>
      <c r="J262" s="5">
        <f>Réunion!J261+Guadeloupe!J261+Martinique!J261+Guyane!J261+Mayotte!J261</f>
        <v>0</v>
      </c>
      <c r="K262" s="5">
        <f>Réunion!K261+Guadeloupe!K261+Martinique!K261+Guyane!K261+Mayotte!K261</f>
        <v>0</v>
      </c>
      <c r="L262" s="5">
        <f>Réunion!L261+Guadeloupe!L261+Martinique!L261+Guyane!L261+Mayotte!L261</f>
        <v>0</v>
      </c>
      <c r="M262" s="5">
        <f>Réunion!M261+Guadeloupe!M261+Martinique!M261+Guyane!M261+Mayotte!M261</f>
        <v>0</v>
      </c>
      <c r="N262" s="5">
        <f>Réunion!N261+Guadeloupe!N261+Martinique!N261+Guyane!N261+Mayotte!N261</f>
        <v>0</v>
      </c>
      <c r="O262" s="5">
        <f>Réunion!O261+Guadeloupe!O261+Martinique!O261+Guyane!O261+Mayotte!O261</f>
        <v>0</v>
      </c>
      <c r="P262" s="6">
        <f>Réunion!P261+Guadeloupe!P261+Martinique!P261+Guyane!P261+Mayotte!P261</f>
        <v>0</v>
      </c>
      <c r="Q262" s="5">
        <f>Réunion!Q261+Guadeloupe!Q261+Martinique!Q261+Guyane!Q261+Mayotte!Q261</f>
        <v>0</v>
      </c>
      <c r="R262" s="5">
        <f>Réunion!R261+Guadeloupe!R261+Martinique!R261+Guyane!R261+Mayotte!R261</f>
        <v>0</v>
      </c>
      <c r="S262" s="7">
        <f>Réunion!S261+Guadeloupe!S261+Martinique!S261+Guyane!S261+Mayotte!S261</f>
        <v>0</v>
      </c>
    </row>
    <row r="263" spans="2:21" x14ac:dyDescent="0.3">
      <c r="B263" s="28"/>
      <c r="C263" s="3" t="s">
        <v>23</v>
      </c>
      <c r="D263" s="4">
        <f>Réunion!D262+Guadeloupe!D262+Martinique!D262+Guyane!D262+Mayotte!D262</f>
        <v>0</v>
      </c>
      <c r="E263" s="5">
        <f>Réunion!E262+Guadeloupe!E262+Martinique!E262+Guyane!E262+Mayotte!E262</f>
        <v>0</v>
      </c>
      <c r="F263" s="5">
        <f>Réunion!F262+Guadeloupe!F262+Martinique!F262+Guyane!F262+Mayotte!F262</f>
        <v>0</v>
      </c>
      <c r="G263" s="4">
        <f>Réunion!G262+Guadeloupe!G262+Martinique!G262+Guyane!G262+Mayotte!G262</f>
        <v>0</v>
      </c>
      <c r="H263" s="5">
        <f>Réunion!H262+Guadeloupe!H262+Martinique!H262+Guyane!H262+Mayotte!H262</f>
        <v>0</v>
      </c>
      <c r="I263" s="5">
        <f>Réunion!I262+Guadeloupe!I262+Martinique!I262+Guyane!I262+Mayotte!I262</f>
        <v>0</v>
      </c>
      <c r="J263" s="5">
        <f>Réunion!J262+Guadeloupe!J262+Martinique!J262+Guyane!J262+Mayotte!J262</f>
        <v>0</v>
      </c>
      <c r="K263" s="5">
        <f>Réunion!K262+Guadeloupe!K262+Martinique!K262+Guyane!K262+Mayotte!K262</f>
        <v>0</v>
      </c>
      <c r="L263" s="5">
        <f>Réunion!L262+Guadeloupe!L262+Martinique!L262+Guyane!L262+Mayotte!L262</f>
        <v>0</v>
      </c>
      <c r="M263" s="5">
        <f>Réunion!M262+Guadeloupe!M262+Martinique!M262+Guyane!M262+Mayotte!M262</f>
        <v>0</v>
      </c>
      <c r="N263" s="5">
        <f>Réunion!N262+Guadeloupe!N262+Martinique!N262+Guyane!N262+Mayotte!N262</f>
        <v>0</v>
      </c>
      <c r="O263" s="5">
        <f>Réunion!O262+Guadeloupe!O262+Martinique!O262+Guyane!O262+Mayotte!O262</f>
        <v>0</v>
      </c>
      <c r="P263" s="6">
        <f>Réunion!P262+Guadeloupe!P262+Martinique!P262+Guyane!P262+Mayotte!P262</f>
        <v>0</v>
      </c>
      <c r="Q263" s="5">
        <f>Réunion!Q262+Guadeloupe!Q262+Martinique!Q262+Guyane!Q262+Mayotte!Q262</f>
        <v>0</v>
      </c>
      <c r="R263" s="5">
        <f>Réunion!R262+Guadeloupe!R262+Martinique!R262+Guyane!R262+Mayotte!R262</f>
        <v>0</v>
      </c>
      <c r="S263" s="7">
        <f>Réunion!S262+Guadeloupe!S262+Martinique!S262+Guyane!S262+Mayotte!S262</f>
        <v>0</v>
      </c>
    </row>
    <row r="264" spans="2:21" x14ac:dyDescent="0.3">
      <c r="B264" s="28"/>
      <c r="C264" s="8" t="s">
        <v>24</v>
      </c>
      <c r="D264" s="9">
        <f>Réunion!D263+Guadeloupe!D263+Martinique!D263+Guyane!D263+Mayotte!D263</f>
        <v>626.31490545869019</v>
      </c>
      <c r="E264" s="9">
        <f>Réunion!E263+Guadeloupe!E263+Martinique!E263+Guyane!E263+Mayotte!E263</f>
        <v>2118.6966879742881</v>
      </c>
      <c r="F264" s="9">
        <f>Réunion!F263+Guadeloupe!F263+Martinique!F263+Guyane!F263+Mayotte!F263</f>
        <v>12388.251561681387</v>
      </c>
      <c r="G264" s="9">
        <f>Réunion!G263+Guadeloupe!G263+Martinique!G263+Guyane!G263+Mayotte!G263</f>
        <v>0</v>
      </c>
      <c r="H264" s="9">
        <f>Réunion!H263+Guadeloupe!H263+Martinique!H263+Guyane!H263+Mayotte!H263</f>
        <v>0</v>
      </c>
      <c r="I264" s="9">
        <f>Réunion!I263+Guadeloupe!I263+Martinique!I263+Guyane!I263+Mayotte!I263</f>
        <v>3299.9507813957216</v>
      </c>
      <c r="J264" s="9">
        <f>Réunion!J263+Guadeloupe!J263+Martinique!J263+Guyane!J263+Mayotte!J263</f>
        <v>8343.4032304504653</v>
      </c>
      <c r="K264" s="9">
        <f>Réunion!K263+Guadeloupe!K263+Martinique!K263+Guyane!K263+Mayotte!K263</f>
        <v>807.47033783039933</v>
      </c>
      <c r="L264" s="9">
        <f>Réunion!L263+Guadeloupe!L263+Martinique!L263+Guyane!L263+Mayotte!L263</f>
        <v>3732.8950664080917</v>
      </c>
      <c r="M264" s="9">
        <f>Réunion!M263+Guadeloupe!M263+Martinique!M263+Guyane!M263+Mayotte!M263</f>
        <v>160.41590589481751</v>
      </c>
      <c r="N264" s="9">
        <f>Réunion!N263+Guadeloupe!N263+Martinique!N263+Guyane!N263+Mayotte!N263</f>
        <v>0</v>
      </c>
      <c r="O264" s="9">
        <f>Réunion!O263+Guadeloupe!O263+Martinique!O263+Guyane!O263+Mayotte!O263</f>
        <v>8841.9242969352126</v>
      </c>
      <c r="P264" s="9">
        <f>Réunion!P263+Guadeloupe!P263+Martinique!P263+Guyane!P263+Mayotte!P263</f>
        <v>0</v>
      </c>
      <c r="Q264" s="9">
        <f>Réunion!Q263+Guadeloupe!Q263+Martinique!Q263+Guyane!Q263+Mayotte!Q263</f>
        <v>0</v>
      </c>
      <c r="R264" s="9">
        <f>Réunion!R263+Guadeloupe!R263+Martinique!R263+Guyane!R263+Mayotte!R263</f>
        <v>0</v>
      </c>
      <c r="S264" s="9">
        <f>Réunion!S263+Guadeloupe!S263+Martinique!S263+Guyane!S263+Mayotte!S263</f>
        <v>40319.322774029075</v>
      </c>
    </row>
    <row r="265" spans="2:21" x14ac:dyDescent="0.3">
      <c r="B265" s="28"/>
      <c r="C265" s="10"/>
      <c r="D265" s="11">
        <f>Réunion!D264+Guadeloupe!D264+Martinique!D264+Guyane!D264+Mayotte!D264</f>
        <v>0</v>
      </c>
      <c r="E265" s="12">
        <f>Réunion!E264+Guadeloupe!E264+Martinique!E264+Guyane!E264+Mayotte!E264</f>
        <v>0</v>
      </c>
      <c r="F265" s="13">
        <f>Réunion!F264+Guadeloupe!F264+Martinique!F264+Guyane!F264+Mayotte!F264</f>
        <v>0</v>
      </c>
      <c r="G265" s="11">
        <f>Réunion!G264+Guadeloupe!G264+Martinique!G264+Guyane!G264+Mayotte!G264</f>
        <v>0</v>
      </c>
      <c r="H265" s="11">
        <f>Réunion!H264+Guadeloupe!H264+Martinique!H264+Guyane!H264+Mayotte!H264</f>
        <v>0</v>
      </c>
      <c r="I265" s="11">
        <f>Réunion!I264+Guadeloupe!I264+Martinique!I264+Guyane!I264+Mayotte!I264</f>
        <v>0</v>
      </c>
      <c r="J265" s="11">
        <f>Réunion!J264+Guadeloupe!J264+Martinique!J264+Guyane!J264+Mayotte!J264</f>
        <v>0</v>
      </c>
      <c r="K265" s="11">
        <f>Réunion!K264+Guadeloupe!K264+Martinique!K264+Guyane!K264+Mayotte!K264</f>
        <v>0</v>
      </c>
      <c r="L265" s="11">
        <f>Réunion!L264+Guadeloupe!L264+Martinique!L264+Guyane!L264+Mayotte!L264</f>
        <v>0</v>
      </c>
      <c r="M265" s="11">
        <f>Réunion!M264+Guadeloupe!M264+Martinique!M264+Guyane!M264+Mayotte!M264</f>
        <v>0</v>
      </c>
      <c r="N265" s="11">
        <f>Réunion!N264+Guadeloupe!N264+Martinique!N264+Guyane!N264+Mayotte!N264</f>
        <v>0</v>
      </c>
      <c r="O265" s="11">
        <f>Réunion!O264+Guadeloupe!O264+Martinique!O264+Guyane!O264+Mayotte!O264</f>
        <v>0</v>
      </c>
      <c r="P265" s="21">
        <f>Réunion!P264+Guadeloupe!P264+Martinique!P264+Guyane!P264+Mayotte!P264</f>
        <v>0</v>
      </c>
      <c r="Q265" s="11">
        <f>Réunion!Q264+Guadeloupe!Q264+Martinique!Q264+Guyane!Q264+Mayotte!Q264</f>
        <v>0</v>
      </c>
      <c r="R265" s="11">
        <f>Réunion!R264+Guadeloupe!R264+Martinique!R264+Guyane!R264+Mayotte!R264</f>
        <v>0</v>
      </c>
      <c r="S265" s="11">
        <f>Réunion!S264+Guadeloupe!S264+Martinique!S264+Guyane!S264+Mayotte!S264</f>
        <v>0</v>
      </c>
    </row>
    <row r="266" spans="2:21" x14ac:dyDescent="0.3">
      <c r="B266" s="28"/>
      <c r="C266" s="14" t="s">
        <v>25</v>
      </c>
      <c r="D266" s="4">
        <f>Réunion!D265+Guadeloupe!D265+Martinique!D265+Guyane!D265+Mayotte!D265</f>
        <v>0</v>
      </c>
      <c r="E266" s="15">
        <f>Réunion!E265+Guadeloupe!E265+Martinique!E265+Guyane!E265+Mayotte!E265</f>
        <v>0</v>
      </c>
      <c r="F266" s="15">
        <f>Réunion!F265+Guadeloupe!F265+Martinique!F265+Guyane!F265+Mayotte!F265</f>
        <v>0</v>
      </c>
      <c r="G266" s="4">
        <f>Réunion!G265+Guadeloupe!G265+Martinique!G265+Guyane!G265+Mayotte!G265</f>
        <v>0</v>
      </c>
      <c r="H266" s="4">
        <f>Réunion!H265+Guadeloupe!H265+Martinique!H265+Guyane!H265+Mayotte!H265</f>
        <v>0</v>
      </c>
      <c r="I266" s="4">
        <f>Réunion!I265+Guadeloupe!I265+Martinique!I265+Guyane!I265+Mayotte!I265</f>
        <v>0</v>
      </c>
      <c r="J266" s="4">
        <f>Réunion!J265+Guadeloupe!J265+Martinique!J265+Guyane!J265+Mayotte!J265</f>
        <v>0</v>
      </c>
      <c r="K266" s="4">
        <f>Réunion!K265+Guadeloupe!K265+Martinique!K265+Guyane!K265+Mayotte!K265</f>
        <v>0</v>
      </c>
      <c r="L266" s="4">
        <f>Réunion!L265+Guadeloupe!L265+Martinique!L265+Guyane!L265+Mayotte!L265</f>
        <v>0</v>
      </c>
      <c r="M266" s="4">
        <f>Réunion!M265+Guadeloupe!M265+Martinique!M265+Guyane!M265+Mayotte!M265</f>
        <v>0</v>
      </c>
      <c r="N266" s="4">
        <f>Réunion!N265+Guadeloupe!N265+Martinique!N265+Guyane!N265+Mayotte!N265</f>
        <v>0</v>
      </c>
      <c r="O266" s="4">
        <f>Réunion!O265+Guadeloupe!O265+Martinique!O265+Guyane!O265+Mayotte!O265</f>
        <v>0</v>
      </c>
      <c r="P266" s="4">
        <f>Réunion!P265+Guadeloupe!P265+Martinique!P265+Guyane!P265+Mayotte!P265</f>
        <v>0</v>
      </c>
      <c r="Q266" s="4">
        <f>Réunion!Q265+Guadeloupe!Q265+Martinique!Q265+Guyane!Q265+Mayotte!Q265</f>
        <v>0</v>
      </c>
      <c r="R266" s="4">
        <f>Réunion!R265+Guadeloupe!R265+Martinique!R265+Guyane!R265+Mayotte!R265</f>
        <v>0</v>
      </c>
      <c r="S266" s="16">
        <f>Réunion!S265+Guadeloupe!S265+Martinique!S265+Guyane!S265+Mayotte!S265</f>
        <v>0</v>
      </c>
    </row>
    <row r="267" spans="2:21" x14ac:dyDescent="0.3">
      <c r="B267" s="28"/>
      <c r="C267" s="14" t="s">
        <v>26</v>
      </c>
      <c r="D267" s="4">
        <f>Réunion!D266+Guadeloupe!D266+Martinique!D266+Guyane!D266+Mayotte!D266</f>
        <v>626.31490545869019</v>
      </c>
      <c r="E267" s="4">
        <f>Réunion!E266+Guadeloupe!E266+Martinique!E266+Guyane!E266+Mayotte!E266</f>
        <v>0</v>
      </c>
      <c r="F267" s="4">
        <f>Réunion!F266+Guadeloupe!F266+Martinique!F266+Guyane!F266+Mayotte!F266</f>
        <v>4196.2742194651937</v>
      </c>
      <c r="G267" s="4">
        <f>Réunion!G266+Guadeloupe!G266+Martinique!G266+Guyane!G266+Mayotte!G266</f>
        <v>0</v>
      </c>
      <c r="H267" s="4">
        <f>Réunion!H266+Guadeloupe!H266+Martinique!H266+Guyane!H266+Mayotte!H266</f>
        <v>0</v>
      </c>
      <c r="I267" s="4">
        <f>Réunion!I266+Guadeloupe!I266+Martinique!I266+Guyane!I266+Mayotte!I266</f>
        <v>3299.9507813957216</v>
      </c>
      <c r="J267" s="17">
        <f>Réunion!J266+Guadeloupe!J266+Martinique!J266+Guyane!J266+Mayotte!J266</f>
        <v>7480.6049148979764</v>
      </c>
      <c r="K267" s="17">
        <f>Réunion!K266+Guadeloupe!K266+Martinique!K266+Guyane!K266+Mayotte!K266</f>
        <v>781.24667084597547</v>
      </c>
      <c r="L267" s="17">
        <f>Réunion!L266+Guadeloupe!L266+Martinique!L266+Guyane!L266+Mayotte!L266</f>
        <v>3732.8950664080917</v>
      </c>
      <c r="M267" s="17">
        <f>Réunion!M266+Guadeloupe!M266+Martinique!M266+Guyane!M266+Mayotte!M266</f>
        <v>126.51710610327872</v>
      </c>
      <c r="N267" s="17">
        <f>Réunion!N266+Guadeloupe!N266+Martinique!N266+Guyane!N266+Mayotte!N266</f>
        <v>0</v>
      </c>
      <c r="O267" s="17">
        <f>Réunion!O266+Guadeloupe!O266+Martinique!O266+Guyane!O266+Mayotte!O266</f>
        <v>7566.4382136221357</v>
      </c>
      <c r="P267" s="4">
        <f>Réunion!P266+Guadeloupe!P266+Martinique!P266+Guyane!P266+Mayotte!P266</f>
        <v>-10977.184953592187</v>
      </c>
      <c r="Q267" s="4">
        <f>Réunion!Q266+Guadeloupe!Q266+Martinique!Q266+Guyane!Q266+Mayotte!Q266</f>
        <v>0</v>
      </c>
      <c r="R267" s="4">
        <f>Réunion!R266+Guadeloupe!R266+Martinique!R266+Guyane!R266+Mayotte!R266</f>
        <v>0</v>
      </c>
      <c r="S267" s="16">
        <f>Réunion!S266+Guadeloupe!S266+Martinique!S266+Guyane!S266+Mayotte!S266</f>
        <v>16833.056924604876</v>
      </c>
    </row>
    <row r="268" spans="2:21" x14ac:dyDescent="0.3">
      <c r="B268" s="28"/>
      <c r="C268" s="14" t="s">
        <v>27</v>
      </c>
      <c r="D268" s="4">
        <f>Réunion!D267+Guadeloupe!D267+Martinique!D267+Guyane!D267+Mayotte!D267</f>
        <v>0</v>
      </c>
      <c r="E268" s="4">
        <f>Réunion!E267+Guadeloupe!E267+Martinique!E267+Guyane!E267+Mayotte!E267</f>
        <v>0</v>
      </c>
      <c r="F268" s="4">
        <f>Réunion!F267+Guadeloupe!F267+Martinique!F267+Guyane!F267+Mayotte!F267</f>
        <v>0</v>
      </c>
      <c r="G268" s="4">
        <f>Réunion!G267+Guadeloupe!G267+Martinique!G267+Guyane!G267+Mayotte!G267</f>
        <v>0</v>
      </c>
      <c r="H268" s="4">
        <f>Réunion!H267+Guadeloupe!H267+Martinique!H267+Guyane!H267+Mayotte!H267</f>
        <v>0</v>
      </c>
      <c r="I268" s="4">
        <f>Réunion!I267+Guadeloupe!I267+Martinique!I267+Guyane!I267+Mayotte!I267</f>
        <v>0</v>
      </c>
      <c r="J268" s="17">
        <f>Réunion!J267+Guadeloupe!J267+Martinique!J267+Guyane!J267+Mayotte!J267</f>
        <v>752.45225503254358</v>
      </c>
      <c r="K268" s="17">
        <f>Réunion!K267+Guadeloupe!K267+Martinique!K267+Guyane!K267+Mayotte!K267</f>
        <v>0</v>
      </c>
      <c r="L268" s="17">
        <f>Réunion!L267+Guadeloupe!L267+Martinique!L267+Guyane!L267+Mayotte!L267</f>
        <v>0</v>
      </c>
      <c r="M268" s="17">
        <f>Réunion!M267+Guadeloupe!M267+Martinique!M267+Guyane!M267+Mayotte!M267</f>
        <v>15.7037918367431</v>
      </c>
      <c r="N268" s="17">
        <f>Réunion!N267+Guadeloupe!N267+Martinique!N267+Guyane!N267+Mayotte!N267</f>
        <v>0</v>
      </c>
      <c r="O268" s="17">
        <f>Réunion!O267+Guadeloupe!O267+Martinique!O267+Guyane!O267+Mayotte!O267</f>
        <v>86.918770120605302</v>
      </c>
      <c r="P268" s="4">
        <f>Réunion!P267+Guadeloupe!P267+Martinique!P267+Guyane!P267+Mayotte!P267</f>
        <v>0</v>
      </c>
      <c r="Q268" s="4">
        <f>Réunion!Q267+Guadeloupe!Q267+Martinique!Q267+Guyane!Q267+Mayotte!Q267</f>
        <v>-730.96955995077121</v>
      </c>
      <c r="R268" s="4">
        <f>Réunion!R267+Guadeloupe!R267+Martinique!R267+Guyane!R267+Mayotte!R267</f>
        <v>0</v>
      </c>
      <c r="S268" s="16">
        <f>Réunion!S267+Guadeloupe!S267+Martinique!S267+Guyane!S267+Mayotte!S267</f>
        <v>124.10525703912084</v>
      </c>
    </row>
    <row r="269" spans="2:21" x14ac:dyDescent="0.3">
      <c r="B269" s="28"/>
      <c r="C269" s="14" t="s">
        <v>28</v>
      </c>
      <c r="D269" s="4">
        <f>Réunion!D268+Guadeloupe!D268+Martinique!D268+Guyane!D268+Mayotte!D268</f>
        <v>0</v>
      </c>
      <c r="E269" s="4">
        <f>Réunion!E268+Guadeloupe!E268+Martinique!E268+Guyane!E268+Mayotte!E268</f>
        <v>0</v>
      </c>
      <c r="F269" s="4">
        <f>Réunion!F268+Guadeloupe!F268+Martinique!F268+Guyane!F268+Mayotte!F268</f>
        <v>0</v>
      </c>
      <c r="G269" s="4">
        <f>Réunion!G268+Guadeloupe!G268+Martinique!G268+Guyane!G268+Mayotte!G268</f>
        <v>0</v>
      </c>
      <c r="H269" s="4">
        <f>Réunion!H268+Guadeloupe!H268+Martinique!H268+Guyane!H268+Mayotte!H268</f>
        <v>0</v>
      </c>
      <c r="I269" s="4">
        <f>Réunion!I268+Guadeloupe!I268+Martinique!I268+Guyane!I268+Mayotte!I268</f>
        <v>0</v>
      </c>
      <c r="J269" s="18">
        <f>Réunion!J268+Guadeloupe!J268+Martinique!J268+Guyane!J268+Mayotte!J268</f>
        <v>0</v>
      </c>
      <c r="K269" s="18">
        <f>Réunion!K268+Guadeloupe!K268+Martinique!K268+Guyane!K268+Mayotte!K268</f>
        <v>0</v>
      </c>
      <c r="L269" s="18">
        <f>Réunion!L268+Guadeloupe!L268+Martinique!L268+Guyane!L268+Mayotte!L268</f>
        <v>0</v>
      </c>
      <c r="M269" s="18">
        <f>Réunion!M268+Guadeloupe!M268+Martinique!M268+Guyane!M268+Mayotte!M268</f>
        <v>0</v>
      </c>
      <c r="N269" s="18">
        <f>Réunion!N268+Guadeloupe!N268+Martinique!N268+Guyane!N268+Mayotte!N268</f>
        <v>0</v>
      </c>
      <c r="O269" s="18">
        <f>Réunion!O268+Guadeloupe!O268+Martinique!O268+Guyane!O268+Mayotte!O268</f>
        <v>0</v>
      </c>
      <c r="P269" s="4">
        <f>Réunion!P268+Guadeloupe!P268+Martinique!P268+Guyane!P268+Mayotte!P268</f>
        <v>0</v>
      </c>
      <c r="Q269" s="4">
        <f>Réunion!Q268+Guadeloupe!Q268+Martinique!Q268+Guyane!Q268+Mayotte!Q268</f>
        <v>0</v>
      </c>
      <c r="R269" s="4">
        <f>Réunion!R268+Guadeloupe!R268+Martinique!R268+Guyane!R268+Mayotte!R268</f>
        <v>0</v>
      </c>
      <c r="S269" s="16">
        <f>Réunion!S268+Guadeloupe!S268+Martinique!S268+Guyane!S268+Mayotte!S268</f>
        <v>0</v>
      </c>
    </row>
    <row r="270" spans="2:21" x14ac:dyDescent="0.3">
      <c r="B270" s="28"/>
      <c r="C270" s="14" t="s">
        <v>29</v>
      </c>
      <c r="D270" s="4">
        <f>Réunion!D269+Guadeloupe!D269+Martinique!D269+Guyane!D269+Mayotte!D269</f>
        <v>0</v>
      </c>
      <c r="E270" s="4">
        <f>Réunion!E269+Guadeloupe!E269+Martinique!E269+Guyane!E269+Mayotte!E269</f>
        <v>0</v>
      </c>
      <c r="F270" s="4">
        <f>Réunion!F269+Guadeloupe!F269+Martinique!F269+Guyane!F269+Mayotte!F269</f>
        <v>0</v>
      </c>
      <c r="G270" s="4">
        <f>Réunion!G269+Guadeloupe!G269+Martinique!G269+Guyane!G269+Mayotte!G269</f>
        <v>0</v>
      </c>
      <c r="H270" s="4">
        <f>Réunion!H269+Guadeloupe!H269+Martinique!H269+Guyane!H269+Mayotte!H269</f>
        <v>0</v>
      </c>
      <c r="I270" s="4">
        <f>Réunion!I269+Guadeloupe!I269+Martinique!I269+Guyane!I269+Mayotte!I269</f>
        <v>0</v>
      </c>
      <c r="J270" s="4">
        <f>Réunion!J269+Guadeloupe!J269+Martinique!J269+Guyane!J269+Mayotte!J269</f>
        <v>0</v>
      </c>
      <c r="K270" s="4">
        <f>Réunion!K269+Guadeloupe!K269+Martinique!K269+Guyane!K269+Mayotte!K269</f>
        <v>0</v>
      </c>
      <c r="L270" s="4">
        <f>Réunion!L269+Guadeloupe!L269+Martinique!L269+Guyane!L269+Mayotte!L269</f>
        <v>0</v>
      </c>
      <c r="M270" s="4">
        <f>Réunion!M269+Guadeloupe!M269+Martinique!M269+Guyane!M269+Mayotte!M269</f>
        <v>0</v>
      </c>
      <c r="N270" s="4">
        <f>Réunion!N269+Guadeloupe!N269+Martinique!N269+Guyane!N269+Mayotte!N269</f>
        <v>0</v>
      </c>
      <c r="O270" s="4">
        <f>Réunion!O269+Guadeloupe!O269+Martinique!O269+Guyane!O269+Mayotte!O269</f>
        <v>0</v>
      </c>
      <c r="P270" s="4">
        <f>Réunion!P269+Guadeloupe!P269+Martinique!P269+Guyane!P269+Mayotte!P269</f>
        <v>0</v>
      </c>
      <c r="Q270" s="4">
        <f>Réunion!Q269+Guadeloupe!Q269+Martinique!Q269+Guyane!Q269+Mayotte!Q269</f>
        <v>0</v>
      </c>
      <c r="R270" s="4">
        <f>Réunion!R269+Guadeloupe!R269+Martinique!R269+Guyane!R269+Mayotte!R269</f>
        <v>0</v>
      </c>
      <c r="S270" s="16">
        <f>Réunion!S269+Guadeloupe!S269+Martinique!S269+Guyane!S269+Mayotte!S269</f>
        <v>0</v>
      </c>
    </row>
    <row r="271" spans="2:21" x14ac:dyDescent="0.3">
      <c r="B271" s="28"/>
      <c r="C271" s="14" t="s">
        <v>30</v>
      </c>
      <c r="D271" s="4">
        <f>Réunion!D270+Guadeloupe!D270+Martinique!D270+Guyane!D270+Mayotte!D270</f>
        <v>0</v>
      </c>
      <c r="E271" s="4">
        <f>Réunion!E270+Guadeloupe!E270+Martinique!E270+Guyane!E270+Mayotte!E270</f>
        <v>2331.9761615063708</v>
      </c>
      <c r="F271" s="4">
        <f>Réunion!F270+Guadeloupe!F270+Martinique!F270+Guyane!F270+Mayotte!F270</f>
        <v>-2321.8976392006703</v>
      </c>
      <c r="G271" s="4">
        <f>Réunion!G270+Guadeloupe!G270+Martinique!G270+Guyane!G270+Mayotte!G270</f>
        <v>0</v>
      </c>
      <c r="H271" s="4">
        <f>Réunion!H270+Guadeloupe!H270+Martinique!H270+Guyane!H270+Mayotte!H270</f>
        <v>0</v>
      </c>
      <c r="I271" s="4">
        <f>Réunion!I270+Guadeloupe!I270+Martinique!I270+Guyane!I270+Mayotte!I270</f>
        <v>0</v>
      </c>
      <c r="J271" s="4">
        <f>Réunion!J270+Guadeloupe!J270+Martinique!J270+Guyane!J270+Mayotte!J270</f>
        <v>0</v>
      </c>
      <c r="K271" s="4">
        <f>Réunion!K270+Guadeloupe!K270+Martinique!K270+Guyane!K270+Mayotte!K270</f>
        <v>0</v>
      </c>
      <c r="L271" s="4">
        <f>Réunion!L270+Guadeloupe!L270+Martinique!L270+Guyane!L270+Mayotte!L270</f>
        <v>0</v>
      </c>
      <c r="M271" s="4">
        <f>Réunion!M270+Guadeloupe!M270+Martinique!M270+Guyane!M270+Mayotte!M270</f>
        <v>0</v>
      </c>
      <c r="N271" s="4">
        <f>Réunion!N270+Guadeloupe!N270+Martinique!N270+Guyane!N270+Mayotte!N270</f>
        <v>0</v>
      </c>
      <c r="O271" s="4">
        <f>Réunion!O270+Guadeloupe!O270+Martinique!O270+Guyane!O270+Mayotte!O270</f>
        <v>0</v>
      </c>
      <c r="P271" s="4">
        <f>Réunion!P270+Guadeloupe!P270+Martinique!P270+Guyane!P270+Mayotte!P270</f>
        <v>0</v>
      </c>
      <c r="Q271" s="4">
        <f>Réunion!Q270+Guadeloupe!Q270+Martinique!Q270+Guyane!Q270+Mayotte!Q270</f>
        <v>0</v>
      </c>
      <c r="R271" s="4">
        <f>Réunion!R270+Guadeloupe!R270+Martinique!R270+Guyane!R270+Mayotte!R270</f>
        <v>0</v>
      </c>
      <c r="S271" s="16">
        <f>Réunion!S270+Guadeloupe!S270+Martinique!S270+Guyane!S270+Mayotte!S270</f>
        <v>10.078522305700517</v>
      </c>
    </row>
    <row r="272" spans="2:21" x14ac:dyDescent="0.3">
      <c r="B272" s="28"/>
      <c r="C272" s="14" t="s">
        <v>31</v>
      </c>
      <c r="D272" s="4">
        <f>Réunion!D271+Guadeloupe!D271+Martinique!D271+Guyane!D271+Mayotte!D271</f>
        <v>0</v>
      </c>
      <c r="E272" s="4">
        <f>Réunion!E271+Guadeloupe!E271+Martinique!E271+Guyane!E271+Mayotte!E271</f>
        <v>0</v>
      </c>
      <c r="F272" s="4">
        <f>Réunion!F271+Guadeloupe!F271+Martinique!F271+Guyane!F271+Mayotte!F271</f>
        <v>0</v>
      </c>
      <c r="G272" s="4">
        <f>Réunion!G271+Guadeloupe!G271+Martinique!G271+Guyane!G271+Mayotte!G271</f>
        <v>0</v>
      </c>
      <c r="H272" s="4">
        <f>Réunion!H271+Guadeloupe!H271+Martinique!H271+Guyane!H271+Mayotte!H271</f>
        <v>0</v>
      </c>
      <c r="I272" s="4">
        <f>Réunion!I271+Guadeloupe!I271+Martinique!I271+Guyane!I271+Mayotte!I271</f>
        <v>0</v>
      </c>
      <c r="J272" s="4">
        <f>Réunion!J271+Guadeloupe!J271+Martinique!J271+Guyane!J271+Mayotte!J271</f>
        <v>0</v>
      </c>
      <c r="K272" s="4">
        <f>Réunion!K271+Guadeloupe!K271+Martinique!K271+Guyane!K271+Mayotte!K271</f>
        <v>0</v>
      </c>
      <c r="L272" s="4">
        <f>Réunion!L271+Guadeloupe!L271+Martinique!L271+Guyane!L271+Mayotte!L271</f>
        <v>0</v>
      </c>
      <c r="M272" s="4">
        <f>Réunion!M271+Guadeloupe!M271+Martinique!M271+Guyane!M271+Mayotte!M271</f>
        <v>0</v>
      </c>
      <c r="N272" s="4">
        <f>Réunion!N271+Guadeloupe!N271+Martinique!N271+Guyane!N271+Mayotte!N271</f>
        <v>0</v>
      </c>
      <c r="O272" s="4">
        <f>Réunion!O271+Guadeloupe!O271+Martinique!O271+Guyane!O271+Mayotte!O271</f>
        <v>0</v>
      </c>
      <c r="P272" s="4">
        <f>Réunion!P271+Guadeloupe!P271+Martinique!P271+Guyane!P271+Mayotte!P271</f>
        <v>0</v>
      </c>
      <c r="Q272" s="4">
        <f>Réunion!Q271+Guadeloupe!Q271+Martinique!Q271+Guyane!Q271+Mayotte!Q271</f>
        <v>0</v>
      </c>
      <c r="R272" s="4">
        <f>Réunion!R271+Guadeloupe!R271+Martinique!R271+Guyane!R271+Mayotte!R271</f>
        <v>0</v>
      </c>
      <c r="S272" s="16">
        <f>Réunion!S271+Guadeloupe!S271+Martinique!S271+Guyane!S271+Mayotte!S271</f>
        <v>0</v>
      </c>
      <c r="U272" s="21"/>
    </row>
    <row r="273" spans="2:19" x14ac:dyDescent="0.3">
      <c r="B273" s="28"/>
      <c r="C273" s="14" t="s">
        <v>32</v>
      </c>
      <c r="D273" s="4">
        <f>Réunion!D272+Guadeloupe!D272+Martinique!D272+Guyane!D272+Mayotte!D272</f>
        <v>0</v>
      </c>
      <c r="E273" s="4">
        <f>Réunion!E272+Guadeloupe!E272+Martinique!E272+Guyane!E272+Mayotte!E272</f>
        <v>0</v>
      </c>
      <c r="F273" s="4">
        <f>Réunion!F272+Guadeloupe!F272+Martinique!F272+Guyane!F272+Mayotte!F272</f>
        <v>0</v>
      </c>
      <c r="G273" s="4">
        <f>Réunion!G272+Guadeloupe!G272+Martinique!G272+Guyane!G272+Mayotte!G272</f>
        <v>0</v>
      </c>
      <c r="H273" s="4">
        <f>Réunion!H272+Guadeloupe!H272+Martinique!H272+Guyane!H272+Mayotte!H272</f>
        <v>0</v>
      </c>
      <c r="I273" s="4">
        <f>Réunion!I272+Guadeloupe!I272+Martinique!I272+Guyane!I272+Mayotte!I272</f>
        <v>0</v>
      </c>
      <c r="J273" s="4">
        <f>Réunion!J272+Guadeloupe!J272+Martinique!J272+Guyane!J272+Mayotte!J272</f>
        <v>0</v>
      </c>
      <c r="K273" s="4">
        <f>Réunion!K272+Guadeloupe!K272+Martinique!K272+Guyane!K272+Mayotte!K272</f>
        <v>0</v>
      </c>
      <c r="L273" s="4">
        <f>Réunion!L272+Guadeloupe!L272+Martinique!L272+Guyane!L272+Mayotte!L272</f>
        <v>0</v>
      </c>
      <c r="M273" s="4">
        <f>Réunion!M272+Guadeloupe!M272+Martinique!M272+Guyane!M272+Mayotte!M272</f>
        <v>0</v>
      </c>
      <c r="N273" s="4">
        <f>Réunion!N272+Guadeloupe!N272+Martinique!N272+Guyane!N272+Mayotte!N272</f>
        <v>0</v>
      </c>
      <c r="O273" s="4">
        <f>Réunion!O272+Guadeloupe!O272+Martinique!O272+Guyane!O272+Mayotte!O272</f>
        <v>0</v>
      </c>
      <c r="P273" s="4">
        <f>Réunion!P272+Guadeloupe!P272+Martinique!P272+Guyane!P272+Mayotte!P272</f>
        <v>0</v>
      </c>
      <c r="Q273" s="4">
        <f>Réunion!Q272+Guadeloupe!Q272+Martinique!Q272+Guyane!Q272+Mayotte!Q272</f>
        <v>0</v>
      </c>
      <c r="R273" s="4">
        <f>Réunion!R272+Guadeloupe!R272+Martinique!R272+Guyane!R272+Mayotte!R272</f>
        <v>0</v>
      </c>
      <c r="S273" s="16">
        <f>Réunion!S272+Guadeloupe!S272+Martinique!S272+Guyane!S272+Mayotte!S272</f>
        <v>0</v>
      </c>
    </row>
    <row r="274" spans="2:19" x14ac:dyDescent="0.3">
      <c r="B274" s="28"/>
      <c r="C274" s="14" t="s">
        <v>33</v>
      </c>
      <c r="D274" s="4">
        <f>Réunion!D273+Guadeloupe!D273+Martinique!D273+Guyane!D273+Mayotte!D273</f>
        <v>0</v>
      </c>
      <c r="E274" s="4">
        <f>Réunion!E273+Guadeloupe!E273+Martinique!E273+Guyane!E273+Mayotte!E273</f>
        <v>0</v>
      </c>
      <c r="F274" s="4">
        <f>Réunion!F273+Guadeloupe!F273+Martinique!F273+Guyane!F273+Mayotte!F273</f>
        <v>0</v>
      </c>
      <c r="G274" s="4">
        <f>Réunion!G273+Guadeloupe!G273+Martinique!G273+Guyane!G273+Mayotte!G273</f>
        <v>0</v>
      </c>
      <c r="H274" s="4">
        <f>Réunion!H273+Guadeloupe!H273+Martinique!H273+Guyane!H273+Mayotte!H273</f>
        <v>0</v>
      </c>
      <c r="I274" s="4">
        <f>Réunion!I273+Guadeloupe!I273+Martinique!I273+Guyane!I273+Mayotte!I273</f>
        <v>0</v>
      </c>
      <c r="J274" s="4">
        <f>Réunion!J273+Guadeloupe!J273+Martinique!J273+Guyane!J273+Mayotte!J273</f>
        <v>0</v>
      </c>
      <c r="K274" s="4">
        <f>Réunion!K273+Guadeloupe!K273+Martinique!K273+Guyane!K273+Mayotte!K273</f>
        <v>0</v>
      </c>
      <c r="L274" s="4">
        <f>Réunion!L273+Guadeloupe!L273+Martinique!L273+Guyane!L273+Mayotte!L273</f>
        <v>0</v>
      </c>
      <c r="M274" s="4">
        <f>Réunion!M273+Guadeloupe!M273+Martinique!M273+Guyane!M273+Mayotte!M273</f>
        <v>0</v>
      </c>
      <c r="N274" s="4">
        <f>Réunion!N273+Guadeloupe!N273+Martinique!N273+Guyane!N273+Mayotte!N273</f>
        <v>0</v>
      </c>
      <c r="O274" s="4">
        <f>Réunion!O273+Guadeloupe!O273+Martinique!O273+Guyane!O273+Mayotte!O273</f>
        <v>0</v>
      </c>
      <c r="P274" s="4">
        <f>Réunion!P273+Guadeloupe!P273+Martinique!P273+Guyane!P273+Mayotte!P273</f>
        <v>0</v>
      </c>
      <c r="Q274" s="4">
        <f>Réunion!Q273+Guadeloupe!Q273+Martinique!Q273+Guyane!Q273+Mayotte!Q273</f>
        <v>0</v>
      </c>
      <c r="R274" s="4">
        <f>Réunion!R273+Guadeloupe!R273+Martinique!R273+Guyane!R273+Mayotte!R273</f>
        <v>0</v>
      </c>
      <c r="S274" s="16">
        <f>Réunion!S273+Guadeloupe!S273+Martinique!S273+Guyane!S273+Mayotte!S273</f>
        <v>0</v>
      </c>
    </row>
    <row r="275" spans="2:19" x14ac:dyDescent="0.3">
      <c r="B275" s="28"/>
      <c r="C275" s="14" t="s">
        <v>34</v>
      </c>
      <c r="D275" s="4">
        <f>Réunion!D274+Guadeloupe!D274+Martinique!D274+Guyane!D274+Mayotte!D274</f>
        <v>0</v>
      </c>
      <c r="E275" s="4">
        <f>Réunion!E274+Guadeloupe!E274+Martinique!E274+Guyane!E274+Mayotte!E274</f>
        <v>-213.27947353208253</v>
      </c>
      <c r="F275" s="4">
        <f>Réunion!F274+Guadeloupe!F274+Martinique!F274+Guyane!F274+Mayotte!F274</f>
        <v>213.27947353208253</v>
      </c>
      <c r="G275" s="4">
        <f>Réunion!G274+Guadeloupe!G274+Martinique!G274+Guyane!G274+Mayotte!G274</f>
        <v>0</v>
      </c>
      <c r="H275" s="4">
        <f>Réunion!H274+Guadeloupe!H274+Martinique!H274+Guyane!H274+Mayotte!H274</f>
        <v>0</v>
      </c>
      <c r="I275" s="4">
        <f>Réunion!I274+Guadeloupe!I274+Martinique!I274+Guyane!I274+Mayotte!I274</f>
        <v>0</v>
      </c>
      <c r="J275" s="4">
        <f>Réunion!J274+Guadeloupe!J274+Martinique!J274+Guyane!J274+Mayotte!J274</f>
        <v>0</v>
      </c>
      <c r="K275" s="4">
        <f>Réunion!K274+Guadeloupe!K274+Martinique!K274+Guyane!K274+Mayotte!K274</f>
        <v>0</v>
      </c>
      <c r="L275" s="4">
        <f>Réunion!L274+Guadeloupe!L274+Martinique!L274+Guyane!L274+Mayotte!L274</f>
        <v>0</v>
      </c>
      <c r="M275" s="4">
        <f>Réunion!M274+Guadeloupe!M274+Martinique!M274+Guyane!M274+Mayotte!M274</f>
        <v>0</v>
      </c>
      <c r="N275" s="4">
        <f>Réunion!N274+Guadeloupe!N274+Martinique!N274+Guyane!N274+Mayotte!N274</f>
        <v>0</v>
      </c>
      <c r="O275" s="4">
        <f>Réunion!O274+Guadeloupe!O274+Martinique!O274+Guyane!O274+Mayotte!O274</f>
        <v>0</v>
      </c>
      <c r="P275" s="4">
        <f>Réunion!P274+Guadeloupe!P274+Martinique!P274+Guyane!P274+Mayotte!P274</f>
        <v>0</v>
      </c>
      <c r="Q275" s="4">
        <f>Réunion!Q274+Guadeloupe!Q274+Martinique!Q274+Guyane!Q274+Mayotte!Q274</f>
        <v>0</v>
      </c>
      <c r="R275" s="4">
        <f>Réunion!R274+Guadeloupe!R274+Martinique!R274+Guyane!R274+Mayotte!R274</f>
        <v>0</v>
      </c>
      <c r="S275" s="16">
        <f>Réunion!S274+Guadeloupe!S274+Martinique!S274+Guyane!S274+Mayotte!S274</f>
        <v>0</v>
      </c>
    </row>
    <row r="276" spans="2:19" x14ac:dyDescent="0.3">
      <c r="B276" s="28"/>
      <c r="C276" s="14" t="s">
        <v>35</v>
      </c>
      <c r="D276" s="4">
        <f>Réunion!D275+Guadeloupe!D275+Martinique!D275+Guyane!D275+Mayotte!D275</f>
        <v>0</v>
      </c>
      <c r="E276" s="4">
        <f>Réunion!E275+Guadeloupe!E275+Martinique!E275+Guyane!E275+Mayotte!E275</f>
        <v>0</v>
      </c>
      <c r="F276" s="4">
        <f>Réunion!F275+Guadeloupe!F275+Martinique!F275+Guyane!F275+Mayotte!F275</f>
        <v>201.38416669997281</v>
      </c>
      <c r="G276" s="4">
        <f>Réunion!G275+Guadeloupe!G275+Martinique!G275+Guyane!G275+Mayotte!G275</f>
        <v>0</v>
      </c>
      <c r="H276" s="4">
        <f>Réunion!H275+Guadeloupe!H275+Martinique!H275+Guyane!H275+Mayotte!H275</f>
        <v>0</v>
      </c>
      <c r="I276" s="4">
        <f>Réunion!I275+Guadeloupe!I275+Martinique!I275+Guyane!I275+Mayotte!I275</f>
        <v>0</v>
      </c>
      <c r="J276" s="4">
        <f>Réunion!J275+Guadeloupe!J275+Martinique!J275+Guyane!J275+Mayotte!J275</f>
        <v>0</v>
      </c>
      <c r="K276" s="4">
        <f>Réunion!K275+Guadeloupe!K275+Martinique!K275+Guyane!K275+Mayotte!K275</f>
        <v>0</v>
      </c>
      <c r="L276" s="4">
        <f>Réunion!L275+Guadeloupe!L275+Martinique!L275+Guyane!L275+Mayotte!L275</f>
        <v>0</v>
      </c>
      <c r="M276" s="4">
        <f>Réunion!M275+Guadeloupe!M275+Martinique!M275+Guyane!M275+Mayotte!M275</f>
        <v>0</v>
      </c>
      <c r="N276" s="4">
        <f>Réunion!N275+Guadeloupe!N275+Martinique!N275+Guyane!N275+Mayotte!N275</f>
        <v>0</v>
      </c>
      <c r="O276" s="4">
        <f>Réunion!O275+Guadeloupe!O275+Martinique!O275+Guyane!O275+Mayotte!O275</f>
        <v>0</v>
      </c>
      <c r="P276" s="4">
        <f>Réunion!P275+Guadeloupe!P275+Martinique!P275+Guyane!P275+Mayotte!P275</f>
        <v>130.20202929212542</v>
      </c>
      <c r="Q276" s="4">
        <f>Réunion!Q275+Guadeloupe!Q275+Martinique!Q275+Guyane!Q275+Mayotte!Q275</f>
        <v>0</v>
      </c>
      <c r="R276" s="4">
        <f>Réunion!R275+Guadeloupe!R275+Martinique!R275+Guyane!R275+Mayotte!R275</f>
        <v>0</v>
      </c>
      <c r="S276" s="16">
        <f>Réunion!S275+Guadeloupe!S275+Martinique!S275+Guyane!S275+Mayotte!S275</f>
        <v>331.58619599209823</v>
      </c>
    </row>
    <row r="277" spans="2:19" x14ac:dyDescent="0.3">
      <c r="B277" s="28"/>
      <c r="C277" s="14" t="s">
        <v>36</v>
      </c>
      <c r="D277" s="4">
        <f>Réunion!D276+Guadeloupe!D276+Martinique!D276+Guyane!D276+Mayotte!D276</f>
        <v>0</v>
      </c>
      <c r="E277" s="4">
        <f>Réunion!E276+Guadeloupe!E276+Martinique!E276+Guyane!E276+Mayotte!E276</f>
        <v>0</v>
      </c>
      <c r="F277" s="4">
        <f>Réunion!F276+Guadeloupe!F276+Martinique!F276+Guyane!F276+Mayotte!F276</f>
        <v>0</v>
      </c>
      <c r="G277" s="4">
        <f>Réunion!G276+Guadeloupe!G276+Martinique!G276+Guyane!G276+Mayotte!G276</f>
        <v>0</v>
      </c>
      <c r="H277" s="4">
        <f>Réunion!H276+Guadeloupe!H276+Martinique!H276+Guyane!H276+Mayotte!H276</f>
        <v>0</v>
      </c>
      <c r="I277" s="4">
        <f>Réunion!I276+Guadeloupe!I276+Martinique!I276+Guyane!I276+Mayotte!I276</f>
        <v>0</v>
      </c>
      <c r="J277" s="4">
        <f>Réunion!J276+Guadeloupe!J276+Martinique!J276+Guyane!J276+Mayotte!J276</f>
        <v>0</v>
      </c>
      <c r="K277" s="4">
        <f>Réunion!K276+Guadeloupe!K276+Martinique!K276+Guyane!K276+Mayotte!K276</f>
        <v>0</v>
      </c>
      <c r="L277" s="4">
        <f>Réunion!L276+Guadeloupe!L276+Martinique!L276+Guyane!L276+Mayotte!L276</f>
        <v>0</v>
      </c>
      <c r="M277" s="4">
        <f>Réunion!M276+Guadeloupe!M276+Martinique!M276+Guyane!M276+Mayotte!M276</f>
        <v>0</v>
      </c>
      <c r="N277" s="4">
        <f>Réunion!N276+Guadeloupe!N276+Martinique!N276+Guyane!N276+Mayotte!N276</f>
        <v>0</v>
      </c>
      <c r="O277" s="4">
        <f>Réunion!O276+Guadeloupe!O276+Martinique!O276+Guyane!O276+Mayotte!O276</f>
        <v>0</v>
      </c>
      <c r="P277" s="4">
        <f>Réunion!P276+Guadeloupe!P276+Martinique!P276+Guyane!P276+Mayotte!P276</f>
        <v>736.85282330786083</v>
      </c>
      <c r="Q277" s="4">
        <f>Réunion!Q276+Guadeloupe!Q276+Martinique!Q276+Guyane!Q276+Mayotte!Q276</f>
        <v>61.592422658720807</v>
      </c>
      <c r="R277" s="4">
        <f>Réunion!R276+Guadeloupe!R276+Martinique!R276+Guyane!R276+Mayotte!R276</f>
        <v>0</v>
      </c>
      <c r="S277" s="16">
        <f>Réunion!S276+Guadeloupe!S276+Martinique!S276+Guyane!S276+Mayotte!S276</f>
        <v>798.44524596658164</v>
      </c>
    </row>
    <row r="278" spans="2:19" x14ac:dyDescent="0.3">
      <c r="B278" s="28"/>
      <c r="C278" s="8" t="s">
        <v>37</v>
      </c>
      <c r="D278" s="9">
        <f>Réunion!D277+Guadeloupe!D277+Martinique!D277+Guyane!D277+Mayotte!D277</f>
        <v>626.31490545869019</v>
      </c>
      <c r="E278" s="9">
        <f>Réunion!E277+Guadeloupe!E277+Martinique!E277+Guyane!E277+Mayotte!E277</f>
        <v>2118.6966879742881</v>
      </c>
      <c r="F278" s="9">
        <f>Réunion!F277+Guadeloupe!F277+Martinique!F277+Guyane!F277+Mayotte!F277</f>
        <v>2289.0402204965785</v>
      </c>
      <c r="G278" s="9">
        <f>Réunion!G277+Guadeloupe!G277+Martinique!G277+Guyane!G277+Mayotte!G277</f>
        <v>0</v>
      </c>
      <c r="H278" s="9">
        <f>Réunion!H277+Guadeloupe!H277+Martinique!H277+Guyane!H277+Mayotte!H277</f>
        <v>0</v>
      </c>
      <c r="I278" s="9">
        <f>Réunion!I277+Guadeloupe!I277+Martinique!I277+Guyane!I277+Mayotte!I277</f>
        <v>3299.9507813957216</v>
      </c>
      <c r="J278" s="9">
        <f>Réunion!J277+Guadeloupe!J277+Martinique!J277+Guyane!J277+Mayotte!J277</f>
        <v>8233.0571699305201</v>
      </c>
      <c r="K278" s="9">
        <f>Réunion!K277+Guadeloupe!K277+Martinique!K277+Guyane!K277+Mayotte!K277</f>
        <v>781.24667084597547</v>
      </c>
      <c r="L278" s="9">
        <f>Réunion!L277+Guadeloupe!L277+Martinique!L277+Guyane!L277+Mayotte!L277</f>
        <v>3732.8950664080917</v>
      </c>
      <c r="M278" s="9">
        <f>Réunion!M277+Guadeloupe!M277+Martinique!M277+Guyane!M277+Mayotte!M277</f>
        <v>142.22089794002181</v>
      </c>
      <c r="N278" s="9">
        <f>Réunion!N277+Guadeloupe!N277+Martinique!N277+Guyane!N277+Mayotte!N277</f>
        <v>0</v>
      </c>
      <c r="O278" s="9">
        <f>Réunion!O277+Guadeloupe!O277+Martinique!O277+Guyane!O277+Mayotte!O277</f>
        <v>7653.3569837427403</v>
      </c>
      <c r="P278" s="9">
        <f>Réunion!P277+Guadeloupe!P277+Martinique!P277+Guyane!P277+Mayotte!P277</f>
        <v>-10110.130100992199</v>
      </c>
      <c r="Q278" s="9">
        <f>Réunion!Q277+Guadeloupe!Q277+Martinique!Q277+Guyane!Q277+Mayotte!Q277</f>
        <v>-669.37713729205041</v>
      </c>
      <c r="R278" s="9">
        <f>Réunion!R277+Guadeloupe!R277+Martinique!R277+Guyane!R277+Mayotte!R277</f>
        <v>0</v>
      </c>
      <c r="S278" s="9">
        <f>Réunion!S277+Guadeloupe!S277+Martinique!S277+Guyane!S277+Mayotte!S277</f>
        <v>18097.272145908377</v>
      </c>
    </row>
    <row r="279" spans="2:19" x14ac:dyDescent="0.3">
      <c r="B279" s="28"/>
      <c r="C279" s="10"/>
      <c r="D279" s="11">
        <f>Réunion!D278+Guadeloupe!D278+Martinique!D278+Guyane!D278+Mayotte!D278</f>
        <v>0</v>
      </c>
      <c r="E279" s="11">
        <f>Réunion!E278+Guadeloupe!E278+Martinique!E278+Guyane!E278+Mayotte!E278</f>
        <v>0</v>
      </c>
      <c r="F279" s="19">
        <f>Réunion!F278+Guadeloupe!F278+Martinique!F278+Guyane!F278+Mayotte!F278</f>
        <v>0</v>
      </c>
      <c r="G279" s="11">
        <f>Réunion!G278+Guadeloupe!G278+Martinique!G278+Guyane!G278+Mayotte!G278</f>
        <v>0</v>
      </c>
      <c r="H279" s="11">
        <f>Réunion!H278+Guadeloupe!H278+Martinique!H278+Guyane!H278+Mayotte!H278</f>
        <v>0</v>
      </c>
      <c r="I279" s="11">
        <f>Réunion!I278+Guadeloupe!I278+Martinique!I278+Guyane!I278+Mayotte!I278</f>
        <v>0</v>
      </c>
      <c r="J279" s="19">
        <f>Réunion!J278+Guadeloupe!J278+Martinique!J278+Guyane!J278+Mayotte!J278</f>
        <v>0</v>
      </c>
      <c r="K279" s="11">
        <f>Réunion!K278+Guadeloupe!K278+Martinique!K278+Guyane!K278+Mayotte!K278</f>
        <v>0</v>
      </c>
      <c r="L279" s="11">
        <f>Réunion!L278+Guadeloupe!L278+Martinique!L278+Guyane!L278+Mayotte!L278</f>
        <v>0</v>
      </c>
      <c r="M279" s="11">
        <f>Réunion!M278+Guadeloupe!M278+Martinique!M278+Guyane!M278+Mayotte!M278</f>
        <v>0</v>
      </c>
      <c r="N279" s="20">
        <f>Réunion!N278+Guadeloupe!N278+Martinique!N278+Guyane!N278+Mayotte!N278</f>
        <v>0</v>
      </c>
      <c r="O279" s="11">
        <f>Réunion!O278+Guadeloupe!O278+Martinique!O278+Guyane!O278+Mayotte!O278</f>
        <v>0</v>
      </c>
      <c r="P279" s="11">
        <f>Réunion!P278+Guadeloupe!P278+Martinique!P278+Guyane!P278+Mayotte!P278</f>
        <v>0</v>
      </c>
      <c r="Q279" s="11">
        <f>Réunion!Q278+Guadeloupe!Q278+Martinique!Q278+Guyane!Q278+Mayotte!Q278</f>
        <v>0</v>
      </c>
      <c r="R279" s="11">
        <f>Réunion!R278+Guadeloupe!R278+Martinique!R278+Guyane!R278+Mayotte!R278</f>
        <v>0</v>
      </c>
      <c r="S279" s="11">
        <f>Réunion!S278+Guadeloupe!S278+Martinique!S278+Guyane!S278+Mayotte!S278</f>
        <v>0</v>
      </c>
    </row>
    <row r="280" spans="2:19" x14ac:dyDescent="0.3">
      <c r="B280" s="28"/>
      <c r="C280" s="14" t="s">
        <v>38</v>
      </c>
      <c r="D280" s="4">
        <f>Réunion!D279+Guadeloupe!D279+Martinique!D279+Guyane!D279+Mayotte!D279</f>
        <v>0</v>
      </c>
      <c r="E280" s="4">
        <f>Réunion!E279+Guadeloupe!E279+Martinique!E279+Guyane!E279+Mayotte!E279</f>
        <v>0</v>
      </c>
      <c r="F280" s="4">
        <f>Réunion!F279+Guadeloupe!F279+Martinique!F279+Guyane!F279+Mayotte!F279</f>
        <v>605.96713912887935</v>
      </c>
      <c r="G280" s="4">
        <f>Réunion!G279+Guadeloupe!G279+Martinique!G279+Guyane!G279+Mayotte!G279</f>
        <v>0</v>
      </c>
      <c r="H280" s="4">
        <f>Réunion!H279+Guadeloupe!H279+Martinique!H279+Guyane!H279+Mayotte!H279</f>
        <v>0</v>
      </c>
      <c r="I280" s="4">
        <f>Réunion!I279+Guadeloupe!I279+Martinique!I279+Guyane!I279+Mayotte!I279</f>
        <v>0</v>
      </c>
      <c r="J280" s="4">
        <f>Réunion!J279+Guadeloupe!J279+Martinique!J279+Guyane!J279+Mayotte!J279</f>
        <v>110.34606051994575</v>
      </c>
      <c r="K280" s="4">
        <f>Réunion!K279+Guadeloupe!K279+Martinique!K279+Guyane!K279+Mayotte!K279</f>
        <v>0.86024969902573445</v>
      </c>
      <c r="L280" s="4">
        <f>Réunion!L279+Guadeloupe!L279+Martinique!L279+Guyane!L279+Mayotte!L279</f>
        <v>0</v>
      </c>
      <c r="M280" s="4">
        <f>Réunion!M279+Guadeloupe!M279+Martinique!M279+Guyane!M279+Mayotte!M279</f>
        <v>18.19500795479566</v>
      </c>
      <c r="N280" s="4">
        <f>Réunion!N279+Guadeloupe!N279+Martinique!N279+Guyane!N279+Mayotte!N279</f>
        <v>0</v>
      </c>
      <c r="O280" s="4">
        <f>Réunion!O279+Guadeloupe!O279+Martinique!O279+Guyane!O279+Mayotte!O279</f>
        <v>0.37093504340600875</v>
      </c>
      <c r="P280" s="4">
        <f>Réunion!P279+Guadeloupe!P279+Martinique!P279+Guyane!P279+Mayotte!P279</f>
        <v>1234.3545809130414</v>
      </c>
      <c r="Q280" s="4">
        <f>Réunion!Q279+Guadeloupe!Q279+Martinique!Q279+Guyane!Q279+Mayotte!Q279</f>
        <v>669.37713729205041</v>
      </c>
      <c r="R280" s="4">
        <f>Réunion!R279+Guadeloupe!R279+Martinique!R279+Guyane!R279+Mayotte!R279</f>
        <v>0</v>
      </c>
      <c r="S280" s="16">
        <f>Réunion!S279+Guadeloupe!S279+Martinique!S279+Guyane!S279+Mayotte!S279</f>
        <v>2639.4711105511437</v>
      </c>
    </row>
    <row r="281" spans="2:19" x14ac:dyDescent="0.3">
      <c r="B281" s="28"/>
      <c r="C281" s="14" t="s">
        <v>39</v>
      </c>
      <c r="D281" s="4">
        <f>Réunion!D280+Guadeloupe!D280+Martinique!D280+Guyane!D280+Mayotte!D280</f>
        <v>0</v>
      </c>
      <c r="E281" s="4">
        <f>Réunion!E280+Guadeloupe!E280+Martinique!E280+Guyane!E280+Mayotte!E280</f>
        <v>0</v>
      </c>
      <c r="F281" s="4">
        <f>Réunion!F280+Guadeloupe!F280+Martinique!F280+Guyane!F280+Mayotte!F280</f>
        <v>6655.0072568629403</v>
      </c>
      <c r="G281" s="4">
        <f>Réunion!G280+Guadeloupe!G280+Martinique!G280+Guyane!G280+Mayotte!G280</f>
        <v>0</v>
      </c>
      <c r="H281" s="4">
        <f>Réunion!H280+Guadeloupe!H280+Martinique!H280+Guyane!H280+Mayotte!H280</f>
        <v>0</v>
      </c>
      <c r="I281" s="4">
        <f>Réunion!I280+Guadeloupe!I280+Martinique!I280+Guyane!I280+Mayotte!I280</f>
        <v>0</v>
      </c>
      <c r="J281" s="4">
        <f>Réunion!J280+Guadeloupe!J280+Martinique!J280+Guyane!J280+Mayotte!J280</f>
        <v>0</v>
      </c>
      <c r="K281" s="4">
        <f>Réunion!K280+Guadeloupe!K280+Martinique!K280+Guyane!K280+Mayotte!K280</f>
        <v>0</v>
      </c>
      <c r="L281" s="4">
        <f>Réunion!L280+Guadeloupe!L280+Martinique!L280+Guyane!L280+Mayotte!L280</f>
        <v>0</v>
      </c>
      <c r="M281" s="4">
        <f>Réunion!M280+Guadeloupe!M280+Martinique!M280+Guyane!M280+Mayotte!M280</f>
        <v>0</v>
      </c>
      <c r="N281" s="4">
        <f>Réunion!N280+Guadeloupe!N280+Martinique!N280+Guyane!N280+Mayotte!N280</f>
        <v>0</v>
      </c>
      <c r="O281" s="4">
        <f>Réunion!O280+Guadeloupe!O280+Martinique!O280+Guyane!O280+Mayotte!O280</f>
        <v>0</v>
      </c>
      <c r="P281" s="4">
        <f>Réunion!P280+Guadeloupe!P280+Martinique!P280+Guyane!P280+Mayotte!P280</f>
        <v>1555.1511704518516</v>
      </c>
      <c r="Q281" s="4">
        <f>Réunion!Q280+Guadeloupe!Q280+Martinique!Q280+Guyane!Q280+Mayotte!Q280</f>
        <v>0</v>
      </c>
      <c r="R281" s="4">
        <f>Réunion!R280+Guadeloupe!R280+Martinique!R280+Guyane!R280+Mayotte!R280</f>
        <v>0</v>
      </c>
      <c r="S281" s="16">
        <f>Réunion!S280+Guadeloupe!S280+Martinique!S280+Guyane!S280+Mayotte!S280</f>
        <v>8210.158427314791</v>
      </c>
    </row>
    <row r="282" spans="2:19" x14ac:dyDescent="0.3">
      <c r="B282" s="28"/>
      <c r="C282" s="14" t="s">
        <v>40</v>
      </c>
      <c r="D282" s="4">
        <f>Réunion!D281+Guadeloupe!D281+Martinique!D281+Guyane!D281+Mayotte!D281</f>
        <v>0</v>
      </c>
      <c r="E282" s="4">
        <f>Réunion!E281+Guadeloupe!E281+Martinique!E281+Guyane!E281+Mayotte!E281</f>
        <v>0</v>
      </c>
      <c r="F282" s="4">
        <f>Réunion!F281+Guadeloupe!F281+Martinique!F281+Guyane!F281+Mayotte!F281</f>
        <v>588.85781502158682</v>
      </c>
      <c r="G282" s="4">
        <f>Réunion!G281+Guadeloupe!G281+Martinique!G281+Guyane!G281+Mayotte!G281</f>
        <v>0</v>
      </c>
      <c r="H282" s="4">
        <f>Réunion!H281+Guadeloupe!H281+Martinique!H281+Guyane!H281+Mayotte!H281</f>
        <v>0</v>
      </c>
      <c r="I282" s="4">
        <f>Réunion!I281+Guadeloupe!I281+Martinique!I281+Guyane!I281+Mayotte!I281</f>
        <v>0</v>
      </c>
      <c r="J282" s="4">
        <f>Réunion!J281+Guadeloupe!J281+Martinique!J281+Guyane!J281+Mayotte!J281</f>
        <v>0</v>
      </c>
      <c r="K282" s="4">
        <f>Réunion!K281+Guadeloupe!K281+Martinique!K281+Guyane!K281+Mayotte!K281</f>
        <v>0</v>
      </c>
      <c r="L282" s="4">
        <f>Réunion!L281+Guadeloupe!L281+Martinique!L281+Guyane!L281+Mayotte!L281</f>
        <v>0</v>
      </c>
      <c r="M282" s="4">
        <f>Réunion!M281+Guadeloupe!M281+Martinique!M281+Guyane!M281+Mayotte!M281</f>
        <v>0</v>
      </c>
      <c r="N282" s="4">
        <f>Réunion!N281+Guadeloupe!N281+Martinique!N281+Guyane!N281+Mayotte!N281</f>
        <v>0</v>
      </c>
      <c r="O282" s="4">
        <f>Réunion!O281+Guadeloupe!O281+Martinique!O281+Guyane!O281+Mayotte!O281</f>
        <v>1185.026564966297</v>
      </c>
      <c r="P282" s="4">
        <f>Réunion!P281+Guadeloupe!P281+Martinique!P281+Guyane!P281+Mayotte!P281</f>
        <v>3700.1573929211636</v>
      </c>
      <c r="Q282" s="4">
        <f>Réunion!Q281+Guadeloupe!Q281+Martinique!Q281+Guyane!Q281+Mayotte!Q281</f>
        <v>0</v>
      </c>
      <c r="R282" s="4">
        <f>Réunion!R281+Guadeloupe!R281+Martinique!R281+Guyane!R281+Mayotte!R281</f>
        <v>0</v>
      </c>
      <c r="S282" s="16">
        <f>Réunion!S281+Guadeloupe!S281+Martinique!S281+Guyane!S281+Mayotte!S281</f>
        <v>5474.0417729090468</v>
      </c>
    </row>
    <row r="283" spans="2:19" x14ac:dyDescent="0.3">
      <c r="B283" s="28"/>
      <c r="C283" s="14" t="s">
        <v>41</v>
      </c>
      <c r="D283" s="4">
        <f>Réunion!D282+Guadeloupe!D282+Martinique!D282+Guyane!D282+Mayotte!D282</f>
        <v>0</v>
      </c>
      <c r="E283" s="4">
        <f>Réunion!E282+Guadeloupe!E282+Martinique!E282+Guyane!E282+Mayotte!E282</f>
        <v>0</v>
      </c>
      <c r="F283" s="4">
        <f>Réunion!F282+Guadeloupe!F282+Martinique!F282+Guyane!F282+Mayotte!F282</f>
        <v>537.21038601822261</v>
      </c>
      <c r="G283" s="4">
        <f>Réunion!G282+Guadeloupe!G282+Martinique!G282+Guyane!G282+Mayotte!G282</f>
        <v>0</v>
      </c>
      <c r="H283" s="4">
        <f>Réunion!H282+Guadeloupe!H282+Martinique!H282+Guyane!H282+Mayotte!H282</f>
        <v>0</v>
      </c>
      <c r="I283" s="4">
        <f>Réunion!I282+Guadeloupe!I282+Martinique!I282+Guyane!I282+Mayotte!I282</f>
        <v>0</v>
      </c>
      <c r="J283" s="4">
        <f>Réunion!J282+Guadeloupe!J282+Martinique!J282+Guyane!J282+Mayotte!J282</f>
        <v>0</v>
      </c>
      <c r="K283" s="4">
        <f>Réunion!K282+Guadeloupe!K282+Martinique!K282+Guyane!K282+Mayotte!K282</f>
        <v>25.363417285398036</v>
      </c>
      <c r="L283" s="4">
        <f>Réunion!L282+Guadeloupe!L282+Martinique!L282+Guyane!L282+Mayotte!L282</f>
        <v>0</v>
      </c>
      <c r="M283" s="4">
        <f>Réunion!M282+Guadeloupe!M282+Martinique!M282+Guyane!M282+Mayotte!M282</f>
        <v>0</v>
      </c>
      <c r="N283" s="4">
        <f>Réunion!N282+Guadeloupe!N282+Martinique!N282+Guyane!N282+Mayotte!N282</f>
        <v>0</v>
      </c>
      <c r="O283" s="4">
        <f>Réunion!O282+Guadeloupe!O282+Martinique!O282+Guyane!O282+Mayotte!O282</f>
        <v>3.1698131827690652</v>
      </c>
      <c r="P283" s="4">
        <f>Réunion!P282+Guadeloupe!P282+Martinique!P282+Guyane!P282+Mayotte!P282</f>
        <v>3579.3787385421551</v>
      </c>
      <c r="Q283" s="4">
        <f>Réunion!Q282+Guadeloupe!Q282+Martinique!Q282+Guyane!Q282+Mayotte!Q282</f>
        <v>0</v>
      </c>
      <c r="R283" s="4">
        <f>Réunion!R282+Guadeloupe!R282+Martinique!R282+Guyane!R282+Mayotte!R282</f>
        <v>0</v>
      </c>
      <c r="S283" s="16">
        <f>Réunion!S282+Guadeloupe!S282+Martinique!S282+Guyane!S282+Mayotte!S282</f>
        <v>4145.1223550285449</v>
      </c>
    </row>
    <row r="284" spans="2:19" x14ac:dyDescent="0.3">
      <c r="B284" s="28"/>
      <c r="C284" s="14" t="s">
        <v>42</v>
      </c>
      <c r="D284" s="4">
        <f>Réunion!D283+Guadeloupe!D283+Martinique!D283+Guyane!D283+Mayotte!D283</f>
        <v>0</v>
      </c>
      <c r="E284" s="4">
        <f>Réunion!E283+Guadeloupe!E283+Martinique!E283+Guyane!E283+Mayotte!E283</f>
        <v>0</v>
      </c>
      <c r="F284" s="4">
        <f>Réunion!F283+Guadeloupe!F283+Martinique!F283+Guyane!F283+Mayotte!F283</f>
        <v>671.5896744950636</v>
      </c>
      <c r="G284" s="4">
        <f>Réunion!G283+Guadeloupe!G283+Martinique!G283+Guyane!G283+Mayotte!G283</f>
        <v>0</v>
      </c>
      <c r="H284" s="4">
        <f>Réunion!H283+Guadeloupe!H283+Martinique!H283+Guyane!H283+Mayotte!H283</f>
        <v>0</v>
      </c>
      <c r="I284" s="4">
        <f>Réunion!I283+Guadeloupe!I283+Martinique!I283+Guyane!I283+Mayotte!I283</f>
        <v>0</v>
      </c>
      <c r="J284" s="4">
        <f>Réunion!J283+Guadeloupe!J283+Martinique!J283+Guyane!J283+Mayotte!J283</f>
        <v>0</v>
      </c>
      <c r="K284" s="4">
        <f>Réunion!K283+Guadeloupe!K283+Martinique!K283+Guyane!K283+Mayotte!K283</f>
        <v>0</v>
      </c>
      <c r="L284" s="4">
        <f>Réunion!L283+Guadeloupe!L283+Martinique!L283+Guyane!L283+Mayotte!L283</f>
        <v>0</v>
      </c>
      <c r="M284" s="4">
        <f>Réunion!M283+Guadeloupe!M283+Martinique!M283+Guyane!M283+Mayotte!M283</f>
        <v>0</v>
      </c>
      <c r="N284" s="4">
        <f>Réunion!N283+Guadeloupe!N283+Martinique!N283+Guyane!N283+Mayotte!N283</f>
        <v>0</v>
      </c>
      <c r="O284" s="4">
        <f>Réunion!O283+Guadeloupe!O283+Martinique!O283+Guyane!O283+Mayotte!O283</f>
        <v>0</v>
      </c>
      <c r="P284" s="4">
        <f>Réunion!P283+Guadeloupe!P283+Martinique!P283+Guyane!P283+Mayotte!P283</f>
        <v>41.088218163987563</v>
      </c>
      <c r="Q284" s="4">
        <f>Réunion!Q283+Guadeloupe!Q283+Martinique!Q283+Guyane!Q283+Mayotte!Q283</f>
        <v>0</v>
      </c>
      <c r="R284" s="4">
        <f>Réunion!R283+Guadeloupe!R283+Martinique!R283+Guyane!R283+Mayotte!R283</f>
        <v>0</v>
      </c>
      <c r="S284" s="16">
        <f>Réunion!S283+Guadeloupe!S283+Martinique!S283+Guyane!S283+Mayotte!S283</f>
        <v>712.67789265905105</v>
      </c>
    </row>
    <row r="285" spans="2:19" x14ac:dyDescent="0.3">
      <c r="B285" s="28"/>
      <c r="C285" s="14" t="s">
        <v>43</v>
      </c>
      <c r="D285" s="4">
        <f>Réunion!D284+Guadeloupe!D284+Martinique!D284+Guyane!D284+Mayotte!D284</f>
        <v>0</v>
      </c>
      <c r="E285" s="4">
        <f>Réunion!E284+Guadeloupe!E284+Martinique!E284+Guyane!E284+Mayotte!E284</f>
        <v>0</v>
      </c>
      <c r="F285" s="4">
        <f>Réunion!F284+Guadeloupe!F284+Martinique!F284+Guyane!F284+Mayotte!F284</f>
        <v>0</v>
      </c>
      <c r="G285" s="4">
        <f>Réunion!G284+Guadeloupe!G284+Martinique!G284+Guyane!G284+Mayotte!G284</f>
        <v>0</v>
      </c>
      <c r="H285" s="4">
        <f>Réunion!H284+Guadeloupe!H284+Martinique!H284+Guyane!H284+Mayotte!H284</f>
        <v>0</v>
      </c>
      <c r="I285" s="4">
        <f>Réunion!I284+Guadeloupe!I284+Martinique!I284+Guyane!I284+Mayotte!I284</f>
        <v>0</v>
      </c>
      <c r="J285" s="4">
        <f>Réunion!J284+Guadeloupe!J284+Martinique!J284+Guyane!J284+Mayotte!J284</f>
        <v>0</v>
      </c>
      <c r="K285" s="4">
        <f>Réunion!K284+Guadeloupe!K284+Martinique!K284+Guyane!K284+Mayotte!K284</f>
        <v>0</v>
      </c>
      <c r="L285" s="4">
        <f>Réunion!L284+Guadeloupe!L284+Martinique!L284+Guyane!L284+Mayotte!L284</f>
        <v>0</v>
      </c>
      <c r="M285" s="4">
        <f>Réunion!M284+Guadeloupe!M284+Martinique!M284+Guyane!M284+Mayotte!M284</f>
        <v>0</v>
      </c>
      <c r="N285" s="4">
        <f>Réunion!N284+Guadeloupe!N284+Martinique!N284+Guyane!N284+Mayotte!N284</f>
        <v>0</v>
      </c>
      <c r="O285" s="4">
        <f>Réunion!O284+Guadeloupe!O284+Martinique!O284+Guyane!O284+Mayotte!O284</f>
        <v>0</v>
      </c>
      <c r="P285" s="4">
        <f>Réunion!P284+Guadeloupe!P284+Martinique!P284+Guyane!P284+Mayotte!P284</f>
        <v>0</v>
      </c>
      <c r="Q285" s="4">
        <f>Réunion!Q284+Guadeloupe!Q284+Martinique!Q284+Guyane!Q284+Mayotte!Q284</f>
        <v>0</v>
      </c>
      <c r="R285" s="4">
        <f>Réunion!R284+Guadeloupe!R284+Martinique!R284+Guyane!R284+Mayotte!R284</f>
        <v>0</v>
      </c>
      <c r="S285" s="16">
        <f>Réunion!S284+Guadeloupe!S284+Martinique!S284+Guyane!S284+Mayotte!S284</f>
        <v>0</v>
      </c>
    </row>
    <row r="286" spans="2:19" x14ac:dyDescent="0.3">
      <c r="B286" s="28"/>
      <c r="C286" s="8" t="s">
        <v>44</v>
      </c>
      <c r="D286" s="9">
        <f>Réunion!D285+Guadeloupe!D285+Martinique!D285+Guyane!D285+Mayotte!D285</f>
        <v>0</v>
      </c>
      <c r="E286" s="9">
        <f>Réunion!E285+Guadeloupe!E285+Martinique!E285+Guyane!E285+Mayotte!E285</f>
        <v>0</v>
      </c>
      <c r="F286" s="9">
        <f>Réunion!F285+Guadeloupe!F285+Martinique!F285+Guyane!F285+Mayotte!F285</f>
        <v>9058.6322715266924</v>
      </c>
      <c r="G286" s="9">
        <f>Réunion!G285+Guadeloupe!G285+Martinique!G285+Guyane!G285+Mayotte!G285</f>
        <v>0</v>
      </c>
      <c r="H286" s="9">
        <f>Réunion!H285+Guadeloupe!H285+Martinique!H285+Guyane!H285+Mayotte!H285</f>
        <v>0</v>
      </c>
      <c r="I286" s="9">
        <f>Réunion!I285+Guadeloupe!I285+Martinique!I285+Guyane!I285+Mayotte!I285</f>
        <v>0</v>
      </c>
      <c r="J286" s="9">
        <f>Réunion!J285+Guadeloupe!J285+Martinique!J285+Guyane!J285+Mayotte!J285</f>
        <v>110.34606051994575</v>
      </c>
      <c r="K286" s="9">
        <f>Réunion!K285+Guadeloupe!K285+Martinique!K285+Guyane!K285+Mayotte!K285</f>
        <v>26.223666984423769</v>
      </c>
      <c r="L286" s="9">
        <f>Réunion!L285+Guadeloupe!L285+Martinique!L285+Guyane!L285+Mayotte!L285</f>
        <v>0</v>
      </c>
      <c r="M286" s="9">
        <f>Réunion!M285+Guadeloupe!M285+Martinique!M285+Guyane!M285+Mayotte!M285</f>
        <v>18.19500795479566</v>
      </c>
      <c r="N286" s="9">
        <f>Réunion!N285+Guadeloupe!N285+Martinique!N285+Guyane!N285+Mayotte!N285</f>
        <v>0</v>
      </c>
      <c r="O286" s="9">
        <f>Réunion!O285+Guadeloupe!O285+Martinique!O285+Guyane!O285+Mayotte!O285</f>
        <v>1188.5673131924721</v>
      </c>
      <c r="P286" s="9">
        <f>Réunion!P285+Guadeloupe!P285+Martinique!P285+Guyane!P285+Mayotte!P285</f>
        <v>10110.130100992199</v>
      </c>
      <c r="Q286" s="9">
        <f>Réunion!Q285+Guadeloupe!Q285+Martinique!Q285+Guyane!Q285+Mayotte!Q285</f>
        <v>669.37713729205041</v>
      </c>
      <c r="R286" s="9">
        <f>Réunion!R285+Guadeloupe!R285+Martinique!R285+Guyane!R285+Mayotte!R285</f>
        <v>0</v>
      </c>
      <c r="S286" s="9">
        <f>Réunion!S285+Guadeloupe!S285+Martinique!S285+Guyane!S285+Mayotte!S285</f>
        <v>21181.471558462581</v>
      </c>
    </row>
    <row r="287" spans="2:19" x14ac:dyDescent="0.3">
      <c r="B287" s="28"/>
      <c r="C287" s="3" t="s">
        <v>45</v>
      </c>
      <c r="D287" s="4">
        <f>Réunion!D286+Guadeloupe!D286+Martinique!D286+Guyane!D286+Mayotte!D286</f>
        <v>0</v>
      </c>
      <c r="E287" s="4">
        <f>Réunion!E286+Guadeloupe!E286+Martinique!E286+Guyane!E286+Mayotte!E286</f>
        <v>0</v>
      </c>
      <c r="F287" s="4">
        <f>Réunion!F286+Guadeloupe!F286+Martinique!F286+Guyane!F286+Mayotte!F286</f>
        <v>1040.5790696581171</v>
      </c>
      <c r="G287" s="4">
        <f>Réunion!G286+Guadeloupe!G286+Martinique!G286+Guyane!G286+Mayotte!G286</f>
        <v>0</v>
      </c>
      <c r="H287" s="4">
        <f>Réunion!H286+Guadeloupe!H286+Martinique!H286+Guyane!H286+Mayotte!H286</f>
        <v>0</v>
      </c>
      <c r="I287" s="4">
        <f>Réunion!I286+Guadeloupe!I286+Martinique!I286+Guyane!I286+Mayotte!I286</f>
        <v>0</v>
      </c>
      <c r="J287" s="4">
        <f>Réunion!J286+Guadeloupe!J286+Martinique!J286+Guyane!J286+Mayotte!J286</f>
        <v>0</v>
      </c>
      <c r="K287" s="4">
        <f>Réunion!K286+Guadeloupe!K286+Martinique!K286+Guyane!K286+Mayotte!K286</f>
        <v>0</v>
      </c>
      <c r="L287" s="4">
        <f>Réunion!L286+Guadeloupe!L286+Martinique!L286+Guyane!L286+Mayotte!L286</f>
        <v>0</v>
      </c>
      <c r="M287" s="4">
        <f>Réunion!M286+Guadeloupe!M286+Martinique!M286+Guyane!M286+Mayotte!M286</f>
        <v>0</v>
      </c>
      <c r="N287" s="4">
        <f>Réunion!N286+Guadeloupe!N286+Martinique!N286+Guyane!N286+Mayotte!N286</f>
        <v>0</v>
      </c>
      <c r="O287" s="4">
        <f>Réunion!O286+Guadeloupe!O286+Martinique!O286+Guyane!O286+Mayotte!O286</f>
        <v>0</v>
      </c>
      <c r="P287" s="4">
        <f>Réunion!P286+Guadeloupe!P286+Martinique!P286+Guyane!P286+Mayotte!P286</f>
        <v>0</v>
      </c>
      <c r="Q287" s="4">
        <f>Réunion!Q286+Guadeloupe!Q286+Martinique!Q286+Guyane!Q286+Mayotte!Q286</f>
        <v>0</v>
      </c>
      <c r="R287" s="4">
        <f>Réunion!R286+Guadeloupe!R286+Martinique!R286+Guyane!R286+Mayotte!R286</f>
        <v>0</v>
      </c>
      <c r="S287" s="16">
        <f>Réunion!S286+Guadeloupe!S286+Martinique!S286+Guyane!S286+Mayotte!S286</f>
        <v>1040.5790696581171</v>
      </c>
    </row>
    <row r="288" spans="2:19" x14ac:dyDescent="0.3">
      <c r="B288" s="28"/>
      <c r="C288" s="8" t="s">
        <v>46</v>
      </c>
      <c r="D288" s="9">
        <f>Réunion!D287+Guadeloupe!D287+Martinique!D287+Guyane!D287+Mayotte!D287</f>
        <v>0</v>
      </c>
      <c r="E288" s="9">
        <f>Réunion!E287+Guadeloupe!E287+Martinique!E287+Guyane!E287+Mayotte!E287</f>
        <v>0</v>
      </c>
      <c r="F288" s="9">
        <f>Réunion!F287+Guadeloupe!F287+Martinique!F287+Guyane!F287+Mayotte!F287</f>
        <v>10099.211341184809</v>
      </c>
      <c r="G288" s="9">
        <f>Réunion!G287+Guadeloupe!G287+Martinique!G287+Guyane!G287+Mayotte!G287</f>
        <v>0</v>
      </c>
      <c r="H288" s="9">
        <f>Réunion!H287+Guadeloupe!H287+Martinique!H287+Guyane!H287+Mayotte!H287</f>
        <v>0</v>
      </c>
      <c r="I288" s="9">
        <f>Réunion!I287+Guadeloupe!I287+Martinique!I287+Guyane!I287+Mayotte!I287</f>
        <v>0</v>
      </c>
      <c r="J288" s="9">
        <f>Réunion!J287+Guadeloupe!J287+Martinique!J287+Guyane!J287+Mayotte!J287</f>
        <v>110.34606051994575</v>
      </c>
      <c r="K288" s="9">
        <f>Réunion!K287+Guadeloupe!K287+Martinique!K287+Guyane!K287+Mayotte!K287</f>
        <v>26.223666984423769</v>
      </c>
      <c r="L288" s="9">
        <f>Réunion!L287+Guadeloupe!L287+Martinique!L287+Guyane!L287+Mayotte!L287</f>
        <v>0</v>
      </c>
      <c r="M288" s="9">
        <f>Réunion!M287+Guadeloupe!M287+Martinique!M287+Guyane!M287+Mayotte!M287</f>
        <v>18.19500795479566</v>
      </c>
      <c r="N288" s="9">
        <f>Réunion!N287+Guadeloupe!N287+Martinique!N287+Guyane!N287+Mayotte!N287</f>
        <v>0</v>
      </c>
      <c r="O288" s="9">
        <f>Réunion!O287+Guadeloupe!O287+Martinique!O287+Guyane!O287+Mayotte!O287</f>
        <v>1188.5673131924721</v>
      </c>
      <c r="P288" s="9">
        <f>Réunion!P287+Guadeloupe!P287+Martinique!P287+Guyane!P287+Mayotte!P287</f>
        <v>10110.130100992199</v>
      </c>
      <c r="Q288" s="9">
        <f>Réunion!Q287+Guadeloupe!Q287+Martinique!Q287+Guyane!Q287+Mayotte!Q287</f>
        <v>669.37713729205041</v>
      </c>
      <c r="R288" s="9">
        <f>Réunion!R287+Guadeloupe!R287+Martinique!R287+Guyane!R287+Mayotte!R287</f>
        <v>0</v>
      </c>
      <c r="S288" s="9">
        <f>Réunion!S287+Guadeloupe!S287+Martinique!S287+Guyane!S287+Mayotte!S287</f>
        <v>22222.050628120694</v>
      </c>
    </row>
    <row r="292" spans="3:10" x14ac:dyDescent="0.3">
      <c r="D292">
        <v>2019</v>
      </c>
      <c r="E292">
        <v>2025</v>
      </c>
      <c r="F292">
        <v>2030</v>
      </c>
      <c r="G292">
        <v>2035</v>
      </c>
      <c r="H292">
        <v>2040</v>
      </c>
      <c r="I292">
        <v>2045</v>
      </c>
      <c r="J292">
        <v>2050</v>
      </c>
    </row>
    <row r="293" spans="3:10" x14ac:dyDescent="0.3">
      <c r="C293" t="s">
        <v>51</v>
      </c>
      <c r="D293">
        <f>-$P$21/SUM($D$21:$O$21)</f>
        <v>0.39981493390601913</v>
      </c>
      <c r="E293">
        <f>-$P$62/SUM($D$62:$O$62)</f>
        <v>0.48225859614157646</v>
      </c>
      <c r="F293">
        <f>-$P$103/SUM($D$103:$O$103)</f>
        <v>0.44426477417587584</v>
      </c>
      <c r="G293">
        <f>-$P$144/SUM($D$144:$O$144)</f>
        <v>0.44650724559003119</v>
      </c>
      <c r="H293">
        <f>-$P$185/SUM($D$185:$O$185)</f>
        <v>0.39293885433347453</v>
      </c>
      <c r="I293">
        <f>-$P$226/SUM($D$226:$O$226)</f>
        <v>0.39619274285090361</v>
      </c>
      <c r="J293">
        <f>-$P$267/SUM($D$267:$O$267)</f>
        <v>0.39471734915754847</v>
      </c>
    </row>
  </sheetData>
  <mergeCells count="90">
    <mergeCell ref="B256:B288"/>
    <mergeCell ref="B10:B42"/>
    <mergeCell ref="B51:B83"/>
    <mergeCell ref="B92:B124"/>
    <mergeCell ref="B133:B165"/>
    <mergeCell ref="B174:B206"/>
    <mergeCell ref="B215:B247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P256:P257"/>
    <mergeCell ref="Q256:Q257"/>
    <mergeCell ref="R256:R257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</mergeCells>
  <conditionalFormatting sqref="J11:N11">
    <cfRule type="cellIs" dxfId="1562" priority="478" operator="equal">
      <formula>0</formula>
    </cfRule>
  </conditionalFormatting>
  <conditionalFormatting sqref="O11">
    <cfRule type="cellIs" dxfId="1561" priority="483" operator="equal">
      <formula>0</formula>
    </cfRule>
  </conditionalFormatting>
  <conditionalFormatting sqref="J52:N52">
    <cfRule type="cellIs" dxfId="1560" priority="468" operator="equal">
      <formula>0</formula>
    </cfRule>
  </conditionalFormatting>
  <conditionalFormatting sqref="O52">
    <cfRule type="cellIs" dxfId="1559" priority="469" operator="equal">
      <formula>0</formula>
    </cfRule>
  </conditionalFormatting>
  <conditionalFormatting sqref="J93:N93">
    <cfRule type="cellIs" dxfId="1558" priority="466" operator="equal">
      <formula>0</formula>
    </cfRule>
  </conditionalFormatting>
  <conditionalFormatting sqref="O93">
    <cfRule type="cellIs" dxfId="1557" priority="467" operator="equal">
      <formula>0</formula>
    </cfRule>
  </conditionalFormatting>
  <conditionalFormatting sqref="J134:N134">
    <cfRule type="cellIs" dxfId="1556" priority="464" operator="equal">
      <formula>0</formula>
    </cfRule>
  </conditionalFormatting>
  <conditionalFormatting sqref="O134">
    <cfRule type="cellIs" dxfId="1555" priority="465" operator="equal">
      <formula>0</formula>
    </cfRule>
  </conditionalFormatting>
  <conditionalFormatting sqref="J175:N175">
    <cfRule type="cellIs" dxfId="1554" priority="462" operator="equal">
      <formula>0</formula>
    </cfRule>
  </conditionalFormatting>
  <conditionalFormatting sqref="O175">
    <cfRule type="cellIs" dxfId="1553" priority="463" operator="equal">
      <formula>0</formula>
    </cfRule>
  </conditionalFormatting>
  <conditionalFormatting sqref="J216:N216">
    <cfRule type="cellIs" dxfId="1552" priority="460" operator="equal">
      <formula>0</formula>
    </cfRule>
  </conditionalFormatting>
  <conditionalFormatting sqref="O216">
    <cfRule type="cellIs" dxfId="1551" priority="461" operator="equal">
      <formula>0</formula>
    </cfRule>
  </conditionalFormatting>
  <conditionalFormatting sqref="J257:N257">
    <cfRule type="cellIs" dxfId="1550" priority="458" operator="equal">
      <formula>0</formula>
    </cfRule>
  </conditionalFormatting>
  <conditionalFormatting sqref="O257">
    <cfRule type="cellIs" dxfId="1549" priority="459" operator="equal">
      <formula>0</formula>
    </cfRule>
  </conditionalFormatting>
  <conditionalFormatting sqref="E29:G29 D30:G31 P33:S33 D33:I33 H29:I31 D25:I28 J25:R31 P15:S17 E15:I17 J15:O16 Q12:S14 G12:G14 D12:D17 D18:S20 D32:R32 D21:I22 S21:S32 P21:R22">
    <cfRule type="cellIs" dxfId="1548" priority="219" operator="equal">
      <formula>0</formula>
    </cfRule>
  </conditionalFormatting>
  <conditionalFormatting sqref="P12:P17">
    <cfRule type="cellIs" dxfId="1547" priority="220" operator="equal">
      <formula>0</formula>
    </cfRule>
  </conditionalFormatting>
  <conditionalFormatting sqref="D12:E17 H12:I17">
    <cfRule type="cellIs" dxfId="1546" priority="221" operator="equal">
      <formula>0</formula>
    </cfRule>
  </conditionalFormatting>
  <conditionalFormatting sqref="F12:F17">
    <cfRule type="cellIs" dxfId="1545" priority="222" operator="equal">
      <formula>0</formula>
    </cfRule>
  </conditionalFormatting>
  <conditionalFormatting sqref="D29">
    <cfRule type="cellIs" dxfId="1544" priority="223" operator="equal">
      <formula>0</formula>
    </cfRule>
  </conditionalFormatting>
  <conditionalFormatting sqref="J15:J17 J33">
    <cfRule type="cellIs" dxfId="1543" priority="224" operator="equal">
      <formula>0</formula>
    </cfRule>
  </conditionalFormatting>
  <conditionalFormatting sqref="J12:J17 K12:O12">
    <cfRule type="cellIs" dxfId="1542" priority="225" operator="equal">
      <formula>0</formula>
    </cfRule>
  </conditionalFormatting>
  <conditionalFormatting sqref="K15:K17 K33">
    <cfRule type="cellIs" dxfId="1541" priority="226" operator="equal">
      <formula>0</formula>
    </cfRule>
  </conditionalFormatting>
  <conditionalFormatting sqref="K12:K17">
    <cfRule type="cellIs" dxfId="1540" priority="227" operator="equal">
      <formula>0</formula>
    </cfRule>
  </conditionalFormatting>
  <conditionalFormatting sqref="L15:L17 L33">
    <cfRule type="cellIs" dxfId="1539" priority="228" operator="equal">
      <formula>0</formula>
    </cfRule>
  </conditionalFormatting>
  <conditionalFormatting sqref="L12:L17">
    <cfRule type="cellIs" dxfId="1538" priority="229" operator="equal">
      <formula>0</formula>
    </cfRule>
  </conditionalFormatting>
  <conditionalFormatting sqref="M15:M17 M33">
    <cfRule type="cellIs" dxfId="1537" priority="230" operator="equal">
      <formula>0</formula>
    </cfRule>
  </conditionalFormatting>
  <conditionalFormatting sqref="M12:M17">
    <cfRule type="cellIs" dxfId="1536" priority="231" operator="equal">
      <formula>0</formula>
    </cfRule>
  </conditionalFormatting>
  <conditionalFormatting sqref="N15:N17 N33">
    <cfRule type="cellIs" dxfId="1535" priority="232" operator="equal">
      <formula>0</formula>
    </cfRule>
  </conditionalFormatting>
  <conditionalFormatting sqref="N12:N17">
    <cfRule type="cellIs" dxfId="1534" priority="233" operator="equal">
      <formula>0</formula>
    </cfRule>
  </conditionalFormatting>
  <conditionalFormatting sqref="O15:O17 O33">
    <cfRule type="cellIs" dxfId="1533" priority="234" operator="equal">
      <formula>0</formula>
    </cfRule>
  </conditionalFormatting>
  <conditionalFormatting sqref="O12:O17">
    <cfRule type="cellIs" dxfId="1532" priority="235" operator="equal">
      <formula>0</formula>
    </cfRule>
  </conditionalFormatting>
  <conditionalFormatting sqref="D20:S20 D25:R32 D21:I22 S21:S32 P21:R22 D12:S18">
    <cfRule type="expression" dxfId="1531" priority="236">
      <formula>LEN(TRIM(D12))=0</formula>
    </cfRule>
  </conditionalFormatting>
  <conditionalFormatting sqref="L15:L16">
    <cfRule type="cellIs" dxfId="1530" priority="237" operator="equal">
      <formula>0</formula>
    </cfRule>
  </conditionalFormatting>
  <conditionalFormatting sqref="M15:M16">
    <cfRule type="cellIs" dxfId="1529" priority="238" operator="equal">
      <formula>0</formula>
    </cfRule>
  </conditionalFormatting>
  <conditionalFormatting sqref="D23:R24">
    <cfRule type="cellIs" dxfId="1528" priority="239" operator="equal">
      <formula>0</formula>
    </cfRule>
  </conditionalFormatting>
  <conditionalFormatting sqref="P23:P24">
    <cfRule type="cellIs" dxfId="1527" priority="240" operator="equal">
      <formula>0</formula>
    </cfRule>
  </conditionalFormatting>
  <conditionalFormatting sqref="D23:R24">
    <cfRule type="expression" dxfId="1526" priority="241">
      <formula>LEN(TRIM(D23))=0</formula>
    </cfRule>
  </conditionalFormatting>
  <conditionalFormatting sqref="N15:O15">
    <cfRule type="cellIs" dxfId="1525" priority="242" operator="equal">
      <formula>0</formula>
    </cfRule>
  </conditionalFormatting>
  <conditionalFormatting sqref="N16:O16">
    <cfRule type="cellIs" dxfId="1524" priority="243" operator="equal">
      <formula>0</formula>
    </cfRule>
  </conditionalFormatting>
  <conditionalFormatting sqref="D35:R40 S34:S39 S41 D34:I34 P34:R34">
    <cfRule type="cellIs" dxfId="1523" priority="244" operator="equal">
      <formula>0</formula>
    </cfRule>
  </conditionalFormatting>
  <conditionalFormatting sqref="D41:R41">
    <cfRule type="cellIs" dxfId="1522" priority="245" operator="equal">
      <formula>0</formula>
    </cfRule>
  </conditionalFormatting>
  <conditionalFormatting sqref="D35:S39 D41:S41 D40:R40 D34:I34 P34:S34">
    <cfRule type="expression" dxfId="1521" priority="246">
      <formula>LEN(TRIM(D34))=0</formula>
    </cfRule>
  </conditionalFormatting>
  <conditionalFormatting sqref="D41:R41">
    <cfRule type="cellIs" dxfId="1520" priority="247" operator="equal">
      <formula>0</formula>
    </cfRule>
  </conditionalFormatting>
  <conditionalFormatting sqref="D42:R42">
    <cfRule type="cellIs" dxfId="1519" priority="248" operator="equal">
      <formula>0</formula>
    </cfRule>
  </conditionalFormatting>
  <conditionalFormatting sqref="D42:R42">
    <cfRule type="expression" dxfId="1518" priority="249">
      <formula>LEN(TRIM(D42))=0</formula>
    </cfRule>
  </conditionalFormatting>
  <conditionalFormatting sqref="S42">
    <cfRule type="cellIs" dxfId="1517" priority="217" operator="equal">
      <formula>0</formula>
    </cfRule>
  </conditionalFormatting>
  <conditionalFormatting sqref="S42">
    <cfRule type="expression" dxfId="1516" priority="218">
      <formula>LEN(TRIM(S42))=0</formula>
    </cfRule>
  </conditionalFormatting>
  <conditionalFormatting sqref="S40">
    <cfRule type="cellIs" dxfId="1515" priority="215" operator="equal">
      <formula>0</formula>
    </cfRule>
  </conditionalFormatting>
  <conditionalFormatting sqref="S40">
    <cfRule type="expression" dxfId="1514" priority="216">
      <formula>LEN(TRIM(S40))=0</formula>
    </cfRule>
  </conditionalFormatting>
  <conditionalFormatting sqref="J34:O34">
    <cfRule type="cellIs" dxfId="1513" priority="213" operator="equal">
      <formula>0</formula>
    </cfRule>
  </conditionalFormatting>
  <conditionalFormatting sqref="J34:O34">
    <cfRule type="expression" dxfId="1512" priority="214">
      <formula>LEN(TRIM(J34))=0</formula>
    </cfRule>
  </conditionalFormatting>
  <conditionalFormatting sqref="J21:O22">
    <cfRule type="cellIs" dxfId="1511" priority="211" operator="equal">
      <formula>0</formula>
    </cfRule>
  </conditionalFormatting>
  <conditionalFormatting sqref="J21:O22">
    <cfRule type="expression" dxfId="1510" priority="212">
      <formula>LEN(TRIM(J21))=0</formula>
    </cfRule>
  </conditionalFormatting>
  <conditionalFormatting sqref="E70:G70 D71:G72 P74:S74 D74:I74 H70:I72 D66:I69 J66:R70 P56:S58 E56:I58 J56:O57 Q53:S55 G53:G55 D53:D58 D61:S61 Q60:S60 D60:O60 D73:R73 S62:S73 D59:S59 J71:O72 R71:R72 D62:R63">
    <cfRule type="cellIs" dxfId="1509" priority="180" operator="equal">
      <formula>0</formula>
    </cfRule>
  </conditionalFormatting>
  <conditionalFormatting sqref="P53:P58">
    <cfRule type="cellIs" dxfId="1508" priority="181" operator="equal">
      <formula>0</formula>
    </cfRule>
  </conditionalFormatting>
  <conditionalFormatting sqref="D53:E58 H53:I58">
    <cfRule type="cellIs" dxfId="1507" priority="182" operator="equal">
      <formula>0</formula>
    </cfRule>
  </conditionalFormatting>
  <conditionalFormatting sqref="F53:F58">
    <cfRule type="cellIs" dxfId="1506" priority="183" operator="equal">
      <formula>0</formula>
    </cfRule>
  </conditionalFormatting>
  <conditionalFormatting sqref="D70">
    <cfRule type="cellIs" dxfId="1505" priority="184" operator="equal">
      <formula>0</formula>
    </cfRule>
  </conditionalFormatting>
  <conditionalFormatting sqref="J56:J58 J74">
    <cfRule type="cellIs" dxfId="1504" priority="185" operator="equal">
      <formula>0</formula>
    </cfRule>
  </conditionalFormatting>
  <conditionalFormatting sqref="J53:J58 K53:O53">
    <cfRule type="cellIs" dxfId="1503" priority="186" operator="equal">
      <formula>0</formula>
    </cfRule>
  </conditionalFormatting>
  <conditionalFormatting sqref="K56:K58 K74">
    <cfRule type="cellIs" dxfId="1502" priority="187" operator="equal">
      <formula>0</formula>
    </cfRule>
  </conditionalFormatting>
  <conditionalFormatting sqref="K53:K58">
    <cfRule type="cellIs" dxfId="1501" priority="188" operator="equal">
      <formula>0</formula>
    </cfRule>
  </conditionalFormatting>
  <conditionalFormatting sqref="L56:L58 L74">
    <cfRule type="cellIs" dxfId="1500" priority="189" operator="equal">
      <formula>0</formula>
    </cfRule>
  </conditionalFormatting>
  <conditionalFormatting sqref="L53:L58">
    <cfRule type="cellIs" dxfId="1499" priority="190" operator="equal">
      <formula>0</formula>
    </cfRule>
  </conditionalFormatting>
  <conditionalFormatting sqref="M53:M58">
    <cfRule type="cellIs" dxfId="1498" priority="192" operator="equal">
      <formula>0</formula>
    </cfRule>
  </conditionalFormatting>
  <conditionalFormatting sqref="N56:N58 N74">
    <cfRule type="cellIs" dxfId="1497" priority="193" operator="equal">
      <formula>0</formula>
    </cfRule>
  </conditionalFormatting>
  <conditionalFormatting sqref="N53:N58">
    <cfRule type="cellIs" dxfId="1496" priority="194" operator="equal">
      <formula>0</formula>
    </cfRule>
  </conditionalFormatting>
  <conditionalFormatting sqref="O56:O58 O74">
    <cfRule type="cellIs" dxfId="1495" priority="195" operator="equal">
      <formula>0</formula>
    </cfRule>
  </conditionalFormatting>
  <conditionalFormatting sqref="L56:L57">
    <cfRule type="cellIs" dxfId="1494" priority="198" operator="equal">
      <formula>0</formula>
    </cfRule>
  </conditionalFormatting>
  <conditionalFormatting sqref="M56:M57">
    <cfRule type="cellIs" dxfId="1493" priority="199" operator="equal">
      <formula>0</formula>
    </cfRule>
  </conditionalFormatting>
  <conditionalFormatting sqref="D64:R65">
    <cfRule type="cellIs" dxfId="1492" priority="200" operator="equal">
      <formula>0</formula>
    </cfRule>
  </conditionalFormatting>
  <conditionalFormatting sqref="N56:O56">
    <cfRule type="cellIs" dxfId="1491" priority="203" operator="equal">
      <formula>0</formula>
    </cfRule>
  </conditionalFormatting>
  <conditionalFormatting sqref="O53:O58">
    <cfRule type="cellIs" dxfId="1490" priority="196" operator="equal">
      <formula>0</formula>
    </cfRule>
  </conditionalFormatting>
  <conditionalFormatting sqref="P64:P65">
    <cfRule type="cellIs" dxfId="1489" priority="201" operator="equal">
      <formula>0</formula>
    </cfRule>
  </conditionalFormatting>
  <conditionalFormatting sqref="N57:O57">
    <cfRule type="cellIs" dxfId="1488" priority="204" operator="equal">
      <formula>0</formula>
    </cfRule>
  </conditionalFormatting>
  <conditionalFormatting sqref="S75:S82 D75:R81">
    <cfRule type="cellIs" dxfId="1487" priority="205" operator="equal">
      <formula>0</formula>
    </cfRule>
  </conditionalFormatting>
  <conditionalFormatting sqref="D82:R82">
    <cfRule type="cellIs" dxfId="1486" priority="206" operator="equal">
      <formula>0</formula>
    </cfRule>
  </conditionalFormatting>
  <conditionalFormatting sqref="D82:R82">
    <cfRule type="cellIs" dxfId="1485" priority="208" operator="equal">
      <formula>0</formula>
    </cfRule>
  </conditionalFormatting>
  <conditionalFormatting sqref="D83:R83">
    <cfRule type="cellIs" dxfId="1484" priority="209" operator="equal">
      <formula>0</formula>
    </cfRule>
  </conditionalFormatting>
  <conditionalFormatting sqref="M56:M58 M74">
    <cfRule type="cellIs" dxfId="1483" priority="191" operator="equal">
      <formula>0</formula>
    </cfRule>
  </conditionalFormatting>
  <conditionalFormatting sqref="D83:R83">
    <cfRule type="expression" dxfId="1482" priority="210">
      <formula>LEN(TRIM(D83))=0</formula>
    </cfRule>
  </conditionalFormatting>
  <conditionalFormatting sqref="S83">
    <cfRule type="cellIs" dxfId="1481" priority="178" operator="equal">
      <formula>0</formula>
    </cfRule>
  </conditionalFormatting>
  <conditionalFormatting sqref="D61:S61 D66:R70 S62:S73 D53:S59 D73:R73 D71:O72 R71:R72 D62:R63">
    <cfRule type="expression" dxfId="1480" priority="197">
      <formula>LEN(TRIM(D53))=0</formula>
    </cfRule>
  </conditionalFormatting>
  <conditionalFormatting sqref="D64:R65">
    <cfRule type="expression" dxfId="1479" priority="202">
      <formula>LEN(TRIM(D64))=0</formula>
    </cfRule>
  </conditionalFormatting>
  <conditionalFormatting sqref="D75:S82">
    <cfRule type="expression" dxfId="1478" priority="207">
      <formula>LEN(TRIM(D75))=0</formula>
    </cfRule>
  </conditionalFormatting>
  <conditionalFormatting sqref="S83">
    <cfRule type="expression" dxfId="1477" priority="179">
      <formula>LEN(TRIM(S83))=0</formula>
    </cfRule>
  </conditionalFormatting>
  <conditionalFormatting sqref="P71:Q72">
    <cfRule type="cellIs" dxfId="1476" priority="176" operator="equal">
      <formula>0</formula>
    </cfRule>
  </conditionalFormatting>
  <conditionalFormatting sqref="P71:Q72">
    <cfRule type="expression" dxfId="1475" priority="177">
      <formula>LEN(TRIM(P71))=0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1474" priority="145" operator="equal">
      <formula>0</formula>
    </cfRule>
  </conditionalFormatting>
  <conditionalFormatting sqref="P94:P99">
    <cfRule type="cellIs" dxfId="1473" priority="146" operator="equal">
      <formula>0</formula>
    </cfRule>
  </conditionalFormatting>
  <conditionalFormatting sqref="D94:E99 H94:I99">
    <cfRule type="cellIs" dxfId="1472" priority="147" operator="equal">
      <formula>0</formula>
    </cfRule>
  </conditionalFormatting>
  <conditionalFormatting sqref="F94:F99">
    <cfRule type="cellIs" dxfId="1471" priority="148" operator="equal">
      <formula>0</formula>
    </cfRule>
  </conditionalFormatting>
  <conditionalFormatting sqref="D111">
    <cfRule type="cellIs" dxfId="1470" priority="149" operator="equal">
      <formula>0</formula>
    </cfRule>
  </conditionalFormatting>
  <conditionalFormatting sqref="J97:J99 J115">
    <cfRule type="cellIs" dxfId="1469" priority="150" operator="equal">
      <formula>0</formula>
    </cfRule>
  </conditionalFormatting>
  <conditionalFormatting sqref="J94:J99 K94:O94">
    <cfRule type="cellIs" dxfId="1468" priority="151" operator="equal">
      <formula>0</formula>
    </cfRule>
  </conditionalFormatting>
  <conditionalFormatting sqref="K97:K99 K115">
    <cfRule type="cellIs" dxfId="1467" priority="152" operator="equal">
      <formula>0</formula>
    </cfRule>
  </conditionalFormatting>
  <conditionalFormatting sqref="K94:K99">
    <cfRule type="cellIs" dxfId="1466" priority="153" operator="equal">
      <formula>0</formula>
    </cfRule>
  </conditionalFormatting>
  <conditionalFormatting sqref="L97:L99 L115">
    <cfRule type="cellIs" dxfId="1465" priority="154" operator="equal">
      <formula>0</formula>
    </cfRule>
  </conditionalFormatting>
  <conditionalFormatting sqref="L94:L99">
    <cfRule type="cellIs" dxfId="1464" priority="155" operator="equal">
      <formula>0</formula>
    </cfRule>
  </conditionalFormatting>
  <conditionalFormatting sqref="M94:M99">
    <cfRule type="cellIs" dxfId="1463" priority="157" operator="equal">
      <formula>0</formula>
    </cfRule>
  </conditionalFormatting>
  <conditionalFormatting sqref="N97:N99 N115">
    <cfRule type="cellIs" dxfId="1462" priority="158" operator="equal">
      <formula>0</formula>
    </cfRule>
  </conditionalFormatting>
  <conditionalFormatting sqref="N94:N99">
    <cfRule type="cellIs" dxfId="1461" priority="159" operator="equal">
      <formula>0</formula>
    </cfRule>
  </conditionalFormatting>
  <conditionalFormatting sqref="O97:O99 O115">
    <cfRule type="cellIs" dxfId="1460" priority="160" operator="equal">
      <formula>0</formula>
    </cfRule>
  </conditionalFormatting>
  <conditionalFormatting sqref="L97:L98">
    <cfRule type="cellIs" dxfId="1459" priority="163" operator="equal">
      <formula>0</formula>
    </cfRule>
  </conditionalFormatting>
  <conditionalFormatting sqref="M97:M98">
    <cfRule type="cellIs" dxfId="1458" priority="164" operator="equal">
      <formula>0</formula>
    </cfRule>
  </conditionalFormatting>
  <conditionalFormatting sqref="D105:R106">
    <cfRule type="cellIs" dxfId="1457" priority="165" operator="equal">
      <formula>0</formula>
    </cfRule>
  </conditionalFormatting>
  <conditionalFormatting sqref="N97:O97">
    <cfRule type="cellIs" dxfId="1456" priority="168" operator="equal">
      <formula>0</formula>
    </cfRule>
  </conditionalFormatting>
  <conditionalFormatting sqref="O94:O99">
    <cfRule type="cellIs" dxfId="1455" priority="161" operator="equal">
      <formula>0</formula>
    </cfRule>
  </conditionalFormatting>
  <conditionalFormatting sqref="P105:P106">
    <cfRule type="cellIs" dxfId="1454" priority="166" operator="equal">
      <formula>0</formula>
    </cfRule>
  </conditionalFormatting>
  <conditionalFormatting sqref="N98:O98">
    <cfRule type="cellIs" dxfId="1453" priority="169" operator="equal">
      <formula>0</formula>
    </cfRule>
  </conditionalFormatting>
  <conditionalFormatting sqref="S116:S123 D116:R122">
    <cfRule type="cellIs" dxfId="1452" priority="170" operator="equal">
      <formula>0</formula>
    </cfRule>
  </conditionalFormatting>
  <conditionalFormatting sqref="D123:R123">
    <cfRule type="cellIs" dxfId="1451" priority="171" operator="equal">
      <formula>0</formula>
    </cfRule>
  </conditionalFormatting>
  <conditionalFormatting sqref="D123:R123">
    <cfRule type="cellIs" dxfId="1450" priority="173" operator="equal">
      <formula>0</formula>
    </cfRule>
  </conditionalFormatting>
  <conditionalFormatting sqref="D124:R124">
    <cfRule type="cellIs" dxfId="1449" priority="174" operator="equal">
      <formula>0</formula>
    </cfRule>
  </conditionalFormatting>
  <conditionalFormatting sqref="M97:M99 M115">
    <cfRule type="cellIs" dxfId="1448" priority="156" operator="equal">
      <formula>0</formula>
    </cfRule>
  </conditionalFormatting>
  <conditionalFormatting sqref="D124:R124">
    <cfRule type="expression" dxfId="1447" priority="175">
      <formula>LEN(TRIM(D124))=0</formula>
    </cfRule>
  </conditionalFormatting>
  <conditionalFormatting sqref="S124">
    <cfRule type="cellIs" dxfId="1446" priority="143" operator="equal">
      <formula>0</formula>
    </cfRule>
  </conditionalFormatting>
  <conditionalFormatting sqref="D102:S102 D107:R111 S103:S114 D94:S100 D114:R114 D112:O113 R112:R113 D103:R104">
    <cfRule type="expression" dxfId="1445" priority="162">
      <formula>LEN(TRIM(D94))=0</formula>
    </cfRule>
  </conditionalFormatting>
  <conditionalFormatting sqref="D105:R106">
    <cfRule type="expression" dxfId="1444" priority="167">
      <formula>LEN(TRIM(D105))=0</formula>
    </cfRule>
  </conditionalFormatting>
  <conditionalFormatting sqref="D116:S123">
    <cfRule type="expression" dxfId="1443" priority="172">
      <formula>LEN(TRIM(D116))=0</formula>
    </cfRule>
  </conditionalFormatting>
  <conditionalFormatting sqref="S124">
    <cfRule type="expression" dxfId="1442" priority="144">
      <formula>LEN(TRIM(S124))=0</formula>
    </cfRule>
  </conditionalFormatting>
  <conditionalFormatting sqref="P112:Q113">
    <cfRule type="cellIs" dxfId="1441" priority="141" operator="equal">
      <formula>0</formula>
    </cfRule>
  </conditionalFormatting>
  <conditionalFormatting sqref="P112:Q113">
    <cfRule type="expression" dxfId="1440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1439" priority="110" operator="equal">
      <formula>0</formula>
    </cfRule>
  </conditionalFormatting>
  <conditionalFormatting sqref="P135:P140">
    <cfRule type="cellIs" dxfId="1438" priority="111" operator="equal">
      <formula>0</formula>
    </cfRule>
  </conditionalFormatting>
  <conditionalFormatting sqref="D135:E140 H135:I140">
    <cfRule type="cellIs" dxfId="1437" priority="112" operator="equal">
      <formula>0</formula>
    </cfRule>
  </conditionalFormatting>
  <conditionalFormatting sqref="F135:F140">
    <cfRule type="cellIs" dxfId="1436" priority="113" operator="equal">
      <formula>0</formula>
    </cfRule>
  </conditionalFormatting>
  <conditionalFormatting sqref="D152">
    <cfRule type="cellIs" dxfId="1435" priority="114" operator="equal">
      <formula>0</formula>
    </cfRule>
  </conditionalFormatting>
  <conditionalFormatting sqref="J138:J140 J156">
    <cfRule type="cellIs" dxfId="1434" priority="115" operator="equal">
      <formula>0</formula>
    </cfRule>
  </conditionalFormatting>
  <conditionalFormatting sqref="J135:J140 K135:O135">
    <cfRule type="cellIs" dxfId="1433" priority="116" operator="equal">
      <formula>0</formula>
    </cfRule>
  </conditionalFormatting>
  <conditionalFormatting sqref="K138:K140 K156">
    <cfRule type="cellIs" dxfId="1432" priority="117" operator="equal">
      <formula>0</formula>
    </cfRule>
  </conditionalFormatting>
  <conditionalFormatting sqref="K135:K140">
    <cfRule type="cellIs" dxfId="1431" priority="118" operator="equal">
      <formula>0</formula>
    </cfRule>
  </conditionalFormatting>
  <conditionalFormatting sqref="L138:L140 L156">
    <cfRule type="cellIs" dxfId="1430" priority="119" operator="equal">
      <formula>0</formula>
    </cfRule>
  </conditionalFormatting>
  <conditionalFormatting sqref="L135:L140">
    <cfRule type="cellIs" dxfId="1429" priority="120" operator="equal">
      <formula>0</formula>
    </cfRule>
  </conditionalFormatting>
  <conditionalFormatting sqref="M135:M140">
    <cfRule type="cellIs" dxfId="1428" priority="122" operator="equal">
      <formula>0</formula>
    </cfRule>
  </conditionalFormatting>
  <conditionalFormatting sqref="N138:N140 N156">
    <cfRule type="cellIs" dxfId="1427" priority="123" operator="equal">
      <formula>0</formula>
    </cfRule>
  </conditionalFormatting>
  <conditionalFormatting sqref="N135:N140">
    <cfRule type="cellIs" dxfId="1426" priority="124" operator="equal">
      <formula>0</formula>
    </cfRule>
  </conditionalFormatting>
  <conditionalFormatting sqref="O138:O140 O156">
    <cfRule type="cellIs" dxfId="1425" priority="125" operator="equal">
      <formula>0</formula>
    </cfRule>
  </conditionalFormatting>
  <conditionalFormatting sqref="L138:L139">
    <cfRule type="cellIs" dxfId="1424" priority="128" operator="equal">
      <formula>0</formula>
    </cfRule>
  </conditionalFormatting>
  <conditionalFormatting sqref="M138:M139">
    <cfRule type="cellIs" dxfId="1423" priority="129" operator="equal">
      <formula>0</formula>
    </cfRule>
  </conditionalFormatting>
  <conditionalFormatting sqref="D146:R147">
    <cfRule type="cellIs" dxfId="1422" priority="130" operator="equal">
      <formula>0</formula>
    </cfRule>
  </conditionalFormatting>
  <conditionalFormatting sqref="N138:O138">
    <cfRule type="cellIs" dxfId="1421" priority="133" operator="equal">
      <formula>0</formula>
    </cfRule>
  </conditionalFormatting>
  <conditionalFormatting sqref="O135:O140">
    <cfRule type="cellIs" dxfId="1420" priority="126" operator="equal">
      <formula>0</formula>
    </cfRule>
  </conditionalFormatting>
  <conditionalFormatting sqref="P146:P147">
    <cfRule type="cellIs" dxfId="1419" priority="131" operator="equal">
      <formula>0</formula>
    </cfRule>
  </conditionalFormatting>
  <conditionalFormatting sqref="N139:O139">
    <cfRule type="cellIs" dxfId="1418" priority="134" operator="equal">
      <formula>0</formula>
    </cfRule>
  </conditionalFormatting>
  <conditionalFormatting sqref="S157:S164 D157:R163">
    <cfRule type="cellIs" dxfId="1417" priority="135" operator="equal">
      <formula>0</formula>
    </cfRule>
  </conditionalFormatting>
  <conditionalFormatting sqref="D164:R164">
    <cfRule type="cellIs" dxfId="1416" priority="136" operator="equal">
      <formula>0</formula>
    </cfRule>
  </conditionalFormatting>
  <conditionalFormatting sqref="D164:R164">
    <cfRule type="cellIs" dxfId="1415" priority="138" operator="equal">
      <formula>0</formula>
    </cfRule>
  </conditionalFormatting>
  <conditionalFormatting sqref="D165:R165">
    <cfRule type="cellIs" dxfId="1414" priority="139" operator="equal">
      <formula>0</formula>
    </cfRule>
  </conditionalFormatting>
  <conditionalFormatting sqref="M138:M140 M156">
    <cfRule type="cellIs" dxfId="1413" priority="121" operator="equal">
      <formula>0</formula>
    </cfRule>
  </conditionalFormatting>
  <conditionalFormatting sqref="D165:R165">
    <cfRule type="expression" dxfId="1412" priority="140">
      <formula>LEN(TRIM(D165))=0</formula>
    </cfRule>
  </conditionalFormatting>
  <conditionalFormatting sqref="S165">
    <cfRule type="cellIs" dxfId="1411" priority="108" operator="equal">
      <formula>0</formula>
    </cfRule>
  </conditionalFormatting>
  <conditionalFormatting sqref="D143:S143 D148:R152 S144:S155 D135:S141 D155:R155 D153:O154 R153:R154 D144:R145">
    <cfRule type="expression" dxfId="1410" priority="127">
      <formula>LEN(TRIM(D135))=0</formula>
    </cfRule>
  </conditionalFormatting>
  <conditionalFormatting sqref="D146:R147">
    <cfRule type="expression" dxfId="1409" priority="132">
      <formula>LEN(TRIM(D146))=0</formula>
    </cfRule>
  </conditionalFormatting>
  <conditionalFormatting sqref="D157:S164">
    <cfRule type="expression" dxfId="1408" priority="137">
      <formula>LEN(TRIM(D157))=0</formula>
    </cfRule>
  </conditionalFormatting>
  <conditionalFormatting sqref="S165">
    <cfRule type="expression" dxfId="1407" priority="109">
      <formula>LEN(TRIM(S165))=0</formula>
    </cfRule>
  </conditionalFormatting>
  <conditionalFormatting sqref="P153:Q154">
    <cfRule type="cellIs" dxfId="1406" priority="106" operator="equal">
      <formula>0</formula>
    </cfRule>
  </conditionalFormatting>
  <conditionalFormatting sqref="P153:Q154">
    <cfRule type="expression" dxfId="1405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1404" priority="75" operator="equal">
      <formula>0</formula>
    </cfRule>
  </conditionalFormatting>
  <conditionalFormatting sqref="P176:P181">
    <cfRule type="cellIs" dxfId="1403" priority="76" operator="equal">
      <formula>0</formula>
    </cfRule>
  </conditionalFormatting>
  <conditionalFormatting sqref="D176:E181 H176:I181">
    <cfRule type="cellIs" dxfId="1402" priority="77" operator="equal">
      <formula>0</formula>
    </cfRule>
  </conditionalFormatting>
  <conditionalFormatting sqref="F176:F181">
    <cfRule type="cellIs" dxfId="1401" priority="78" operator="equal">
      <formula>0</formula>
    </cfRule>
  </conditionalFormatting>
  <conditionalFormatting sqref="D193">
    <cfRule type="cellIs" dxfId="1400" priority="79" operator="equal">
      <formula>0</formula>
    </cfRule>
  </conditionalFormatting>
  <conditionalFormatting sqref="J179:J181 J197">
    <cfRule type="cellIs" dxfId="1399" priority="80" operator="equal">
      <formula>0</formula>
    </cfRule>
  </conditionalFormatting>
  <conditionalFormatting sqref="J176:J181 K176:O176">
    <cfRule type="cellIs" dxfId="1398" priority="81" operator="equal">
      <formula>0</formula>
    </cfRule>
  </conditionalFormatting>
  <conditionalFormatting sqref="K179:K181 K197">
    <cfRule type="cellIs" dxfId="1397" priority="82" operator="equal">
      <formula>0</formula>
    </cfRule>
  </conditionalFormatting>
  <conditionalFormatting sqref="K176:K181">
    <cfRule type="cellIs" dxfId="1396" priority="83" operator="equal">
      <formula>0</formula>
    </cfRule>
  </conditionalFormatting>
  <conditionalFormatting sqref="L179:L181 L197">
    <cfRule type="cellIs" dxfId="1395" priority="84" operator="equal">
      <formula>0</formula>
    </cfRule>
  </conditionalFormatting>
  <conditionalFormatting sqref="L176:L181">
    <cfRule type="cellIs" dxfId="1394" priority="85" operator="equal">
      <formula>0</formula>
    </cfRule>
  </conditionalFormatting>
  <conditionalFormatting sqref="M176:M181">
    <cfRule type="cellIs" dxfId="1393" priority="87" operator="equal">
      <formula>0</formula>
    </cfRule>
  </conditionalFormatting>
  <conditionalFormatting sqref="N179:N181 N197">
    <cfRule type="cellIs" dxfId="1392" priority="88" operator="equal">
      <formula>0</formula>
    </cfRule>
  </conditionalFormatting>
  <conditionalFormatting sqref="N176:N181">
    <cfRule type="cellIs" dxfId="1391" priority="89" operator="equal">
      <formula>0</formula>
    </cfRule>
  </conditionalFormatting>
  <conditionalFormatting sqref="O179:O181 O197">
    <cfRule type="cellIs" dxfId="1390" priority="90" operator="equal">
      <formula>0</formula>
    </cfRule>
  </conditionalFormatting>
  <conditionalFormatting sqref="L179:L180">
    <cfRule type="cellIs" dxfId="1389" priority="93" operator="equal">
      <formula>0</formula>
    </cfRule>
  </conditionalFormatting>
  <conditionalFormatting sqref="M179:M180">
    <cfRule type="cellIs" dxfId="1388" priority="94" operator="equal">
      <formula>0</formula>
    </cfRule>
  </conditionalFormatting>
  <conditionalFormatting sqref="D187:R188">
    <cfRule type="cellIs" dxfId="1387" priority="95" operator="equal">
      <formula>0</formula>
    </cfRule>
  </conditionalFormatting>
  <conditionalFormatting sqref="N179:O179">
    <cfRule type="cellIs" dxfId="1386" priority="98" operator="equal">
      <formula>0</formula>
    </cfRule>
  </conditionalFormatting>
  <conditionalFormatting sqref="O176:O181">
    <cfRule type="cellIs" dxfId="1385" priority="91" operator="equal">
      <formula>0</formula>
    </cfRule>
  </conditionalFormatting>
  <conditionalFormatting sqref="P187:P188">
    <cfRule type="cellIs" dxfId="1384" priority="96" operator="equal">
      <formula>0</formula>
    </cfRule>
  </conditionalFormatting>
  <conditionalFormatting sqref="N180:O180">
    <cfRule type="cellIs" dxfId="1383" priority="99" operator="equal">
      <formula>0</formula>
    </cfRule>
  </conditionalFormatting>
  <conditionalFormatting sqref="S198:S205 D198:R204">
    <cfRule type="cellIs" dxfId="1382" priority="100" operator="equal">
      <formula>0</formula>
    </cfRule>
  </conditionalFormatting>
  <conditionalFormatting sqref="D205:R205">
    <cfRule type="cellIs" dxfId="1381" priority="101" operator="equal">
      <formula>0</formula>
    </cfRule>
  </conditionalFormatting>
  <conditionalFormatting sqref="D205:R205">
    <cfRule type="cellIs" dxfId="1380" priority="103" operator="equal">
      <formula>0</formula>
    </cfRule>
  </conditionalFormatting>
  <conditionalFormatting sqref="D206:R206">
    <cfRule type="cellIs" dxfId="1379" priority="104" operator="equal">
      <formula>0</formula>
    </cfRule>
  </conditionalFormatting>
  <conditionalFormatting sqref="M179:M181 M197">
    <cfRule type="cellIs" dxfId="1378" priority="86" operator="equal">
      <formula>0</formula>
    </cfRule>
  </conditionalFormatting>
  <conditionalFormatting sqref="D206:R206">
    <cfRule type="expression" dxfId="1377" priority="105">
      <formula>LEN(TRIM(D206))=0</formula>
    </cfRule>
  </conditionalFormatting>
  <conditionalFormatting sqref="S206">
    <cfRule type="cellIs" dxfId="1376" priority="73" operator="equal">
      <formula>0</formula>
    </cfRule>
  </conditionalFormatting>
  <conditionalFormatting sqref="D184:S184 D189:R193 S185:S196 D176:S182 D196:R196 D194:O195 R194:R195 D185:R186">
    <cfRule type="expression" dxfId="1375" priority="92">
      <formula>LEN(TRIM(D176))=0</formula>
    </cfRule>
  </conditionalFormatting>
  <conditionalFormatting sqref="D187:R188">
    <cfRule type="expression" dxfId="1374" priority="97">
      <formula>LEN(TRIM(D187))=0</formula>
    </cfRule>
  </conditionalFormatting>
  <conditionalFormatting sqref="D198:S205">
    <cfRule type="expression" dxfId="1373" priority="102">
      <formula>LEN(TRIM(D198))=0</formula>
    </cfRule>
  </conditionalFormatting>
  <conditionalFormatting sqref="S206">
    <cfRule type="expression" dxfId="1372" priority="74">
      <formula>LEN(TRIM(S206))=0</formula>
    </cfRule>
  </conditionalFormatting>
  <conditionalFormatting sqref="P194:Q195">
    <cfRule type="cellIs" dxfId="1371" priority="71" operator="equal">
      <formula>0</formula>
    </cfRule>
  </conditionalFormatting>
  <conditionalFormatting sqref="P194:Q195">
    <cfRule type="expression" dxfId="1370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1369" priority="40" operator="equal">
      <formula>0</formula>
    </cfRule>
  </conditionalFormatting>
  <conditionalFormatting sqref="P217:P222">
    <cfRule type="cellIs" dxfId="1368" priority="41" operator="equal">
      <formula>0</formula>
    </cfRule>
  </conditionalFormatting>
  <conditionalFormatting sqref="D217:E222 H217:I222">
    <cfRule type="cellIs" dxfId="1367" priority="42" operator="equal">
      <formula>0</formula>
    </cfRule>
  </conditionalFormatting>
  <conditionalFormatting sqref="F217:F222">
    <cfRule type="cellIs" dxfId="1366" priority="43" operator="equal">
      <formula>0</formula>
    </cfRule>
  </conditionalFormatting>
  <conditionalFormatting sqref="D234">
    <cfRule type="cellIs" dxfId="1365" priority="44" operator="equal">
      <formula>0</formula>
    </cfRule>
  </conditionalFormatting>
  <conditionalFormatting sqref="J220:J222 J238">
    <cfRule type="cellIs" dxfId="1364" priority="45" operator="equal">
      <formula>0</formula>
    </cfRule>
  </conditionalFormatting>
  <conditionalFormatting sqref="J217:J222 K217:O217">
    <cfRule type="cellIs" dxfId="1363" priority="46" operator="equal">
      <formula>0</formula>
    </cfRule>
  </conditionalFormatting>
  <conditionalFormatting sqref="K220:K222 K238">
    <cfRule type="cellIs" dxfId="1362" priority="47" operator="equal">
      <formula>0</formula>
    </cfRule>
  </conditionalFormatting>
  <conditionalFormatting sqref="K217:K222">
    <cfRule type="cellIs" dxfId="1361" priority="48" operator="equal">
      <formula>0</formula>
    </cfRule>
  </conditionalFormatting>
  <conditionalFormatting sqref="L220:L222 L238">
    <cfRule type="cellIs" dxfId="1360" priority="49" operator="equal">
      <formula>0</formula>
    </cfRule>
  </conditionalFormatting>
  <conditionalFormatting sqref="L217:L222">
    <cfRule type="cellIs" dxfId="1359" priority="50" operator="equal">
      <formula>0</formula>
    </cfRule>
  </conditionalFormatting>
  <conditionalFormatting sqref="M217:M222">
    <cfRule type="cellIs" dxfId="1358" priority="52" operator="equal">
      <formula>0</formula>
    </cfRule>
  </conditionalFormatting>
  <conditionalFormatting sqref="N220:N222 N238">
    <cfRule type="cellIs" dxfId="1357" priority="53" operator="equal">
      <formula>0</formula>
    </cfRule>
  </conditionalFormatting>
  <conditionalFormatting sqref="N217:N222">
    <cfRule type="cellIs" dxfId="1356" priority="54" operator="equal">
      <formula>0</formula>
    </cfRule>
  </conditionalFormatting>
  <conditionalFormatting sqref="O220:O222 O238">
    <cfRule type="cellIs" dxfId="1355" priority="55" operator="equal">
      <formula>0</formula>
    </cfRule>
  </conditionalFormatting>
  <conditionalFormatting sqref="L220:L221">
    <cfRule type="cellIs" dxfId="1354" priority="58" operator="equal">
      <formula>0</formula>
    </cfRule>
  </conditionalFormatting>
  <conditionalFormatting sqref="M220:M221">
    <cfRule type="cellIs" dxfId="1353" priority="59" operator="equal">
      <formula>0</formula>
    </cfRule>
  </conditionalFormatting>
  <conditionalFormatting sqref="D228:R229">
    <cfRule type="cellIs" dxfId="1352" priority="60" operator="equal">
      <formula>0</formula>
    </cfRule>
  </conditionalFormatting>
  <conditionalFormatting sqref="N220:O220">
    <cfRule type="cellIs" dxfId="1351" priority="63" operator="equal">
      <formula>0</formula>
    </cfRule>
  </conditionalFormatting>
  <conditionalFormatting sqref="O217:O222">
    <cfRule type="cellIs" dxfId="1350" priority="56" operator="equal">
      <formula>0</formula>
    </cfRule>
  </conditionalFormatting>
  <conditionalFormatting sqref="P228:P229">
    <cfRule type="cellIs" dxfId="1349" priority="61" operator="equal">
      <formula>0</formula>
    </cfRule>
  </conditionalFormatting>
  <conditionalFormatting sqref="N221:O221">
    <cfRule type="cellIs" dxfId="1348" priority="64" operator="equal">
      <formula>0</formula>
    </cfRule>
  </conditionalFormatting>
  <conditionalFormatting sqref="S239:S246 D239:R245">
    <cfRule type="cellIs" dxfId="1347" priority="65" operator="equal">
      <formula>0</formula>
    </cfRule>
  </conditionalFormatting>
  <conditionalFormatting sqref="D246:R246">
    <cfRule type="cellIs" dxfId="1346" priority="66" operator="equal">
      <formula>0</formula>
    </cfRule>
  </conditionalFormatting>
  <conditionalFormatting sqref="D246:R246">
    <cfRule type="cellIs" dxfId="1345" priority="68" operator="equal">
      <formula>0</formula>
    </cfRule>
  </conditionalFormatting>
  <conditionalFormatting sqref="D247:R247">
    <cfRule type="cellIs" dxfId="1344" priority="69" operator="equal">
      <formula>0</formula>
    </cfRule>
  </conditionalFormatting>
  <conditionalFormatting sqref="M220:M222 M238">
    <cfRule type="cellIs" dxfId="1343" priority="51" operator="equal">
      <formula>0</formula>
    </cfRule>
  </conditionalFormatting>
  <conditionalFormatting sqref="D247:R247">
    <cfRule type="expression" dxfId="1342" priority="70">
      <formula>LEN(TRIM(D247))=0</formula>
    </cfRule>
  </conditionalFormatting>
  <conditionalFormatting sqref="S247">
    <cfRule type="cellIs" dxfId="1341" priority="38" operator="equal">
      <formula>0</formula>
    </cfRule>
  </conditionalFormatting>
  <conditionalFormatting sqref="D225:S225 D230:R234 S226:S237 D217:S223 D237:R237 D235:O236 R235:R236 D226:R227">
    <cfRule type="expression" dxfId="1340" priority="57">
      <formula>LEN(TRIM(D217))=0</formula>
    </cfRule>
  </conditionalFormatting>
  <conditionalFormatting sqref="D228:R229">
    <cfRule type="expression" dxfId="1339" priority="62">
      <formula>LEN(TRIM(D228))=0</formula>
    </cfRule>
  </conditionalFormatting>
  <conditionalFormatting sqref="D239:S246">
    <cfRule type="expression" dxfId="1338" priority="67">
      <formula>LEN(TRIM(D239))=0</formula>
    </cfRule>
  </conditionalFormatting>
  <conditionalFormatting sqref="S247">
    <cfRule type="expression" dxfId="1337" priority="39">
      <formula>LEN(TRIM(S247))=0</formula>
    </cfRule>
  </conditionalFormatting>
  <conditionalFormatting sqref="P235:Q236">
    <cfRule type="cellIs" dxfId="1336" priority="36" operator="equal">
      <formula>0</formula>
    </cfRule>
  </conditionalFormatting>
  <conditionalFormatting sqref="P235:Q236">
    <cfRule type="expression" dxfId="1335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1334" priority="5" operator="equal">
      <formula>0</formula>
    </cfRule>
  </conditionalFormatting>
  <conditionalFormatting sqref="P258:P263">
    <cfRule type="cellIs" dxfId="1333" priority="6" operator="equal">
      <formula>0</formula>
    </cfRule>
  </conditionalFormatting>
  <conditionalFormatting sqref="D258:E263 H258:I263">
    <cfRule type="cellIs" dxfId="1332" priority="7" operator="equal">
      <formula>0</formula>
    </cfRule>
  </conditionalFormatting>
  <conditionalFormatting sqref="F258:F263">
    <cfRule type="cellIs" dxfId="1331" priority="8" operator="equal">
      <formula>0</formula>
    </cfRule>
  </conditionalFormatting>
  <conditionalFormatting sqref="D275">
    <cfRule type="cellIs" dxfId="1330" priority="9" operator="equal">
      <formula>0</formula>
    </cfRule>
  </conditionalFormatting>
  <conditionalFormatting sqref="J261:J263 J279">
    <cfRule type="cellIs" dxfId="1329" priority="10" operator="equal">
      <formula>0</formula>
    </cfRule>
  </conditionalFormatting>
  <conditionalFormatting sqref="J258:J263 K258:O258">
    <cfRule type="cellIs" dxfId="1328" priority="11" operator="equal">
      <formula>0</formula>
    </cfRule>
  </conditionalFormatting>
  <conditionalFormatting sqref="K261:K263 K279">
    <cfRule type="cellIs" dxfId="1327" priority="12" operator="equal">
      <formula>0</formula>
    </cfRule>
  </conditionalFormatting>
  <conditionalFormatting sqref="K258:K263">
    <cfRule type="cellIs" dxfId="1326" priority="13" operator="equal">
      <formula>0</formula>
    </cfRule>
  </conditionalFormatting>
  <conditionalFormatting sqref="L261:L263 L279">
    <cfRule type="cellIs" dxfId="1325" priority="14" operator="equal">
      <formula>0</formula>
    </cfRule>
  </conditionalFormatting>
  <conditionalFormatting sqref="L258:L263">
    <cfRule type="cellIs" dxfId="1324" priority="15" operator="equal">
      <formula>0</formula>
    </cfRule>
  </conditionalFormatting>
  <conditionalFormatting sqref="M258:M263">
    <cfRule type="cellIs" dxfId="1323" priority="17" operator="equal">
      <formula>0</formula>
    </cfRule>
  </conditionalFormatting>
  <conditionalFormatting sqref="N261:N263 N279">
    <cfRule type="cellIs" dxfId="1322" priority="18" operator="equal">
      <formula>0</formula>
    </cfRule>
  </conditionalFormatting>
  <conditionalFormatting sqref="N258:N263">
    <cfRule type="cellIs" dxfId="1321" priority="19" operator="equal">
      <formula>0</formula>
    </cfRule>
  </conditionalFormatting>
  <conditionalFormatting sqref="O261:O263 O279">
    <cfRule type="cellIs" dxfId="1320" priority="20" operator="equal">
      <formula>0</formula>
    </cfRule>
  </conditionalFormatting>
  <conditionalFormatting sqref="L261:L262">
    <cfRule type="cellIs" dxfId="1319" priority="23" operator="equal">
      <formula>0</formula>
    </cfRule>
  </conditionalFormatting>
  <conditionalFormatting sqref="M261:M262">
    <cfRule type="cellIs" dxfId="1318" priority="24" operator="equal">
      <formula>0</formula>
    </cfRule>
  </conditionalFormatting>
  <conditionalFormatting sqref="D269:R270">
    <cfRule type="cellIs" dxfId="1317" priority="25" operator="equal">
      <formula>0</formula>
    </cfRule>
  </conditionalFormatting>
  <conditionalFormatting sqref="N261:O261">
    <cfRule type="cellIs" dxfId="1316" priority="28" operator="equal">
      <formula>0</formula>
    </cfRule>
  </conditionalFormatting>
  <conditionalFormatting sqref="O258:O263">
    <cfRule type="cellIs" dxfId="1315" priority="21" operator="equal">
      <formula>0</formula>
    </cfRule>
  </conditionalFormatting>
  <conditionalFormatting sqref="P269:P270">
    <cfRule type="cellIs" dxfId="1314" priority="26" operator="equal">
      <formula>0</formula>
    </cfRule>
  </conditionalFormatting>
  <conditionalFormatting sqref="N262:O262">
    <cfRule type="cellIs" dxfId="1313" priority="29" operator="equal">
      <formula>0</formula>
    </cfRule>
  </conditionalFormatting>
  <conditionalFormatting sqref="S280:S287 D280:R286">
    <cfRule type="cellIs" dxfId="1312" priority="30" operator="equal">
      <formula>0</formula>
    </cfRule>
  </conditionalFormatting>
  <conditionalFormatting sqref="D287:R287">
    <cfRule type="cellIs" dxfId="1311" priority="31" operator="equal">
      <formula>0</formula>
    </cfRule>
  </conditionalFormatting>
  <conditionalFormatting sqref="D287:R287">
    <cfRule type="cellIs" dxfId="1310" priority="33" operator="equal">
      <formula>0</formula>
    </cfRule>
  </conditionalFormatting>
  <conditionalFormatting sqref="D288:R288">
    <cfRule type="cellIs" dxfId="1309" priority="34" operator="equal">
      <formula>0</formula>
    </cfRule>
  </conditionalFormatting>
  <conditionalFormatting sqref="M261:M263 M279">
    <cfRule type="cellIs" dxfId="1308" priority="16" operator="equal">
      <formula>0</formula>
    </cfRule>
  </conditionalFormatting>
  <conditionalFormatting sqref="D288:R288">
    <cfRule type="expression" dxfId="1307" priority="35">
      <formula>LEN(TRIM(D288))=0</formula>
    </cfRule>
  </conditionalFormatting>
  <conditionalFormatting sqref="S288">
    <cfRule type="cellIs" dxfId="1306" priority="3" operator="equal">
      <formula>0</formula>
    </cfRule>
  </conditionalFormatting>
  <conditionalFormatting sqref="D266:S266 D271:R275 S267:S278 D258:S264 D278:R278 D276:O277 R276:R277 D267:R268">
    <cfRule type="expression" dxfId="1305" priority="22">
      <formula>LEN(TRIM(D258))=0</formula>
    </cfRule>
  </conditionalFormatting>
  <conditionalFormatting sqref="D269:R270">
    <cfRule type="expression" dxfId="1304" priority="27">
      <formula>LEN(TRIM(D269))=0</formula>
    </cfRule>
  </conditionalFormatting>
  <conditionalFormatting sqref="D280:S287">
    <cfRule type="expression" dxfId="1303" priority="32">
      <formula>LEN(TRIM(D280))=0</formula>
    </cfRule>
  </conditionalFormatting>
  <conditionalFormatting sqref="S288">
    <cfRule type="expression" dxfId="1302" priority="4">
      <formula>LEN(TRIM(S288))=0</formula>
    </cfRule>
  </conditionalFormatting>
  <conditionalFormatting sqref="P276:Q277">
    <cfRule type="cellIs" dxfId="1301" priority="1" operator="equal">
      <formula>0</formula>
    </cfRule>
  </conditionalFormatting>
  <conditionalFormatting sqref="P276:Q277">
    <cfRule type="expression" dxfId="1300" priority="2">
      <formula>LEN(TRIM(P276))=0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7"/>
  <sheetViews>
    <sheetView showGridLines="0" topLeftCell="A247" zoomScale="70" zoomScaleNormal="70" workbookViewId="0">
      <selection activeCell="J251" sqref="J251"/>
    </sheetView>
  </sheetViews>
  <sheetFormatPr baseColWidth="10" defaultRowHeight="14.4" x14ac:dyDescent="0.3"/>
  <cols>
    <col min="3" max="3" width="68.109375" customWidth="1"/>
    <col min="9" max="9" width="13.109375" customWidth="1"/>
    <col min="15" max="15" width="12.6640625" customWidth="1"/>
  </cols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150.29300000000001</v>
      </c>
      <c r="E3" s="23">
        <v>150.91590248699271</v>
      </c>
      <c r="F3" s="23">
        <v>154.01534437044745</v>
      </c>
      <c r="G3" s="23">
        <v>157.08966866805412</v>
      </c>
      <c r="H3" s="23">
        <v>160.1388753798127</v>
      </c>
      <c r="I3" s="23">
        <v>163.16296450572318</v>
      </c>
      <c r="J3" s="23">
        <v>166.16193604578561</v>
      </c>
      <c r="K3" s="23">
        <v>169.13578999999999</v>
      </c>
    </row>
    <row r="4" spans="2:19" x14ac:dyDescent="0.3">
      <c r="C4" s="23" t="s">
        <v>48</v>
      </c>
      <c r="D4" s="23">
        <v>64.367999999999995</v>
      </c>
      <c r="E4" s="23">
        <v>64.57513635796046</v>
      </c>
      <c r="F4" s="23">
        <v>65.595747596253901</v>
      </c>
      <c r="G4" s="23">
        <v>66.591241248699262</v>
      </c>
      <c r="H4" s="23">
        <v>67.561617315296559</v>
      </c>
      <c r="I4" s="23">
        <v>68.506875796045776</v>
      </c>
      <c r="J4" s="23">
        <v>69.427016690946914</v>
      </c>
      <c r="K4" s="23">
        <v>70.322039999999987</v>
      </c>
    </row>
    <row r="5" spans="2:19" x14ac:dyDescent="0.3">
      <c r="C5" s="23" t="s">
        <v>49</v>
      </c>
      <c r="D5" s="23">
        <v>85.924999999999997</v>
      </c>
      <c r="E5" s="23">
        <v>86.340766129032261</v>
      </c>
      <c r="F5" s="23">
        <v>88.41959677419355</v>
      </c>
      <c r="G5" s="23">
        <v>90.49842741935484</v>
      </c>
      <c r="H5" s="23">
        <v>92.57725806451613</v>
      </c>
      <c r="I5" s="23">
        <v>94.656088709677405</v>
      </c>
      <c r="J5" s="23">
        <v>96.734919354838695</v>
      </c>
      <c r="K5" s="23">
        <v>98.813749999999985</v>
      </c>
    </row>
    <row r="6" spans="2:19" x14ac:dyDescent="0.3">
      <c r="C6" s="23" t="s">
        <v>13</v>
      </c>
      <c r="D6" s="23">
        <v>117.96690475680499</v>
      </c>
      <c r="E6" s="23">
        <v>122.39775401914333</v>
      </c>
      <c r="F6" s="23">
        <v>121.88902045768867</v>
      </c>
      <c r="G6" s="23">
        <v>120.74489570739981</v>
      </c>
      <c r="H6" s="23">
        <v>119.10875354889336</v>
      </c>
      <c r="I6" s="23">
        <v>117.13999288033716</v>
      </c>
      <c r="J6" s="23">
        <v>114.48480343065336</v>
      </c>
      <c r="K6" s="23">
        <v>111.4377967471783</v>
      </c>
    </row>
    <row r="7" spans="2:19" x14ac:dyDescent="0.3">
      <c r="C7" s="23" t="s">
        <v>50</v>
      </c>
      <c r="D7" s="23">
        <v>94.935672080342201</v>
      </c>
      <c r="E7" s="23">
        <v>92.626618142266651</v>
      </c>
      <c r="F7" s="23">
        <v>81.081348451888871</v>
      </c>
      <c r="G7" s="23">
        <v>69.536078761511106</v>
      </c>
      <c r="H7" s="23">
        <v>57.990809071133327</v>
      </c>
      <c r="I7" s="23">
        <v>46.445539380755555</v>
      </c>
      <c r="J7" s="23">
        <v>34.900269690377776</v>
      </c>
      <c r="K7" s="23">
        <v>23.355</v>
      </c>
    </row>
    <row r="9" spans="2:19" ht="14.4" customHeight="1" x14ac:dyDescent="0.3">
      <c r="B9" s="28">
        <v>2019</v>
      </c>
      <c r="C9" s="26" t="s">
        <v>0</v>
      </c>
      <c r="D9" s="27" t="s">
        <v>1</v>
      </c>
      <c r="E9" s="27" t="s">
        <v>2</v>
      </c>
      <c r="F9" s="27" t="s">
        <v>3</v>
      </c>
      <c r="G9" s="27" t="s">
        <v>4</v>
      </c>
      <c r="H9" s="27" t="s">
        <v>5</v>
      </c>
      <c r="I9" s="27" t="s">
        <v>6</v>
      </c>
      <c r="J9" s="27" t="s">
        <v>7</v>
      </c>
      <c r="K9" s="27"/>
      <c r="L9" s="27"/>
      <c r="M9" s="27"/>
      <c r="N9" s="27"/>
      <c r="O9" s="27"/>
      <c r="P9" s="25" t="s">
        <v>8</v>
      </c>
      <c r="Q9" s="25" t="s">
        <v>9</v>
      </c>
      <c r="R9" s="25" t="s">
        <v>10</v>
      </c>
      <c r="S9" s="25" t="s">
        <v>11</v>
      </c>
    </row>
    <row r="10" spans="2:19" ht="45.6" x14ac:dyDescent="0.3">
      <c r="B10" s="28"/>
      <c r="C10" s="26"/>
      <c r="D10" s="27"/>
      <c r="E10" s="27"/>
      <c r="F10" s="27"/>
      <c r="G10" s="27"/>
      <c r="H10" s="27"/>
      <c r="I10" s="27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5"/>
      <c r="Q10" s="25"/>
      <c r="R10" s="25"/>
      <c r="S10" s="25"/>
    </row>
    <row r="11" spans="2:19" x14ac:dyDescent="0.3">
      <c r="B11" s="28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678.41346917349995</v>
      </c>
      <c r="J11" s="5">
        <v>1181.9392943361693</v>
      </c>
      <c r="K11" s="5">
        <v>0</v>
      </c>
      <c r="L11" s="5">
        <v>0</v>
      </c>
      <c r="M11" s="5">
        <v>93.31740854682198</v>
      </c>
      <c r="N11" s="5">
        <v>0</v>
      </c>
      <c r="O11" s="5">
        <v>634.28654437111891</v>
      </c>
      <c r="P11" s="6">
        <v>0</v>
      </c>
      <c r="Q11" s="5">
        <v>0</v>
      </c>
      <c r="R11" s="5">
        <v>0</v>
      </c>
      <c r="S11" s="7">
        <v>2587.9567164276104</v>
      </c>
    </row>
    <row r="12" spans="2:19" x14ac:dyDescent="0.3">
      <c r="B12" s="28"/>
      <c r="C12" s="3" t="s">
        <v>19</v>
      </c>
      <c r="D12" s="4">
        <v>3906.51387153</v>
      </c>
      <c r="E12" s="5">
        <v>0</v>
      </c>
      <c r="F12" s="5">
        <v>11016.7516611705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14923.2655327005</v>
      </c>
    </row>
    <row r="13" spans="2:19" x14ac:dyDescent="0.3">
      <c r="B13" s="28"/>
      <c r="C13" s="3" t="s">
        <v>20</v>
      </c>
      <c r="D13" s="4">
        <v>0</v>
      </c>
      <c r="E13" s="5">
        <v>0</v>
      </c>
      <c r="F13" s="5">
        <v>-23.26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-23.26</v>
      </c>
    </row>
    <row r="14" spans="2:19" x14ac:dyDescent="0.3">
      <c r="B14" s="28"/>
      <c r="C14" s="3" t="s">
        <v>21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8"/>
      <c r="C15" s="3" t="s">
        <v>22</v>
      </c>
      <c r="D15" s="4">
        <v>0</v>
      </c>
      <c r="E15" s="5">
        <v>0</v>
      </c>
      <c r="F15" s="5">
        <v>-2458.7304444444399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-2458.7304444444399</v>
      </c>
    </row>
    <row r="16" spans="2:19" x14ac:dyDescent="0.3">
      <c r="B16" s="28"/>
      <c r="C16" s="3" t="s">
        <v>23</v>
      </c>
      <c r="D16" s="4">
        <v>270.98212847000099</v>
      </c>
      <c r="E16" s="5">
        <v>0</v>
      </c>
      <c r="F16" s="5">
        <v>0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270.98212847000099</v>
      </c>
    </row>
    <row r="17" spans="2:19" x14ac:dyDescent="0.3">
      <c r="B17" s="28"/>
      <c r="C17" s="8" t="s">
        <v>24</v>
      </c>
      <c r="D17" s="9">
        <v>4177.496000000001</v>
      </c>
      <c r="E17" s="9">
        <v>0</v>
      </c>
      <c r="F17" s="9">
        <v>8534.7612167260595</v>
      </c>
      <c r="G17" s="9">
        <v>0</v>
      </c>
      <c r="H17" s="9">
        <v>0</v>
      </c>
      <c r="I17" s="9">
        <v>678.41346917349995</v>
      </c>
      <c r="J17" s="9">
        <v>1181.9392943361693</v>
      </c>
      <c r="K17" s="9">
        <v>0</v>
      </c>
      <c r="L17" s="9">
        <v>0</v>
      </c>
      <c r="M17" s="9">
        <v>93.31740854682198</v>
      </c>
      <c r="N17" s="9">
        <v>0</v>
      </c>
      <c r="O17" s="9">
        <v>634.28654437111891</v>
      </c>
      <c r="P17" s="9">
        <v>0</v>
      </c>
      <c r="Q17" s="9">
        <v>0</v>
      </c>
      <c r="R17" s="9">
        <v>0</v>
      </c>
      <c r="S17" s="9">
        <v>15300.213933153671</v>
      </c>
    </row>
    <row r="18" spans="2:19" x14ac:dyDescent="0.3">
      <c r="B18" s="28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8"/>
      <c r="C19" s="14" t="s">
        <v>25</v>
      </c>
      <c r="D19" s="4">
        <v>0</v>
      </c>
      <c r="E19" s="15">
        <v>3.2179259504107556E-2</v>
      </c>
      <c r="F19" s="15">
        <v>-459.17389464745298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194.98025186886599</v>
      </c>
      <c r="Q19" s="4">
        <v>0</v>
      </c>
      <c r="R19" s="4">
        <v>0</v>
      </c>
      <c r="S19" s="16">
        <v>-264.16146351908287</v>
      </c>
    </row>
    <row r="20" spans="2:19" x14ac:dyDescent="0.3">
      <c r="B20" s="28"/>
      <c r="C20" s="14" t="s">
        <v>26</v>
      </c>
      <c r="D20" s="4">
        <v>4177.4960000000001</v>
      </c>
      <c r="E20" s="4">
        <v>0</v>
      </c>
      <c r="F20" s="4">
        <v>2289.374322315</v>
      </c>
      <c r="G20" s="4">
        <v>0</v>
      </c>
      <c r="H20" s="4">
        <v>0</v>
      </c>
      <c r="I20" s="4">
        <v>678.41346917349995</v>
      </c>
      <c r="J20" s="17">
        <v>572.19046540256113</v>
      </c>
      <c r="K20" s="17">
        <v>0</v>
      </c>
      <c r="L20" s="17">
        <v>0</v>
      </c>
      <c r="M20" s="17">
        <v>77.694205229088965</v>
      </c>
      <c r="N20" s="17">
        <v>0</v>
      </c>
      <c r="O20" s="17">
        <v>0</v>
      </c>
      <c r="P20" s="4">
        <v>-3178.5221286735</v>
      </c>
      <c r="Q20" s="4">
        <v>0</v>
      </c>
      <c r="R20" s="4">
        <v>0</v>
      </c>
      <c r="S20" s="16">
        <v>4616.6463334466498</v>
      </c>
    </row>
    <row r="21" spans="2:19" x14ac:dyDescent="0.3">
      <c r="B21" s="28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541.16250968245993</v>
      </c>
      <c r="K21" s="17">
        <v>0</v>
      </c>
      <c r="L21" s="17">
        <v>0</v>
      </c>
      <c r="M21" s="17">
        <v>11.63</v>
      </c>
      <c r="N21" s="17">
        <v>0</v>
      </c>
      <c r="O21" s="17">
        <v>0</v>
      </c>
      <c r="P21" s="4">
        <v>0</v>
      </c>
      <c r="Q21" s="4">
        <v>-472.56040000000002</v>
      </c>
      <c r="R21" s="4">
        <v>0</v>
      </c>
      <c r="S21" s="16">
        <v>80.232109682459907</v>
      </c>
    </row>
    <row r="22" spans="2:19" x14ac:dyDescent="0.3">
      <c r="B22" s="28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8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8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8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8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8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8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8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34.632048101611801</v>
      </c>
      <c r="Q29" s="4">
        <v>0</v>
      </c>
      <c r="R29" s="4">
        <v>0</v>
      </c>
      <c r="S29" s="16">
        <v>34.632048101611801</v>
      </c>
    </row>
    <row r="30" spans="2:19" x14ac:dyDescent="0.3">
      <c r="B30" s="28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204.15189932113501</v>
      </c>
      <c r="Q30" s="4">
        <v>36.701120493427503</v>
      </c>
      <c r="R30" s="4">
        <v>0</v>
      </c>
      <c r="S30" s="16">
        <v>240.85301981456251</v>
      </c>
    </row>
    <row r="31" spans="2:19" x14ac:dyDescent="0.3">
      <c r="B31" s="28"/>
      <c r="C31" s="8" t="s">
        <v>37</v>
      </c>
      <c r="D31" s="9">
        <v>4177.4960000000001</v>
      </c>
      <c r="E31" s="9">
        <v>3.2179259504107556E-2</v>
      </c>
      <c r="F31" s="9">
        <v>1830.200427667547</v>
      </c>
      <c r="G31" s="9">
        <v>0</v>
      </c>
      <c r="H31" s="9">
        <v>0</v>
      </c>
      <c r="I31" s="9">
        <v>678.41346917349995</v>
      </c>
      <c r="J31" s="9">
        <v>1113.3529750850212</v>
      </c>
      <c r="K31" s="9">
        <v>0</v>
      </c>
      <c r="L31" s="9">
        <v>0</v>
      </c>
      <c r="M31" s="9">
        <v>89.32420522908896</v>
      </c>
      <c r="N31" s="9">
        <v>0</v>
      </c>
      <c r="O31" s="9">
        <v>0</v>
      </c>
      <c r="P31" s="9">
        <v>-2744.7579293818872</v>
      </c>
      <c r="Q31" s="9">
        <v>-435.85927950657253</v>
      </c>
      <c r="R31" s="9">
        <v>0</v>
      </c>
      <c r="S31" s="9">
        <v>4708.2020475262016</v>
      </c>
    </row>
    <row r="32" spans="2:19" x14ac:dyDescent="0.3">
      <c r="B32" s="28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8"/>
      <c r="C33" s="14" t="s">
        <v>38</v>
      </c>
      <c r="D33" s="4">
        <v>0</v>
      </c>
      <c r="E33" s="4">
        <v>0</v>
      </c>
      <c r="F33" s="4">
        <v>289.48599625833333</v>
      </c>
      <c r="G33" s="4">
        <v>0</v>
      </c>
      <c r="H33" s="4">
        <v>0</v>
      </c>
      <c r="I33" s="4">
        <v>0</v>
      </c>
      <c r="J33" s="4">
        <v>23.943872971148174</v>
      </c>
      <c r="K33" s="4">
        <v>0</v>
      </c>
      <c r="L33" s="4">
        <v>0</v>
      </c>
      <c r="M33" s="4">
        <v>3.9932033177330153</v>
      </c>
      <c r="N33" s="4">
        <v>0</v>
      </c>
      <c r="O33" s="4">
        <v>8.1407991118899681E-2</v>
      </c>
      <c r="P33" s="4">
        <v>307.77506868431601</v>
      </c>
      <c r="Q33" s="4">
        <v>435.85927950657265</v>
      </c>
      <c r="R33" s="4">
        <v>0</v>
      </c>
      <c r="S33" s="16">
        <v>1061.138828729222</v>
      </c>
    </row>
    <row r="34" spans="2:19" x14ac:dyDescent="0.3">
      <c r="B34" s="28"/>
      <c r="C34" s="14" t="s">
        <v>39</v>
      </c>
      <c r="D34" s="4">
        <v>0</v>
      </c>
      <c r="E34" s="4">
        <v>0</v>
      </c>
      <c r="F34" s="4">
        <v>5620.4963158333339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5620.4963158333339</v>
      </c>
    </row>
    <row r="35" spans="2:19" x14ac:dyDescent="0.3">
      <c r="B35" s="28"/>
      <c r="C35" s="14" t="s">
        <v>40</v>
      </c>
      <c r="D35" s="4">
        <v>0</v>
      </c>
      <c r="E35" s="4">
        <v>0</v>
      </c>
      <c r="F35" s="4">
        <v>91.786880750000009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633.16894990000003</v>
      </c>
      <c r="P35" s="4">
        <v>1230.024214</v>
      </c>
      <c r="Q35" s="4">
        <v>0</v>
      </c>
      <c r="R35" s="4">
        <v>0</v>
      </c>
      <c r="S35" s="16">
        <v>1954.9800446500001</v>
      </c>
    </row>
    <row r="36" spans="2:19" x14ac:dyDescent="0.3">
      <c r="B36" s="28"/>
      <c r="C36" s="14" t="s">
        <v>41</v>
      </c>
      <c r="D36" s="4">
        <v>0</v>
      </c>
      <c r="E36" s="4">
        <v>0</v>
      </c>
      <c r="F36" s="4">
        <v>332.96874650000001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1.03618648</v>
      </c>
      <c r="P36" s="4">
        <v>1187.17026747615</v>
      </c>
      <c r="Q36" s="4">
        <v>0</v>
      </c>
      <c r="R36" s="4">
        <v>0</v>
      </c>
      <c r="S36" s="16">
        <v>1521.1752004561499</v>
      </c>
    </row>
    <row r="37" spans="2:19" x14ac:dyDescent="0.3">
      <c r="B37" s="28"/>
      <c r="C37" s="14" t="s">
        <v>42</v>
      </c>
      <c r="D37" s="4">
        <v>0</v>
      </c>
      <c r="E37" s="4">
        <v>0</v>
      </c>
      <c r="F37" s="4">
        <v>102.03404065833332</v>
      </c>
      <c r="G37" s="4">
        <v>0</v>
      </c>
      <c r="H37" s="4">
        <v>0</v>
      </c>
      <c r="I37" s="4">
        <v>0</v>
      </c>
      <c r="J37" s="4">
        <v>44.642446280000001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19.788379221422101</v>
      </c>
      <c r="Q37" s="4">
        <v>0</v>
      </c>
      <c r="R37" s="4">
        <v>0</v>
      </c>
      <c r="S37" s="16">
        <v>166.46486615975542</v>
      </c>
    </row>
    <row r="38" spans="2:19" x14ac:dyDescent="0.3">
      <c r="B38" s="28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8"/>
      <c r="C39" s="8" t="s">
        <v>44</v>
      </c>
      <c r="D39" s="9">
        <v>0</v>
      </c>
      <c r="E39" s="9">
        <v>0</v>
      </c>
      <c r="F39" s="9">
        <v>6436.7719800000004</v>
      </c>
      <c r="G39" s="9">
        <v>0</v>
      </c>
      <c r="H39" s="9">
        <v>0</v>
      </c>
      <c r="I39" s="9">
        <v>0</v>
      </c>
      <c r="J39" s="9">
        <v>68.586319251148183</v>
      </c>
      <c r="K39" s="9">
        <v>0</v>
      </c>
      <c r="L39" s="9">
        <v>0</v>
      </c>
      <c r="M39" s="9">
        <v>3.9932033177330153</v>
      </c>
      <c r="N39" s="9">
        <v>0</v>
      </c>
      <c r="O39" s="9">
        <v>634.28654437111891</v>
      </c>
      <c r="P39" s="9">
        <v>2744.7579293818881</v>
      </c>
      <c r="Q39" s="9">
        <v>435.85927950657265</v>
      </c>
      <c r="R39" s="9">
        <v>0</v>
      </c>
      <c r="S39" s="9">
        <v>10324.255255828461</v>
      </c>
    </row>
    <row r="40" spans="2:19" x14ac:dyDescent="0.3">
      <c r="B40" s="28"/>
      <c r="C40" s="3" t="s">
        <v>45</v>
      </c>
      <c r="D40" s="4">
        <v>0</v>
      </c>
      <c r="E40" s="4">
        <v>0</v>
      </c>
      <c r="F40" s="4">
        <v>267.788809058509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267.788809058509</v>
      </c>
    </row>
    <row r="41" spans="2:19" x14ac:dyDescent="0.3">
      <c r="B41" s="28"/>
      <c r="C41" s="8" t="s">
        <v>46</v>
      </c>
      <c r="D41" s="9">
        <v>0</v>
      </c>
      <c r="E41" s="9">
        <v>0</v>
      </c>
      <c r="F41" s="9">
        <v>6704.5607890585097</v>
      </c>
      <c r="G41" s="9">
        <v>0</v>
      </c>
      <c r="H41" s="9">
        <v>0</v>
      </c>
      <c r="I41" s="9">
        <v>0</v>
      </c>
      <c r="J41" s="9">
        <v>68.586319251148183</v>
      </c>
      <c r="K41" s="9">
        <v>0</v>
      </c>
      <c r="L41" s="9">
        <v>0</v>
      </c>
      <c r="M41" s="9">
        <v>3.9932033177330153</v>
      </c>
      <c r="N41" s="9">
        <v>0</v>
      </c>
      <c r="O41" s="9">
        <v>634.28654437111891</v>
      </c>
      <c r="P41" s="9">
        <v>2744.7579293818881</v>
      </c>
      <c r="Q41" s="9">
        <v>435.85927950657265</v>
      </c>
      <c r="R41" s="9">
        <v>0</v>
      </c>
      <c r="S41" s="9">
        <v>10592.04406488697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ht="14.4" customHeight="1" x14ac:dyDescent="0.3">
      <c r="B50" s="28">
        <v>2025</v>
      </c>
      <c r="C50" s="26" t="s">
        <v>0</v>
      </c>
      <c r="D50" s="27" t="s">
        <v>1</v>
      </c>
      <c r="E50" s="27" t="s">
        <v>2</v>
      </c>
      <c r="F50" s="27" t="s">
        <v>3</v>
      </c>
      <c r="G50" s="27" t="s">
        <v>4</v>
      </c>
      <c r="H50" s="27" t="s">
        <v>5</v>
      </c>
      <c r="I50" s="27" t="s">
        <v>6</v>
      </c>
      <c r="J50" s="27" t="s">
        <v>7</v>
      </c>
      <c r="K50" s="27"/>
      <c r="L50" s="27"/>
      <c r="M50" s="27"/>
      <c r="N50" s="27"/>
      <c r="O50" s="27"/>
      <c r="P50" s="25" t="s">
        <v>8</v>
      </c>
      <c r="Q50" s="25" t="s">
        <v>9</v>
      </c>
      <c r="R50" s="25" t="s">
        <v>10</v>
      </c>
      <c r="S50" s="25" t="s">
        <v>11</v>
      </c>
    </row>
    <row r="51" spans="2:19" ht="45.6" x14ac:dyDescent="0.3">
      <c r="B51" s="28"/>
      <c r="C51" s="26"/>
      <c r="D51" s="27"/>
      <c r="E51" s="27"/>
      <c r="F51" s="27"/>
      <c r="G51" s="27"/>
      <c r="H51" s="27"/>
      <c r="I51" s="27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5"/>
      <c r="Q51" s="25"/>
      <c r="R51" s="25"/>
      <c r="S51" s="25"/>
    </row>
    <row r="52" spans="2:19" x14ac:dyDescent="0.3">
      <c r="B52" s="28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1086.0417505166795</v>
      </c>
      <c r="J52" s="5">
        <v>1181.9392943361693</v>
      </c>
      <c r="K52" s="5">
        <v>543.02087525833974</v>
      </c>
      <c r="L52" s="5">
        <v>0</v>
      </c>
      <c r="M52" s="5">
        <v>68.439055794202019</v>
      </c>
      <c r="N52" s="5">
        <v>0</v>
      </c>
      <c r="O52" s="5">
        <v>656.83574700503152</v>
      </c>
      <c r="P52" s="6">
        <v>0</v>
      </c>
      <c r="Q52" s="5">
        <v>0</v>
      </c>
      <c r="R52" s="5">
        <v>0</v>
      </c>
      <c r="S52" s="7">
        <v>3536.276722910422</v>
      </c>
    </row>
    <row r="53" spans="2:19" x14ac:dyDescent="0.3">
      <c r="B53" s="28"/>
      <c r="C53" s="3" t="s">
        <v>19</v>
      </c>
      <c r="D53" s="4">
        <v>0</v>
      </c>
      <c r="E53" s="5">
        <v>0</v>
      </c>
      <c r="F53" s="5">
        <v>6246.6254051424567</v>
      </c>
      <c r="G53" s="4">
        <v>0</v>
      </c>
      <c r="H53" s="5">
        <v>0</v>
      </c>
      <c r="I53" s="5">
        <v>0</v>
      </c>
      <c r="J53" s="5">
        <v>1906.3750643547908</v>
      </c>
      <c r="K53" s="5">
        <v>0</v>
      </c>
      <c r="L53" s="5">
        <v>1939.3602687797847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10092.360738277031</v>
      </c>
    </row>
    <row r="54" spans="2:19" x14ac:dyDescent="0.3">
      <c r="B54" s="28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19" x14ac:dyDescent="0.3">
      <c r="B55" s="28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8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8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8"/>
      <c r="C58" s="8" t="s">
        <v>24</v>
      </c>
      <c r="D58" s="9">
        <v>0</v>
      </c>
      <c r="E58" s="9">
        <v>0</v>
      </c>
      <c r="F58" s="9">
        <v>6246.6254051424567</v>
      </c>
      <c r="G58" s="9">
        <v>0</v>
      </c>
      <c r="H58" s="9">
        <v>0</v>
      </c>
      <c r="I58" s="9">
        <v>1086.0417505166795</v>
      </c>
      <c r="J58" s="9">
        <v>3088.31435869096</v>
      </c>
      <c r="K58" s="9">
        <v>543.02087525833974</v>
      </c>
      <c r="L58" s="9">
        <v>1939.3602687797847</v>
      </c>
      <c r="M58" s="9">
        <v>68.439055794202019</v>
      </c>
      <c r="N58" s="9">
        <v>0</v>
      </c>
      <c r="O58" s="9">
        <v>656.83574700503152</v>
      </c>
      <c r="P58" s="9">
        <v>0</v>
      </c>
      <c r="Q58" s="9">
        <v>0</v>
      </c>
      <c r="R58" s="9">
        <v>0</v>
      </c>
      <c r="S58" s="9">
        <v>13628.637461187456</v>
      </c>
    </row>
    <row r="59" spans="2:19" x14ac:dyDescent="0.3">
      <c r="B59" s="28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8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8"/>
      <c r="C61" s="14" t="s">
        <v>26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1086.0417505166795</v>
      </c>
      <c r="J61" s="17">
        <v>2482.3811440381246</v>
      </c>
      <c r="K61" s="17">
        <v>543.02087525833974</v>
      </c>
      <c r="L61" s="17">
        <v>1939.3602687797847</v>
      </c>
      <c r="M61" s="17">
        <v>51.716273834127605</v>
      </c>
      <c r="N61" s="17">
        <v>0</v>
      </c>
      <c r="O61" s="17">
        <v>0</v>
      </c>
      <c r="P61" s="4">
        <v>-3102.9764300476559</v>
      </c>
      <c r="Q61" s="4">
        <v>0</v>
      </c>
      <c r="R61" s="4">
        <v>0</v>
      </c>
      <c r="S61" s="16">
        <v>2999.5438823793997</v>
      </c>
    </row>
    <row r="62" spans="2:19" x14ac:dyDescent="0.3">
      <c r="B62" s="28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580.46005787057402</v>
      </c>
      <c r="K62" s="17">
        <v>0</v>
      </c>
      <c r="L62" s="17">
        <v>0</v>
      </c>
      <c r="M62" s="17">
        <v>12.474534640243171</v>
      </c>
      <c r="N62" s="17">
        <v>0</v>
      </c>
      <c r="O62" s="17">
        <v>0</v>
      </c>
      <c r="P62" s="4">
        <v>0</v>
      </c>
      <c r="Q62" s="4">
        <v>-506.87627509949857</v>
      </c>
      <c r="R62" s="4">
        <v>0</v>
      </c>
      <c r="S62" s="16">
        <v>86.058317411318626</v>
      </c>
    </row>
    <row r="63" spans="2:19" x14ac:dyDescent="0.3">
      <c r="B63" s="28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8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20" x14ac:dyDescent="0.3">
      <c r="B65" s="28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20" x14ac:dyDescent="0.3">
      <c r="B66" s="28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0" x14ac:dyDescent="0.3">
      <c r="B67" s="28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0" x14ac:dyDescent="0.3">
      <c r="B68" s="28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  <c r="T68" s="21"/>
    </row>
    <row r="69" spans="2:20" x14ac:dyDescent="0.3">
      <c r="B69" s="28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  <c r="T69" s="21"/>
    </row>
    <row r="70" spans="2:20" x14ac:dyDescent="0.3">
      <c r="B70" s="28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36.876526296279721</v>
      </c>
      <c r="Q70" s="4">
        <v>0</v>
      </c>
      <c r="R70" s="4">
        <v>0</v>
      </c>
      <c r="S70" s="16">
        <v>36.876526296279721</v>
      </c>
    </row>
    <row r="71" spans="2:20" x14ac:dyDescent="0.3">
      <c r="B71" s="28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198.53591599775359</v>
      </c>
      <c r="Q71" s="4">
        <v>42.722951878559243</v>
      </c>
      <c r="R71" s="4">
        <v>0</v>
      </c>
      <c r="S71" s="16">
        <v>241.25886787631282</v>
      </c>
    </row>
    <row r="72" spans="2:20" x14ac:dyDescent="0.3">
      <c r="B72" s="28"/>
      <c r="C72" s="8" t="s">
        <v>37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1086.0417505166795</v>
      </c>
      <c r="J72" s="9">
        <v>3062.8412019086986</v>
      </c>
      <c r="K72" s="9">
        <v>543.02087525833974</v>
      </c>
      <c r="L72" s="9">
        <v>1939.3602687797847</v>
      </c>
      <c r="M72" s="9">
        <v>64.190808474370783</v>
      </c>
      <c r="N72" s="9">
        <v>0</v>
      </c>
      <c r="O72" s="9">
        <v>0</v>
      </c>
      <c r="P72" s="9">
        <v>-2867.5639877536223</v>
      </c>
      <c r="Q72" s="9">
        <v>-464.15332322093934</v>
      </c>
      <c r="R72" s="9">
        <v>0</v>
      </c>
      <c r="S72" s="9">
        <v>3363.7375939633112</v>
      </c>
    </row>
    <row r="73" spans="2:20" x14ac:dyDescent="0.3">
      <c r="B73" s="28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20" x14ac:dyDescent="0.3">
      <c r="B74" s="28"/>
      <c r="C74" s="14" t="s">
        <v>38</v>
      </c>
      <c r="D74" s="4">
        <v>0</v>
      </c>
      <c r="E74" s="4">
        <v>0</v>
      </c>
      <c r="F74" s="4">
        <v>301.70652829904441</v>
      </c>
      <c r="G74" s="4">
        <v>0</v>
      </c>
      <c r="H74" s="4">
        <v>0</v>
      </c>
      <c r="I74" s="4">
        <v>0</v>
      </c>
      <c r="J74" s="4">
        <v>25.473156782261515</v>
      </c>
      <c r="K74" s="4">
        <v>0</v>
      </c>
      <c r="L74" s="4">
        <v>0</v>
      </c>
      <c r="M74" s="4">
        <v>4.2482473198312425</v>
      </c>
      <c r="N74" s="4">
        <v>0</v>
      </c>
      <c r="O74" s="4">
        <v>8.6607480903338765E-2</v>
      </c>
      <c r="P74" s="4">
        <v>321.5419055920612</v>
      </c>
      <c r="Q74" s="4">
        <v>464.15332322093934</v>
      </c>
      <c r="R74" s="4">
        <v>0</v>
      </c>
      <c r="S74" s="16">
        <v>1117.209768695041</v>
      </c>
    </row>
    <row r="75" spans="2:20" x14ac:dyDescent="0.3">
      <c r="B75" s="28"/>
      <c r="C75" s="14" t="s">
        <v>39</v>
      </c>
      <c r="D75" s="4">
        <v>0</v>
      </c>
      <c r="E75" s="4">
        <v>0</v>
      </c>
      <c r="F75" s="4">
        <v>5127.3689659569936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61.044653072677612</v>
      </c>
      <c r="Q75" s="4">
        <v>0</v>
      </c>
      <c r="R75" s="4">
        <v>0</v>
      </c>
      <c r="S75" s="16">
        <v>5188.4136190296713</v>
      </c>
    </row>
    <row r="76" spans="2:20" x14ac:dyDescent="0.3">
      <c r="B76" s="28"/>
      <c r="C76" s="14" t="s">
        <v>40</v>
      </c>
      <c r="D76" s="4">
        <v>0</v>
      </c>
      <c r="E76" s="4">
        <v>0</v>
      </c>
      <c r="F76" s="4">
        <v>95.305911664134271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655.74610960214113</v>
      </c>
      <c r="P76" s="4">
        <v>1274.1986015965776</v>
      </c>
      <c r="Q76" s="4">
        <v>0</v>
      </c>
      <c r="R76" s="4">
        <v>0</v>
      </c>
      <c r="S76" s="16">
        <v>2025.2506228628531</v>
      </c>
    </row>
    <row r="77" spans="2:20" x14ac:dyDescent="0.3">
      <c r="B77" s="28"/>
      <c r="C77" s="14" t="s">
        <v>41</v>
      </c>
      <c r="D77" s="4">
        <v>0</v>
      </c>
      <c r="E77" s="4">
        <v>0</v>
      </c>
      <c r="F77" s="4">
        <v>334.00896402169479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1.0030299219870713</v>
      </c>
      <c r="P77" s="4">
        <v>1190.5965173986535</v>
      </c>
      <c r="Q77" s="4">
        <v>0</v>
      </c>
      <c r="R77" s="4">
        <v>0</v>
      </c>
      <c r="S77" s="16">
        <v>1525.6085113423355</v>
      </c>
    </row>
    <row r="78" spans="2:20" x14ac:dyDescent="0.3">
      <c r="B78" s="28"/>
      <c r="C78" s="14" t="s">
        <v>42</v>
      </c>
      <c r="D78" s="4">
        <v>0</v>
      </c>
      <c r="E78" s="4">
        <v>0</v>
      </c>
      <c r="F78" s="4">
        <v>102.92978147762747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20.182310093652447</v>
      </c>
      <c r="Q78" s="4">
        <v>0</v>
      </c>
      <c r="R78" s="4">
        <v>0</v>
      </c>
      <c r="S78" s="16">
        <v>123.11209157127992</v>
      </c>
    </row>
    <row r="79" spans="2:20" x14ac:dyDescent="0.3">
      <c r="B79" s="28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20" x14ac:dyDescent="0.3">
      <c r="B80" s="28"/>
      <c r="C80" s="8" t="s">
        <v>44</v>
      </c>
      <c r="D80" s="9">
        <v>0</v>
      </c>
      <c r="E80" s="9">
        <v>0</v>
      </c>
      <c r="F80" s="9">
        <v>5961.3201514194943</v>
      </c>
      <c r="G80" s="9">
        <v>0</v>
      </c>
      <c r="H80" s="9">
        <v>0</v>
      </c>
      <c r="I80" s="9">
        <v>0</v>
      </c>
      <c r="J80" s="9">
        <v>25.473156782261515</v>
      </c>
      <c r="K80" s="9">
        <v>0</v>
      </c>
      <c r="L80" s="9">
        <v>0</v>
      </c>
      <c r="M80" s="9">
        <v>4.2482473198312425</v>
      </c>
      <c r="N80" s="9">
        <v>0</v>
      </c>
      <c r="O80" s="9">
        <v>656.83574700503152</v>
      </c>
      <c r="P80" s="9">
        <v>2867.5639877536223</v>
      </c>
      <c r="Q80" s="9">
        <v>464.15332322093934</v>
      </c>
      <c r="R80" s="9">
        <v>0</v>
      </c>
      <c r="S80" s="9">
        <v>9979.59461350118</v>
      </c>
    </row>
    <row r="81" spans="2:19" x14ac:dyDescent="0.3">
      <c r="B81" s="28"/>
      <c r="C81" s="3" t="s">
        <v>45</v>
      </c>
      <c r="D81" s="4">
        <v>0</v>
      </c>
      <c r="E81" s="4">
        <v>0</v>
      </c>
      <c r="F81" s="4">
        <v>285.30525372296273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285.30525372296273</v>
      </c>
    </row>
    <row r="82" spans="2:19" x14ac:dyDescent="0.3">
      <c r="B82" s="28"/>
      <c r="C82" s="8" t="s">
        <v>46</v>
      </c>
      <c r="D82" s="9">
        <v>0</v>
      </c>
      <c r="E82" s="9">
        <v>0</v>
      </c>
      <c r="F82" s="9">
        <v>6246.6254051424567</v>
      </c>
      <c r="G82" s="9">
        <v>0</v>
      </c>
      <c r="H82" s="9">
        <v>0</v>
      </c>
      <c r="I82" s="9">
        <v>0</v>
      </c>
      <c r="J82" s="9">
        <v>25.473156782261515</v>
      </c>
      <c r="K82" s="9">
        <v>0</v>
      </c>
      <c r="L82" s="9">
        <v>0</v>
      </c>
      <c r="M82" s="9">
        <v>4.2482473198312425</v>
      </c>
      <c r="N82" s="9">
        <v>0</v>
      </c>
      <c r="O82" s="9">
        <v>656.83574700503152</v>
      </c>
      <c r="P82" s="9">
        <v>2867.5639877536223</v>
      </c>
      <c r="Q82" s="9">
        <v>464.15332322093934</v>
      </c>
      <c r="R82" s="9">
        <v>0</v>
      </c>
      <c r="S82" s="9">
        <v>10264.899867224141</v>
      </c>
    </row>
    <row r="91" spans="2:19" ht="14.4" customHeight="1" x14ac:dyDescent="0.3">
      <c r="B91" s="28">
        <v>2030</v>
      </c>
      <c r="C91" s="26" t="s">
        <v>0</v>
      </c>
      <c r="D91" s="27" t="s">
        <v>1</v>
      </c>
      <c r="E91" s="27" t="s">
        <v>2</v>
      </c>
      <c r="F91" s="27" t="s">
        <v>3</v>
      </c>
      <c r="G91" s="27" t="s">
        <v>4</v>
      </c>
      <c r="H91" s="27" t="s">
        <v>5</v>
      </c>
      <c r="I91" s="27" t="s">
        <v>6</v>
      </c>
      <c r="J91" s="27" t="s">
        <v>7</v>
      </c>
      <c r="K91" s="27"/>
      <c r="L91" s="27"/>
      <c r="M91" s="27"/>
      <c r="N91" s="27"/>
      <c r="O91" s="27"/>
      <c r="P91" s="25" t="s">
        <v>8</v>
      </c>
      <c r="Q91" s="25" t="s">
        <v>9</v>
      </c>
      <c r="R91" s="25" t="s">
        <v>10</v>
      </c>
      <c r="S91" s="25" t="s">
        <v>11</v>
      </c>
    </row>
    <row r="92" spans="2:19" ht="45.6" x14ac:dyDescent="0.3">
      <c r="B92" s="28"/>
      <c r="C92" s="26"/>
      <c r="D92" s="27"/>
      <c r="E92" s="27"/>
      <c r="F92" s="27"/>
      <c r="G92" s="27"/>
      <c r="H92" s="27"/>
      <c r="I92" s="27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5"/>
      <c r="Q92" s="25"/>
      <c r="R92" s="25"/>
      <c r="S92" s="25"/>
    </row>
    <row r="93" spans="2:19" x14ac:dyDescent="0.3">
      <c r="B93" s="28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1253.9392989610913</v>
      </c>
      <c r="J93" s="5">
        <v>1181.9392943361693</v>
      </c>
      <c r="K93" s="5">
        <v>577.47204557418672</v>
      </c>
      <c r="L93" s="5">
        <v>0</v>
      </c>
      <c r="M93" s="5">
        <v>72.633187219490878</v>
      </c>
      <c r="N93" s="5">
        <v>0</v>
      </c>
      <c r="O93" s="5">
        <v>683.80813243623209</v>
      </c>
      <c r="P93" s="6">
        <v>0</v>
      </c>
      <c r="Q93" s="5">
        <v>0</v>
      </c>
      <c r="R93" s="5">
        <v>0</v>
      </c>
      <c r="S93" s="7">
        <v>3769.7919585271702</v>
      </c>
    </row>
    <row r="94" spans="2:19" x14ac:dyDescent="0.3">
      <c r="B94" s="28"/>
      <c r="C94" s="3" t="s">
        <v>19</v>
      </c>
      <c r="D94" s="4">
        <v>0</v>
      </c>
      <c r="E94" s="5">
        <v>0</v>
      </c>
      <c r="F94" s="5">
        <v>5680.820928892309</v>
      </c>
      <c r="G94" s="4">
        <v>0</v>
      </c>
      <c r="H94" s="5">
        <v>0</v>
      </c>
      <c r="I94" s="5">
        <v>0</v>
      </c>
      <c r="J94" s="5">
        <v>2509.4302484563577</v>
      </c>
      <c r="K94" s="5">
        <v>0</v>
      </c>
      <c r="L94" s="5">
        <v>1402.4321106801679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9592.6832880288348</v>
      </c>
    </row>
    <row r="95" spans="2:19" x14ac:dyDescent="0.3">
      <c r="B95" s="28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8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8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8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8"/>
      <c r="C99" s="8" t="s">
        <v>24</v>
      </c>
      <c r="D99" s="9">
        <v>0</v>
      </c>
      <c r="E99" s="9">
        <v>0</v>
      </c>
      <c r="F99" s="9">
        <v>5680.820928892309</v>
      </c>
      <c r="G99" s="9">
        <v>0</v>
      </c>
      <c r="H99" s="9">
        <v>0</v>
      </c>
      <c r="I99" s="9">
        <v>1253.9392989610913</v>
      </c>
      <c r="J99" s="9">
        <v>3691.3695427925272</v>
      </c>
      <c r="K99" s="9">
        <v>577.47204557418672</v>
      </c>
      <c r="L99" s="9">
        <v>1402.4321106801679</v>
      </c>
      <c r="M99" s="9">
        <v>72.633187219490878</v>
      </c>
      <c r="N99" s="9">
        <v>0</v>
      </c>
      <c r="O99" s="9">
        <v>683.80813243623209</v>
      </c>
      <c r="P99" s="9">
        <v>0</v>
      </c>
      <c r="Q99" s="9">
        <v>0</v>
      </c>
      <c r="R99" s="9">
        <v>0</v>
      </c>
      <c r="S99" s="9">
        <v>13362.475246556005</v>
      </c>
    </row>
    <row r="100" spans="2:19" x14ac:dyDescent="0.3">
      <c r="B100" s="28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8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8"/>
      <c r="C102" s="14" t="s">
        <v>26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1253.9392989610913</v>
      </c>
      <c r="J102" s="17">
        <v>3052.3522408921294</v>
      </c>
      <c r="K102" s="17">
        <v>577.47204557418672</v>
      </c>
      <c r="L102" s="17">
        <v>1402.4321106801679</v>
      </c>
      <c r="M102" s="17">
        <v>54.997337673732069</v>
      </c>
      <c r="N102" s="17">
        <v>0</v>
      </c>
      <c r="O102" s="17">
        <v>0</v>
      </c>
      <c r="P102" s="4">
        <v>-3299.8402604239241</v>
      </c>
      <c r="Q102" s="4">
        <v>0</v>
      </c>
      <c r="R102" s="4">
        <v>0</v>
      </c>
      <c r="S102" s="16">
        <v>3041.3527733573824</v>
      </c>
    </row>
    <row r="103" spans="2:19" x14ac:dyDescent="0.3">
      <c r="B103" s="28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612.15330513598042</v>
      </c>
      <c r="K103" s="17">
        <v>0</v>
      </c>
      <c r="L103" s="17">
        <v>0</v>
      </c>
      <c r="M103" s="17">
        <v>13.155646984690231</v>
      </c>
      <c r="N103" s="17">
        <v>0</v>
      </c>
      <c r="O103" s="17">
        <v>0</v>
      </c>
      <c r="P103" s="4">
        <v>0</v>
      </c>
      <c r="Q103" s="4">
        <v>-534.55183158589932</v>
      </c>
      <c r="R103" s="4">
        <v>0</v>
      </c>
      <c r="S103" s="16">
        <v>90.757120534771275</v>
      </c>
    </row>
    <row r="104" spans="2:19" x14ac:dyDescent="0.3">
      <c r="B104" s="28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8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8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8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8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8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8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8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39.216103918384093</v>
      </c>
      <c r="Q111" s="4">
        <v>0</v>
      </c>
      <c r="R111" s="4">
        <v>0</v>
      </c>
      <c r="S111" s="16">
        <v>39.216103918384093</v>
      </c>
    </row>
    <row r="112" spans="2:19" x14ac:dyDescent="0.3">
      <c r="B112" s="28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211.13173867694118</v>
      </c>
      <c r="Q112" s="4">
        <v>45.055634479947024</v>
      </c>
      <c r="R112" s="4">
        <v>0</v>
      </c>
      <c r="S112" s="16">
        <v>256.18737315688821</v>
      </c>
    </row>
    <row r="113" spans="2:19" x14ac:dyDescent="0.3">
      <c r="B113" s="28"/>
      <c r="C113" s="8" t="s">
        <v>37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1253.9392989610913</v>
      </c>
      <c r="J113" s="9">
        <v>3664.5055460281101</v>
      </c>
      <c r="K113" s="9">
        <v>577.47204557418672</v>
      </c>
      <c r="L113" s="9">
        <v>1402.4321106801679</v>
      </c>
      <c r="M113" s="9">
        <v>68.152984658422298</v>
      </c>
      <c r="N113" s="9">
        <v>0</v>
      </c>
      <c r="O113" s="9">
        <v>0</v>
      </c>
      <c r="P113" s="9">
        <v>-3049.4924178285987</v>
      </c>
      <c r="Q113" s="9">
        <v>-489.49619710595232</v>
      </c>
      <c r="R113" s="9">
        <v>0</v>
      </c>
      <c r="S113" s="9">
        <v>3427.5133709674283</v>
      </c>
    </row>
    <row r="114" spans="2:19" x14ac:dyDescent="0.3">
      <c r="B114" s="28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8"/>
      <c r="C115" s="14" t="s">
        <v>38</v>
      </c>
      <c r="D115" s="4">
        <v>0</v>
      </c>
      <c r="E115" s="4">
        <v>0</v>
      </c>
      <c r="F115" s="4">
        <v>312.9465514066473</v>
      </c>
      <c r="G115" s="4">
        <v>0</v>
      </c>
      <c r="H115" s="4">
        <v>0</v>
      </c>
      <c r="I115" s="4">
        <v>0</v>
      </c>
      <c r="J115" s="4">
        <v>26.863996764416999</v>
      </c>
      <c r="K115" s="4">
        <v>0</v>
      </c>
      <c r="L115" s="4">
        <v>0</v>
      </c>
      <c r="M115" s="4">
        <v>4.4802025610685865</v>
      </c>
      <c r="N115" s="4">
        <v>0</v>
      </c>
      <c r="O115" s="4">
        <v>9.1336268474654314E-2</v>
      </c>
      <c r="P115" s="4">
        <v>333.52089215656525</v>
      </c>
      <c r="Q115" s="4">
        <v>489.49619710595232</v>
      </c>
      <c r="R115" s="4">
        <v>0</v>
      </c>
      <c r="S115" s="16">
        <v>1167.3991762631251</v>
      </c>
    </row>
    <row r="116" spans="2:19" x14ac:dyDescent="0.3">
      <c r="B116" s="28"/>
      <c r="C116" s="14" t="s">
        <v>39</v>
      </c>
      <c r="D116" s="4">
        <v>0</v>
      </c>
      <c r="E116" s="4">
        <v>0</v>
      </c>
      <c r="F116" s="4">
        <v>4528.0485040263038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171.0113652314941</v>
      </c>
      <c r="Q116" s="4">
        <v>0</v>
      </c>
      <c r="R116" s="4">
        <v>0</v>
      </c>
      <c r="S116" s="16">
        <v>4699.0598692577978</v>
      </c>
    </row>
    <row r="117" spans="2:19" x14ac:dyDescent="0.3">
      <c r="B117" s="28"/>
      <c r="C117" s="14" t="s">
        <v>40</v>
      </c>
      <c r="D117" s="4">
        <v>0</v>
      </c>
      <c r="E117" s="4">
        <v>0</v>
      </c>
      <c r="F117" s="4">
        <v>99.224468258600027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682.70748269232399</v>
      </c>
      <c r="P117" s="4">
        <v>1326.5879995443263</v>
      </c>
      <c r="Q117" s="4">
        <v>0</v>
      </c>
      <c r="R117" s="4">
        <v>0</v>
      </c>
      <c r="S117" s="16">
        <v>2108.5199504952502</v>
      </c>
    </row>
    <row r="118" spans="2:19" x14ac:dyDescent="0.3">
      <c r="B118" s="28"/>
      <c r="C118" s="14" t="s">
        <v>41</v>
      </c>
      <c r="D118" s="4">
        <v>0</v>
      </c>
      <c r="E118" s="4">
        <v>0</v>
      </c>
      <c r="F118" s="4">
        <v>336.10138731933773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1.0093134754334467</v>
      </c>
      <c r="P118" s="4">
        <v>1198.0550953395011</v>
      </c>
      <c r="Q118" s="4">
        <v>0</v>
      </c>
      <c r="R118" s="4">
        <v>0</v>
      </c>
      <c r="S118" s="16">
        <v>1535.1657961342723</v>
      </c>
    </row>
    <row r="119" spans="2:19" x14ac:dyDescent="0.3">
      <c r="B119" s="28"/>
      <c r="C119" s="14" t="s">
        <v>42</v>
      </c>
      <c r="D119" s="4">
        <v>0</v>
      </c>
      <c r="E119" s="4">
        <v>0</v>
      </c>
      <c r="F119" s="4">
        <v>103.61703433922996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20.317065556711757</v>
      </c>
      <c r="Q119" s="4">
        <v>0</v>
      </c>
      <c r="R119" s="4">
        <v>0</v>
      </c>
      <c r="S119" s="16">
        <v>123.93409989594171</v>
      </c>
    </row>
    <row r="120" spans="2:19" x14ac:dyDescent="0.3">
      <c r="B120" s="28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8"/>
      <c r="C121" s="8" t="s">
        <v>44</v>
      </c>
      <c r="D121" s="9">
        <v>0</v>
      </c>
      <c r="E121" s="9">
        <v>0</v>
      </c>
      <c r="F121" s="9">
        <v>5379.9379453501178</v>
      </c>
      <c r="G121" s="9">
        <v>0</v>
      </c>
      <c r="H121" s="9">
        <v>0</v>
      </c>
      <c r="I121" s="9">
        <v>0</v>
      </c>
      <c r="J121" s="9">
        <v>26.863996764416999</v>
      </c>
      <c r="K121" s="9">
        <v>0</v>
      </c>
      <c r="L121" s="9">
        <v>0</v>
      </c>
      <c r="M121" s="9">
        <v>4.4802025610685865</v>
      </c>
      <c r="N121" s="9">
        <v>0</v>
      </c>
      <c r="O121" s="9">
        <v>683.80813243623209</v>
      </c>
      <c r="P121" s="9">
        <v>3049.4924178285987</v>
      </c>
      <c r="Q121" s="9">
        <v>489.49619710595232</v>
      </c>
      <c r="R121" s="9">
        <v>0</v>
      </c>
      <c r="S121" s="9">
        <v>9634.0788920463874</v>
      </c>
    </row>
    <row r="122" spans="2:19" x14ac:dyDescent="0.3">
      <c r="B122" s="28"/>
      <c r="C122" s="3" t="s">
        <v>45</v>
      </c>
      <c r="D122" s="4">
        <v>0</v>
      </c>
      <c r="E122" s="4">
        <v>0</v>
      </c>
      <c r="F122" s="4">
        <v>300.88298354219091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300.88298354219091</v>
      </c>
    </row>
    <row r="123" spans="2:19" x14ac:dyDescent="0.3">
      <c r="B123" s="28"/>
      <c r="C123" s="8" t="s">
        <v>46</v>
      </c>
      <c r="D123" s="9">
        <v>0</v>
      </c>
      <c r="E123" s="9">
        <v>0</v>
      </c>
      <c r="F123" s="9">
        <v>5680.820928892309</v>
      </c>
      <c r="G123" s="9">
        <v>0</v>
      </c>
      <c r="H123" s="9">
        <v>0</v>
      </c>
      <c r="I123" s="9">
        <v>0</v>
      </c>
      <c r="J123" s="9">
        <v>26.863996764416999</v>
      </c>
      <c r="K123" s="9">
        <v>0</v>
      </c>
      <c r="L123" s="9">
        <v>0</v>
      </c>
      <c r="M123" s="9">
        <v>4.4802025610685865</v>
      </c>
      <c r="N123" s="9">
        <v>0</v>
      </c>
      <c r="O123" s="9">
        <v>683.80813243623209</v>
      </c>
      <c r="P123" s="9">
        <v>3049.4924178285987</v>
      </c>
      <c r="Q123" s="9">
        <v>489.49619710595232</v>
      </c>
      <c r="R123" s="9">
        <v>0</v>
      </c>
      <c r="S123" s="9">
        <v>9934.9618755885786</v>
      </c>
    </row>
    <row r="132" spans="2:19" ht="14.4" customHeight="1" x14ac:dyDescent="0.3">
      <c r="B132" s="28">
        <v>2035</v>
      </c>
      <c r="C132" s="26" t="s">
        <v>0</v>
      </c>
      <c r="D132" s="27" t="s">
        <v>1</v>
      </c>
      <c r="E132" s="27" t="s">
        <v>2</v>
      </c>
      <c r="F132" s="27" t="s">
        <v>3</v>
      </c>
      <c r="G132" s="27" t="s">
        <v>4</v>
      </c>
      <c r="H132" s="27" t="s">
        <v>5</v>
      </c>
      <c r="I132" s="27" t="s">
        <v>6</v>
      </c>
      <c r="J132" s="27" t="s">
        <v>7</v>
      </c>
      <c r="K132" s="27"/>
      <c r="L132" s="27"/>
      <c r="M132" s="27"/>
      <c r="N132" s="27"/>
      <c r="O132" s="27"/>
      <c r="P132" s="25" t="s">
        <v>8</v>
      </c>
      <c r="Q132" s="25" t="s">
        <v>9</v>
      </c>
      <c r="R132" s="25" t="s">
        <v>10</v>
      </c>
      <c r="S132" s="25" t="s">
        <v>11</v>
      </c>
    </row>
    <row r="133" spans="2:19" ht="45.6" x14ac:dyDescent="0.3">
      <c r="B133" s="28"/>
      <c r="C133" s="26"/>
      <c r="D133" s="27"/>
      <c r="E133" s="27"/>
      <c r="F133" s="27"/>
      <c r="G133" s="27"/>
      <c r="H133" s="27"/>
      <c r="I133" s="27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5"/>
      <c r="Q133" s="25"/>
      <c r="R133" s="25"/>
      <c r="S133" s="25"/>
    </row>
    <row r="134" spans="2:19" x14ac:dyDescent="0.3">
      <c r="B134" s="28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1328.8948582241999</v>
      </c>
      <c r="J134" s="5">
        <v>1181.9392943361693</v>
      </c>
      <c r="K134" s="5">
        <v>577.47204557418661</v>
      </c>
      <c r="L134" s="5">
        <v>0</v>
      </c>
      <c r="M134" s="5">
        <v>73.530034907529341</v>
      </c>
      <c r="N134" s="5">
        <v>0</v>
      </c>
      <c r="O134" s="5">
        <v>726.13766878148795</v>
      </c>
      <c r="P134" s="6">
        <v>0</v>
      </c>
      <c r="Q134" s="5">
        <v>0</v>
      </c>
      <c r="R134" s="5">
        <v>0</v>
      </c>
      <c r="S134" s="7">
        <v>3887.9739018235732</v>
      </c>
    </row>
    <row r="135" spans="2:19" x14ac:dyDescent="0.3">
      <c r="B135" s="28"/>
      <c r="C135" s="3" t="s">
        <v>19</v>
      </c>
      <c r="D135" s="4">
        <v>0</v>
      </c>
      <c r="E135" s="5">
        <v>0</v>
      </c>
      <c r="F135" s="5">
        <v>5161.1614035743269</v>
      </c>
      <c r="G135" s="4">
        <v>0</v>
      </c>
      <c r="H135" s="5">
        <v>0</v>
      </c>
      <c r="I135" s="5">
        <v>0</v>
      </c>
      <c r="J135" s="5">
        <v>2997.1491493201593</v>
      </c>
      <c r="K135" s="5">
        <v>0</v>
      </c>
      <c r="L135" s="5">
        <v>1611.5884060986903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9769.8989589931771</v>
      </c>
    </row>
    <row r="136" spans="2:19" x14ac:dyDescent="0.3">
      <c r="B136" s="28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8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8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8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8"/>
      <c r="C140" s="8" t="s">
        <v>24</v>
      </c>
      <c r="D140" s="9">
        <v>0</v>
      </c>
      <c r="E140" s="9">
        <v>0</v>
      </c>
      <c r="F140" s="9">
        <v>5161.1614035743269</v>
      </c>
      <c r="G140" s="9">
        <v>0</v>
      </c>
      <c r="H140" s="9">
        <v>0</v>
      </c>
      <c r="I140" s="9">
        <v>1328.8948582241999</v>
      </c>
      <c r="J140" s="9">
        <v>4179.0884436563283</v>
      </c>
      <c r="K140" s="9">
        <v>577.47204557418661</v>
      </c>
      <c r="L140" s="9">
        <v>1611.5884060986903</v>
      </c>
      <c r="M140" s="9">
        <v>73.530034907529341</v>
      </c>
      <c r="N140" s="9">
        <v>0</v>
      </c>
      <c r="O140" s="9">
        <v>726.13766878148795</v>
      </c>
      <c r="P140" s="9">
        <v>0</v>
      </c>
      <c r="Q140" s="9">
        <v>0</v>
      </c>
      <c r="R140" s="9">
        <v>0</v>
      </c>
      <c r="S140" s="9">
        <v>13657.872860816749</v>
      </c>
    </row>
    <row r="141" spans="2:19" x14ac:dyDescent="0.3">
      <c r="B141" s="28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8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8"/>
      <c r="C143" s="14" t="s">
        <v>26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1328.8948582241999</v>
      </c>
      <c r="J143" s="17">
        <v>3507.574766214796</v>
      </c>
      <c r="K143" s="17">
        <v>577.47204557418661</v>
      </c>
      <c r="L143" s="17">
        <v>1611.5884060986903</v>
      </c>
      <c r="M143" s="17">
        <v>54.997337673732069</v>
      </c>
      <c r="N143" s="17">
        <v>0</v>
      </c>
      <c r="O143" s="17">
        <v>0</v>
      </c>
      <c r="P143" s="4">
        <v>-3640.5473479835086</v>
      </c>
      <c r="Q143" s="4">
        <v>0</v>
      </c>
      <c r="R143" s="4">
        <v>0</v>
      </c>
      <c r="S143" s="16">
        <v>3439.9800658020954</v>
      </c>
    </row>
    <row r="144" spans="2:19" x14ac:dyDescent="0.3">
      <c r="B144" s="28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643.28354782782321</v>
      </c>
      <c r="K144" s="17">
        <v>0</v>
      </c>
      <c r="L144" s="17">
        <v>0</v>
      </c>
      <c r="M144" s="17">
        <v>13.824659926326877</v>
      </c>
      <c r="N144" s="17">
        <v>0</v>
      </c>
      <c r="O144" s="17">
        <v>0</v>
      </c>
      <c r="P144" s="4">
        <v>0</v>
      </c>
      <c r="Q144" s="4">
        <v>-561.73575448400675</v>
      </c>
      <c r="R144" s="4">
        <v>0</v>
      </c>
      <c r="S144" s="16">
        <v>95.372453270143296</v>
      </c>
    </row>
    <row r="145" spans="2:19" x14ac:dyDescent="0.3">
      <c r="B145" s="28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8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8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8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8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8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8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8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43.265149780304135</v>
      </c>
      <c r="Q152" s="4">
        <v>0</v>
      </c>
      <c r="R152" s="4">
        <v>0</v>
      </c>
      <c r="S152" s="16">
        <v>43.265149780304135</v>
      </c>
    </row>
    <row r="153" spans="2:19" x14ac:dyDescent="0.3">
      <c r="B153" s="28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232.93099988323081</v>
      </c>
      <c r="Q153" s="4">
        <v>47.346878885928213</v>
      </c>
      <c r="R153" s="4">
        <v>0</v>
      </c>
      <c r="S153" s="16">
        <v>280.27787876915903</v>
      </c>
    </row>
    <row r="154" spans="2:19" x14ac:dyDescent="0.3">
      <c r="B154" s="28"/>
      <c r="C154" s="8" t="s">
        <v>37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1328.8948582241999</v>
      </c>
      <c r="J154" s="9">
        <v>4150.858314042619</v>
      </c>
      <c r="K154" s="9">
        <v>577.47204557418661</v>
      </c>
      <c r="L154" s="9">
        <v>1611.5884060986903</v>
      </c>
      <c r="M154" s="9">
        <v>68.82199760005895</v>
      </c>
      <c r="N154" s="9">
        <v>0</v>
      </c>
      <c r="O154" s="9">
        <v>0</v>
      </c>
      <c r="P154" s="9">
        <v>-3364.3511983199737</v>
      </c>
      <c r="Q154" s="9">
        <v>-514.38887559807858</v>
      </c>
      <c r="R154" s="9">
        <v>0</v>
      </c>
      <c r="S154" s="9">
        <v>3858.8955476217016</v>
      </c>
    </row>
    <row r="155" spans="2:19" x14ac:dyDescent="0.3">
      <c r="B155" s="28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8"/>
      <c r="C156" s="14" t="s">
        <v>38</v>
      </c>
      <c r="D156" s="4">
        <v>0</v>
      </c>
      <c r="E156" s="4">
        <v>0</v>
      </c>
      <c r="F156" s="4">
        <v>323.36168396024226</v>
      </c>
      <c r="G156" s="4">
        <v>0</v>
      </c>
      <c r="H156" s="4">
        <v>0</v>
      </c>
      <c r="I156" s="4">
        <v>0</v>
      </c>
      <c r="J156" s="4">
        <v>28.230129613709405</v>
      </c>
      <c r="K156" s="4">
        <v>0</v>
      </c>
      <c r="L156" s="4">
        <v>0</v>
      </c>
      <c r="M156" s="4">
        <v>4.7080373074703887</v>
      </c>
      <c r="N156" s="4">
        <v>0</v>
      </c>
      <c r="O156" s="4">
        <v>9.5981053008737174E-2</v>
      </c>
      <c r="P156" s="4">
        <v>344.62075660814747</v>
      </c>
      <c r="Q156" s="4">
        <v>514.38887559807858</v>
      </c>
      <c r="R156" s="4">
        <v>0</v>
      </c>
      <c r="S156" s="16">
        <v>1215.4054641406569</v>
      </c>
    </row>
    <row r="157" spans="2:19" x14ac:dyDescent="0.3">
      <c r="B157" s="28"/>
      <c r="C157" s="14" t="s">
        <v>39</v>
      </c>
      <c r="D157" s="4">
        <v>0</v>
      </c>
      <c r="E157" s="4">
        <v>0</v>
      </c>
      <c r="F157" s="4">
        <v>3959.7601930089972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334.89736315986852</v>
      </c>
      <c r="Q157" s="4">
        <v>0</v>
      </c>
      <c r="R157" s="4">
        <v>0</v>
      </c>
      <c r="S157" s="16">
        <v>4294.657556168866</v>
      </c>
    </row>
    <row r="158" spans="2:19" x14ac:dyDescent="0.3">
      <c r="B158" s="28"/>
      <c r="C158" s="14" t="s">
        <v>40</v>
      </c>
      <c r="D158" s="4">
        <v>0</v>
      </c>
      <c r="E158" s="4">
        <v>0</v>
      </c>
      <c r="F158" s="4">
        <v>105.36889992015332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724.98384401583746</v>
      </c>
      <c r="P158" s="4">
        <v>1408.7363793672673</v>
      </c>
      <c r="Q158" s="4">
        <v>0</v>
      </c>
      <c r="R158" s="4">
        <v>0</v>
      </c>
      <c r="S158" s="16">
        <v>2239.089123303258</v>
      </c>
    </row>
    <row r="159" spans="2:19" x14ac:dyDescent="0.3">
      <c r="B159" s="28"/>
      <c r="C159" s="14" t="s">
        <v>41</v>
      </c>
      <c r="D159" s="4">
        <v>0</v>
      </c>
      <c r="E159" s="4">
        <v>0</v>
      </c>
      <c r="F159" s="4">
        <v>352.26195630971876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1.0578437126417981</v>
      </c>
      <c r="P159" s="4">
        <v>1255.6604869058142</v>
      </c>
      <c r="Q159" s="4">
        <v>0</v>
      </c>
      <c r="R159" s="4">
        <v>0</v>
      </c>
      <c r="S159" s="16">
        <v>1608.9802869281748</v>
      </c>
    </row>
    <row r="160" spans="2:19" x14ac:dyDescent="0.3">
      <c r="B160" s="28"/>
      <c r="C160" s="14" t="s">
        <v>42</v>
      </c>
      <c r="D160" s="4">
        <v>0</v>
      </c>
      <c r="E160" s="4">
        <v>0</v>
      </c>
      <c r="F160" s="4">
        <v>104.22468262226846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20.43621227887617</v>
      </c>
      <c r="Q160" s="4">
        <v>0</v>
      </c>
      <c r="R160" s="4">
        <v>0</v>
      </c>
      <c r="S160" s="16">
        <v>124.66089490114463</v>
      </c>
    </row>
    <row r="161" spans="2:19" x14ac:dyDescent="0.3">
      <c r="B161" s="28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8"/>
      <c r="C162" s="8" t="s">
        <v>44</v>
      </c>
      <c r="D162" s="9">
        <v>0</v>
      </c>
      <c r="E162" s="9">
        <v>0</v>
      </c>
      <c r="F162" s="9">
        <v>4844.9774158213795</v>
      </c>
      <c r="G162" s="9">
        <v>0</v>
      </c>
      <c r="H162" s="9">
        <v>0</v>
      </c>
      <c r="I162" s="9">
        <v>0</v>
      </c>
      <c r="J162" s="9">
        <v>28.230129613709405</v>
      </c>
      <c r="K162" s="9">
        <v>0</v>
      </c>
      <c r="L162" s="9">
        <v>0</v>
      </c>
      <c r="M162" s="9">
        <v>4.7080373074703887</v>
      </c>
      <c r="N162" s="9">
        <v>0</v>
      </c>
      <c r="O162" s="9">
        <v>726.13766878148795</v>
      </c>
      <c r="P162" s="9">
        <v>3364.3511983199737</v>
      </c>
      <c r="Q162" s="9">
        <v>514.38887559807858</v>
      </c>
      <c r="R162" s="9">
        <v>0</v>
      </c>
      <c r="S162" s="9">
        <v>9482.7933254421005</v>
      </c>
    </row>
    <row r="163" spans="2:19" x14ac:dyDescent="0.3">
      <c r="B163" s="28"/>
      <c r="C163" s="3" t="s">
        <v>45</v>
      </c>
      <c r="D163" s="4">
        <v>0</v>
      </c>
      <c r="E163" s="4">
        <v>0</v>
      </c>
      <c r="F163" s="4">
        <v>316.18398775294742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316.18398775294742</v>
      </c>
    </row>
    <row r="164" spans="2:19" x14ac:dyDescent="0.3">
      <c r="B164" s="28"/>
      <c r="C164" s="8" t="s">
        <v>46</v>
      </c>
      <c r="D164" s="9">
        <v>0</v>
      </c>
      <c r="E164" s="9">
        <v>0</v>
      </c>
      <c r="F164" s="9">
        <v>5161.1614035743269</v>
      </c>
      <c r="G164" s="9">
        <v>0</v>
      </c>
      <c r="H164" s="9">
        <v>0</v>
      </c>
      <c r="I164" s="9">
        <v>0</v>
      </c>
      <c r="J164" s="9">
        <v>28.230129613709405</v>
      </c>
      <c r="K164" s="9">
        <v>0</v>
      </c>
      <c r="L164" s="9">
        <v>0</v>
      </c>
      <c r="M164" s="9">
        <v>4.7080373074703887</v>
      </c>
      <c r="N164" s="9">
        <v>0</v>
      </c>
      <c r="O164" s="9">
        <v>726.13766878148795</v>
      </c>
      <c r="P164" s="9">
        <v>3364.3511983199737</v>
      </c>
      <c r="Q164" s="9">
        <v>514.38887559807858</v>
      </c>
      <c r="R164" s="9">
        <v>0</v>
      </c>
      <c r="S164" s="9">
        <v>9798.9773131950478</v>
      </c>
    </row>
    <row r="173" spans="2:19" ht="14.4" customHeight="1" x14ac:dyDescent="0.3">
      <c r="B173" s="28">
        <v>2040</v>
      </c>
      <c r="C173" s="26" t="s">
        <v>0</v>
      </c>
      <c r="D173" s="27" t="s">
        <v>1</v>
      </c>
      <c r="E173" s="27" t="s">
        <v>2</v>
      </c>
      <c r="F173" s="27" t="s">
        <v>3</v>
      </c>
      <c r="G173" s="27" t="s">
        <v>4</v>
      </c>
      <c r="H173" s="27" t="s">
        <v>5</v>
      </c>
      <c r="I173" s="27" t="s">
        <v>6</v>
      </c>
      <c r="J173" s="27" t="s">
        <v>7</v>
      </c>
      <c r="K173" s="27"/>
      <c r="L173" s="27"/>
      <c r="M173" s="27"/>
      <c r="N173" s="27"/>
      <c r="O173" s="27"/>
      <c r="P173" s="25" t="s">
        <v>8</v>
      </c>
      <c r="Q173" s="25" t="s">
        <v>9</v>
      </c>
      <c r="R173" s="25" t="s">
        <v>10</v>
      </c>
      <c r="S173" s="25" t="s">
        <v>11</v>
      </c>
    </row>
    <row r="174" spans="2:19" ht="45.6" x14ac:dyDescent="0.3">
      <c r="B174" s="28"/>
      <c r="C174" s="26"/>
      <c r="D174" s="27"/>
      <c r="E174" s="27"/>
      <c r="F174" s="27"/>
      <c r="G174" s="27"/>
      <c r="H174" s="27"/>
      <c r="I174" s="27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5"/>
      <c r="Q174" s="25"/>
      <c r="R174" s="25"/>
      <c r="S174" s="25"/>
    </row>
    <row r="175" spans="2:19" x14ac:dyDescent="0.3">
      <c r="B175" s="28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1409.7504860577712</v>
      </c>
      <c r="J175" s="5">
        <v>1181.9392943361693</v>
      </c>
      <c r="K175" s="5">
        <v>577.47204557418672</v>
      </c>
      <c r="L175" s="5">
        <v>0</v>
      </c>
      <c r="M175" s="5">
        <v>74.427044692699326</v>
      </c>
      <c r="N175" s="5">
        <v>0</v>
      </c>
      <c r="O175" s="5">
        <v>772.86522633959123</v>
      </c>
      <c r="P175" s="6">
        <v>0</v>
      </c>
      <c r="Q175" s="5">
        <v>0</v>
      </c>
      <c r="R175" s="5">
        <v>0</v>
      </c>
      <c r="S175" s="7">
        <v>4016.4540970004177</v>
      </c>
    </row>
    <row r="176" spans="2:19" x14ac:dyDescent="0.3">
      <c r="B176" s="28"/>
      <c r="C176" s="3" t="s">
        <v>19</v>
      </c>
      <c r="D176" s="4">
        <v>0</v>
      </c>
      <c r="E176" s="5">
        <v>0</v>
      </c>
      <c r="F176" s="5">
        <v>4698.3814392888698</v>
      </c>
      <c r="G176" s="4">
        <v>0</v>
      </c>
      <c r="H176" s="5">
        <v>0</v>
      </c>
      <c r="I176" s="5">
        <v>0</v>
      </c>
      <c r="J176" s="5">
        <v>3520.7064107622018</v>
      </c>
      <c r="K176" s="5">
        <v>0</v>
      </c>
      <c r="L176" s="5">
        <v>1837.2082766948943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10056.296126745965</v>
      </c>
    </row>
    <row r="177" spans="2:19" x14ac:dyDescent="0.3">
      <c r="B177" s="28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8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8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8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8"/>
      <c r="C181" s="8" t="s">
        <v>24</v>
      </c>
      <c r="D181" s="9">
        <v>0</v>
      </c>
      <c r="E181" s="9">
        <v>0</v>
      </c>
      <c r="F181" s="9">
        <v>4698.3814392888698</v>
      </c>
      <c r="G181" s="9">
        <v>0</v>
      </c>
      <c r="H181" s="9">
        <v>0</v>
      </c>
      <c r="I181" s="9">
        <v>1409.7504860577712</v>
      </c>
      <c r="J181" s="9">
        <v>4702.6457050983709</v>
      </c>
      <c r="K181" s="9">
        <v>577.47204557418672</v>
      </c>
      <c r="L181" s="9">
        <v>1837.2082766948943</v>
      </c>
      <c r="M181" s="9">
        <v>74.427044692699326</v>
      </c>
      <c r="N181" s="9">
        <v>0</v>
      </c>
      <c r="O181" s="9">
        <v>772.86522633959123</v>
      </c>
      <c r="P181" s="9">
        <v>0</v>
      </c>
      <c r="Q181" s="9">
        <v>0</v>
      </c>
      <c r="R181" s="9">
        <v>0</v>
      </c>
      <c r="S181" s="9">
        <v>14072.750223746381</v>
      </c>
    </row>
    <row r="182" spans="2:19" x14ac:dyDescent="0.3">
      <c r="B182" s="28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8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8"/>
      <c r="C184" s="14" t="s">
        <v>26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1409.7504860577712</v>
      </c>
      <c r="J184" s="17">
        <v>3998.6297786888877</v>
      </c>
      <c r="K184" s="17">
        <v>577.47204557418672</v>
      </c>
      <c r="L184" s="17">
        <v>1837.2082766948943</v>
      </c>
      <c r="M184" s="17">
        <v>54.997337673732069</v>
      </c>
      <c r="N184" s="17">
        <v>0</v>
      </c>
      <c r="O184" s="17">
        <v>0</v>
      </c>
      <c r="P184" s="4">
        <v>-4008.0729290451982</v>
      </c>
      <c r="Q184" s="4">
        <v>0</v>
      </c>
      <c r="R184" s="4">
        <v>0</v>
      </c>
      <c r="S184" s="16">
        <v>3869.984995644274</v>
      </c>
    </row>
    <row r="185" spans="2:19" x14ac:dyDescent="0.3">
      <c r="B185" s="28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674.41941703028965</v>
      </c>
      <c r="K185" s="17">
        <v>0</v>
      </c>
      <c r="L185" s="17">
        <v>0</v>
      </c>
      <c r="M185" s="17">
        <v>14.49379378601934</v>
      </c>
      <c r="N185" s="17">
        <v>0</v>
      </c>
      <c r="O185" s="17">
        <v>0</v>
      </c>
      <c r="P185" s="4">
        <v>0</v>
      </c>
      <c r="Q185" s="4">
        <v>-588.92459063102433</v>
      </c>
      <c r="R185" s="4">
        <v>0</v>
      </c>
      <c r="S185" s="16">
        <v>99.988620185284617</v>
      </c>
    </row>
    <row r="186" spans="2:19" x14ac:dyDescent="0.3">
      <c r="B186" s="28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8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8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8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8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8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8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8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47.632913139166881</v>
      </c>
      <c r="Q193" s="4">
        <v>0</v>
      </c>
      <c r="R193" s="4">
        <v>0</v>
      </c>
      <c r="S193" s="16">
        <v>47.632913139166881</v>
      </c>
    </row>
    <row r="194" spans="2:19" x14ac:dyDescent="0.3">
      <c r="B194" s="28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256.44617298674308</v>
      </c>
      <c r="Q194" s="4">
        <v>49.63853741367258</v>
      </c>
      <c r="R194" s="4">
        <v>0</v>
      </c>
      <c r="S194" s="16">
        <v>306.08471040041564</v>
      </c>
    </row>
    <row r="195" spans="2:19" x14ac:dyDescent="0.3">
      <c r="B195" s="28"/>
      <c r="C195" s="8" t="s">
        <v>37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1409.7504860577712</v>
      </c>
      <c r="J195" s="9">
        <v>4673.0491957191771</v>
      </c>
      <c r="K195" s="9">
        <v>577.47204557418672</v>
      </c>
      <c r="L195" s="9">
        <v>1837.2082766948943</v>
      </c>
      <c r="M195" s="9">
        <v>69.491131459751415</v>
      </c>
      <c r="N195" s="9">
        <v>0</v>
      </c>
      <c r="O195" s="9">
        <v>0</v>
      </c>
      <c r="P195" s="9">
        <v>-3703.993842919288</v>
      </c>
      <c r="Q195" s="9">
        <v>-539.28605321735176</v>
      </c>
      <c r="R195" s="9">
        <v>0</v>
      </c>
      <c r="S195" s="9">
        <v>4323.6912393691409</v>
      </c>
    </row>
    <row r="196" spans="2:19" x14ac:dyDescent="0.3">
      <c r="B196" s="28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8"/>
      <c r="C197" s="14" t="s">
        <v>38</v>
      </c>
      <c r="D197" s="4">
        <v>0</v>
      </c>
      <c r="E197" s="4">
        <v>0</v>
      </c>
      <c r="F197" s="4">
        <v>333.2473398251438</v>
      </c>
      <c r="G197" s="4">
        <v>0</v>
      </c>
      <c r="H197" s="4">
        <v>0</v>
      </c>
      <c r="I197" s="4">
        <v>0</v>
      </c>
      <c r="J197" s="4">
        <v>29.596509379194078</v>
      </c>
      <c r="K197" s="4">
        <v>0</v>
      </c>
      <c r="L197" s="4">
        <v>0</v>
      </c>
      <c r="M197" s="4">
        <v>4.9359132329479118</v>
      </c>
      <c r="N197" s="4">
        <v>0</v>
      </c>
      <c r="O197" s="4">
        <v>0.10062667704573634</v>
      </c>
      <c r="P197" s="4">
        <v>355.15633448492832</v>
      </c>
      <c r="Q197" s="4">
        <v>539.28605321735176</v>
      </c>
      <c r="R197" s="4">
        <v>0</v>
      </c>
      <c r="S197" s="16">
        <v>1262.3227768166116</v>
      </c>
    </row>
    <row r="198" spans="2:19" x14ac:dyDescent="0.3">
      <c r="B198" s="28"/>
      <c r="C198" s="14" t="s">
        <v>39</v>
      </c>
      <c r="D198" s="4">
        <v>0</v>
      </c>
      <c r="E198" s="4">
        <v>0</v>
      </c>
      <c r="F198" s="4">
        <v>3446.147310036411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507.87096767845344</v>
      </c>
      <c r="Q198" s="4">
        <v>0</v>
      </c>
      <c r="R198" s="4">
        <v>0</v>
      </c>
      <c r="S198" s="16">
        <v>3954.0182777148643</v>
      </c>
    </row>
    <row r="199" spans="2:19" x14ac:dyDescent="0.3">
      <c r="B199" s="28"/>
      <c r="C199" s="14" t="s">
        <v>40</v>
      </c>
      <c r="D199" s="4">
        <v>0</v>
      </c>
      <c r="E199" s="4">
        <v>0</v>
      </c>
      <c r="F199" s="4">
        <v>112.15159027012658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771.65170261945775</v>
      </c>
      <c r="P199" s="4">
        <v>1499.4180003506053</v>
      </c>
      <c r="Q199" s="4">
        <v>0</v>
      </c>
      <c r="R199" s="4">
        <v>0</v>
      </c>
      <c r="S199" s="16">
        <v>2383.2212932401899</v>
      </c>
    </row>
    <row r="200" spans="2:19" x14ac:dyDescent="0.3">
      <c r="B200" s="28"/>
      <c r="C200" s="14" t="s">
        <v>41</v>
      </c>
      <c r="D200" s="4">
        <v>0</v>
      </c>
      <c r="E200" s="4">
        <v>0</v>
      </c>
      <c r="F200" s="4">
        <v>370.59471534821949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1.1128970430877463</v>
      </c>
      <c r="P200" s="4">
        <v>1321.0087901451548</v>
      </c>
      <c r="Q200" s="4">
        <v>0</v>
      </c>
      <c r="R200" s="4">
        <v>0</v>
      </c>
      <c r="S200" s="16">
        <v>1692.7164025364621</v>
      </c>
    </row>
    <row r="201" spans="2:19" x14ac:dyDescent="0.3">
      <c r="B201" s="28"/>
      <c r="C201" s="14" t="s">
        <v>42</v>
      </c>
      <c r="D201" s="4">
        <v>0</v>
      </c>
      <c r="E201" s="4">
        <v>0</v>
      </c>
      <c r="F201" s="4">
        <v>104.75272632674297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20.539750260145681</v>
      </c>
      <c r="Q201" s="4">
        <v>0</v>
      </c>
      <c r="R201" s="4">
        <v>0</v>
      </c>
      <c r="S201" s="16">
        <v>125.29247658688865</v>
      </c>
    </row>
    <row r="202" spans="2:19" x14ac:dyDescent="0.3">
      <c r="B202" s="28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8"/>
      <c r="C203" s="8" t="s">
        <v>44</v>
      </c>
      <c r="D203" s="9">
        <v>0</v>
      </c>
      <c r="E203" s="9">
        <v>0</v>
      </c>
      <c r="F203" s="9">
        <v>4366.8936818066441</v>
      </c>
      <c r="G203" s="9">
        <v>0</v>
      </c>
      <c r="H203" s="9">
        <v>0</v>
      </c>
      <c r="I203" s="9">
        <v>0</v>
      </c>
      <c r="J203" s="9">
        <v>29.596509379194078</v>
      </c>
      <c r="K203" s="9">
        <v>0</v>
      </c>
      <c r="L203" s="9">
        <v>0</v>
      </c>
      <c r="M203" s="9">
        <v>4.9359132329479118</v>
      </c>
      <c r="N203" s="9">
        <v>0</v>
      </c>
      <c r="O203" s="9">
        <v>772.86522633959123</v>
      </c>
      <c r="P203" s="9">
        <v>3703.993842919288</v>
      </c>
      <c r="Q203" s="9">
        <v>539.28605321735176</v>
      </c>
      <c r="R203" s="9">
        <v>0</v>
      </c>
      <c r="S203" s="9">
        <v>9417.5712268950156</v>
      </c>
    </row>
    <row r="204" spans="2:19" x14ac:dyDescent="0.3">
      <c r="B204" s="28"/>
      <c r="C204" s="3" t="s">
        <v>45</v>
      </c>
      <c r="D204" s="4">
        <v>0</v>
      </c>
      <c r="E204" s="4">
        <v>0</v>
      </c>
      <c r="F204" s="4">
        <v>331.48775748222539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331.48775748222539</v>
      </c>
    </row>
    <row r="205" spans="2:19" x14ac:dyDescent="0.3">
      <c r="B205" s="28"/>
      <c r="C205" s="8" t="s">
        <v>46</v>
      </c>
      <c r="D205" s="9">
        <v>0</v>
      </c>
      <c r="E205" s="9">
        <v>0</v>
      </c>
      <c r="F205" s="9">
        <v>4698.3814392888698</v>
      </c>
      <c r="G205" s="9">
        <v>0</v>
      </c>
      <c r="H205" s="9">
        <v>0</v>
      </c>
      <c r="I205" s="9">
        <v>0</v>
      </c>
      <c r="J205" s="9">
        <v>29.596509379194078</v>
      </c>
      <c r="K205" s="9">
        <v>0</v>
      </c>
      <c r="L205" s="9">
        <v>0</v>
      </c>
      <c r="M205" s="9">
        <v>4.9359132329479118</v>
      </c>
      <c r="N205" s="9">
        <v>0</v>
      </c>
      <c r="O205" s="9">
        <v>772.86522633959123</v>
      </c>
      <c r="P205" s="9">
        <v>3703.993842919288</v>
      </c>
      <c r="Q205" s="9">
        <v>539.28605321735176</v>
      </c>
      <c r="R205" s="9">
        <v>0</v>
      </c>
      <c r="S205" s="9">
        <v>9749.0589843772432</v>
      </c>
    </row>
    <row r="214" spans="2:19" ht="14.4" customHeight="1" x14ac:dyDescent="0.3">
      <c r="B214" s="28">
        <v>2045</v>
      </c>
      <c r="C214" s="26" t="s">
        <v>0</v>
      </c>
      <c r="D214" s="27" t="s">
        <v>1</v>
      </c>
      <c r="E214" s="27" t="s">
        <v>2</v>
      </c>
      <c r="F214" s="27" t="s">
        <v>3</v>
      </c>
      <c r="G214" s="27" t="s">
        <v>4</v>
      </c>
      <c r="H214" s="27" t="s">
        <v>5</v>
      </c>
      <c r="I214" s="27" t="s">
        <v>6</v>
      </c>
      <c r="J214" s="27" t="s">
        <v>7</v>
      </c>
      <c r="K214" s="27"/>
      <c r="L214" s="27"/>
      <c r="M214" s="27"/>
      <c r="N214" s="27"/>
      <c r="O214" s="27"/>
      <c r="P214" s="25" t="s">
        <v>8</v>
      </c>
      <c r="Q214" s="25" t="s">
        <v>9</v>
      </c>
      <c r="R214" s="25" t="s">
        <v>10</v>
      </c>
      <c r="S214" s="25" t="s">
        <v>11</v>
      </c>
    </row>
    <row r="215" spans="2:19" ht="45.6" x14ac:dyDescent="0.3">
      <c r="B215" s="28"/>
      <c r="C215" s="26"/>
      <c r="D215" s="27"/>
      <c r="E215" s="27"/>
      <c r="F215" s="27"/>
      <c r="G215" s="27"/>
      <c r="H215" s="27"/>
      <c r="I215" s="27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5"/>
      <c r="Q215" s="25"/>
      <c r="R215" s="25"/>
      <c r="S215" s="25"/>
    </row>
    <row r="216" spans="2:19" x14ac:dyDescent="0.3">
      <c r="B216" s="28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1485.5408590324917</v>
      </c>
      <c r="J216" s="5">
        <v>1181.9392943361693</v>
      </c>
      <c r="K216" s="5">
        <v>577.47204557418672</v>
      </c>
      <c r="L216" s="5">
        <v>0</v>
      </c>
      <c r="M216" s="5">
        <v>75.255035286214593</v>
      </c>
      <c r="N216" s="5">
        <v>0</v>
      </c>
      <c r="O216" s="5">
        <v>827.22742956458183</v>
      </c>
      <c r="P216" s="6">
        <v>0</v>
      </c>
      <c r="Q216" s="5">
        <v>0</v>
      </c>
      <c r="R216" s="5">
        <v>0</v>
      </c>
      <c r="S216" s="7">
        <v>4147.4346637936442</v>
      </c>
    </row>
    <row r="217" spans="2:19" x14ac:dyDescent="0.3">
      <c r="B217" s="28"/>
      <c r="C217" s="3" t="s">
        <v>19</v>
      </c>
      <c r="D217" s="4">
        <v>0</v>
      </c>
      <c r="E217" s="5">
        <v>0</v>
      </c>
      <c r="F217" s="5">
        <v>4396.8155490812233</v>
      </c>
      <c r="G217" s="4">
        <v>0</v>
      </c>
      <c r="H217" s="5">
        <v>0</v>
      </c>
      <c r="I217" s="5">
        <v>0</v>
      </c>
      <c r="J217" s="5">
        <v>4011.0003615557061</v>
      </c>
      <c r="K217" s="5">
        <v>0</v>
      </c>
      <c r="L217" s="5">
        <v>2048.6940396672826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10456.509950304211</v>
      </c>
    </row>
    <row r="218" spans="2:19" x14ac:dyDescent="0.3">
      <c r="B218" s="28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8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8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8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8"/>
      <c r="C222" s="8" t="s">
        <v>24</v>
      </c>
      <c r="D222" s="9">
        <v>0</v>
      </c>
      <c r="E222" s="9">
        <v>0</v>
      </c>
      <c r="F222" s="9">
        <v>4396.8155490812233</v>
      </c>
      <c r="G222" s="9">
        <v>0</v>
      </c>
      <c r="H222" s="9">
        <v>0</v>
      </c>
      <c r="I222" s="9">
        <v>1485.5408590324917</v>
      </c>
      <c r="J222" s="9">
        <v>5192.9396558918752</v>
      </c>
      <c r="K222" s="9">
        <v>577.47204557418672</v>
      </c>
      <c r="L222" s="9">
        <v>2048.6940396672826</v>
      </c>
      <c r="M222" s="9">
        <v>75.255035286214593</v>
      </c>
      <c r="N222" s="9">
        <v>0</v>
      </c>
      <c r="O222" s="9">
        <v>827.22742956458183</v>
      </c>
      <c r="P222" s="9">
        <v>0</v>
      </c>
      <c r="Q222" s="9">
        <v>0</v>
      </c>
      <c r="R222" s="9">
        <v>0</v>
      </c>
      <c r="S222" s="9">
        <v>14603.944614097854</v>
      </c>
    </row>
    <row r="223" spans="2:19" x14ac:dyDescent="0.3">
      <c r="B223" s="28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8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8"/>
      <c r="C225" s="14" t="s">
        <v>26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1485.5408590324917</v>
      </c>
      <c r="J225" s="17">
        <v>4458.922321628791</v>
      </c>
      <c r="K225" s="17">
        <v>577.47204557418672</v>
      </c>
      <c r="L225" s="17">
        <v>2048.6940396672826</v>
      </c>
      <c r="M225" s="17">
        <v>54.997337673732069</v>
      </c>
      <c r="N225" s="17">
        <v>0</v>
      </c>
      <c r="O225" s="17">
        <v>0</v>
      </c>
      <c r="P225" s="4">
        <v>-4352.5746243848353</v>
      </c>
      <c r="Q225" s="4">
        <v>0</v>
      </c>
      <c r="R225" s="4">
        <v>0</v>
      </c>
      <c r="S225" s="16">
        <v>4273.0519791916504</v>
      </c>
    </row>
    <row r="226" spans="2:19" x14ac:dyDescent="0.3">
      <c r="B226" s="28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703.15957934153869</v>
      </c>
      <c r="K226" s="17">
        <v>0</v>
      </c>
      <c r="L226" s="17">
        <v>0</v>
      </c>
      <c r="M226" s="17">
        <v>15.111442055623151</v>
      </c>
      <c r="N226" s="17">
        <v>0</v>
      </c>
      <c r="O226" s="17">
        <v>0</v>
      </c>
      <c r="P226" s="4">
        <v>0</v>
      </c>
      <c r="Q226" s="4">
        <v>-614.02141894944953</v>
      </c>
      <c r="R226" s="4">
        <v>0</v>
      </c>
      <c r="S226" s="16">
        <v>104.24960244771228</v>
      </c>
    </row>
    <row r="227" spans="2:19" x14ac:dyDescent="0.3">
      <c r="B227" s="28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8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8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8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8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8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8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8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51.727055042497405</v>
      </c>
      <c r="Q234" s="4">
        <v>0</v>
      </c>
      <c r="R234" s="4">
        <v>0</v>
      </c>
      <c r="S234" s="16">
        <v>51.727055042497405</v>
      </c>
    </row>
    <row r="235" spans="2:19" x14ac:dyDescent="0.3">
      <c r="B235" s="28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278.48822235093485</v>
      </c>
      <c r="Q235" s="4">
        <v>51.753867408831795</v>
      </c>
      <c r="R235" s="4">
        <v>0</v>
      </c>
      <c r="S235" s="16">
        <v>330.24208975976666</v>
      </c>
    </row>
    <row r="236" spans="2:19" x14ac:dyDescent="0.3">
      <c r="B236" s="28"/>
      <c r="C236" s="8" t="s">
        <v>37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1485.5408590324917</v>
      </c>
      <c r="J236" s="9">
        <v>5162.08190097033</v>
      </c>
      <c r="K236" s="9">
        <v>577.47204557418672</v>
      </c>
      <c r="L236" s="9">
        <v>2048.6940396672826</v>
      </c>
      <c r="M236" s="9">
        <v>70.10877972935522</v>
      </c>
      <c r="N236" s="9">
        <v>0</v>
      </c>
      <c r="O236" s="9">
        <v>0</v>
      </c>
      <c r="P236" s="9">
        <v>-4022.3593469914031</v>
      </c>
      <c r="Q236" s="9">
        <v>-562.26755154061777</v>
      </c>
      <c r="R236" s="9">
        <v>0</v>
      </c>
      <c r="S236" s="9">
        <v>4759.2707264416231</v>
      </c>
    </row>
    <row r="237" spans="2:19" x14ac:dyDescent="0.3">
      <c r="B237" s="28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8"/>
      <c r="C238" s="14" t="s">
        <v>38</v>
      </c>
      <c r="D238" s="4">
        <v>0</v>
      </c>
      <c r="E238" s="4">
        <v>0</v>
      </c>
      <c r="F238" s="4">
        <v>341.43734507433959</v>
      </c>
      <c r="G238" s="4">
        <v>0</v>
      </c>
      <c r="H238" s="4">
        <v>0</v>
      </c>
      <c r="I238" s="4">
        <v>0</v>
      </c>
      <c r="J238" s="4">
        <v>30.857754921545123</v>
      </c>
      <c r="K238" s="4">
        <v>0</v>
      </c>
      <c r="L238" s="4">
        <v>0</v>
      </c>
      <c r="M238" s="4">
        <v>5.1462555568593746</v>
      </c>
      <c r="N238" s="4">
        <v>0</v>
      </c>
      <c r="O238" s="4">
        <v>0.10491484989205019</v>
      </c>
      <c r="P238" s="4">
        <v>363.88478298580139</v>
      </c>
      <c r="Q238" s="4">
        <v>562.26755154061777</v>
      </c>
      <c r="R238" s="4">
        <v>0</v>
      </c>
      <c r="S238" s="16">
        <v>1303.6986049290554</v>
      </c>
    </row>
    <row r="239" spans="2:19" x14ac:dyDescent="0.3">
      <c r="B239" s="28"/>
      <c r="C239" s="14" t="s">
        <v>39</v>
      </c>
      <c r="D239" s="4">
        <v>0</v>
      </c>
      <c r="E239" s="4">
        <v>0</v>
      </c>
      <c r="F239" s="4">
        <v>3094.9151724037074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644.14605350588431</v>
      </c>
      <c r="Q239" s="4">
        <v>0</v>
      </c>
      <c r="R239" s="4">
        <v>0</v>
      </c>
      <c r="S239" s="16">
        <v>3739.0612259095915</v>
      </c>
    </row>
    <row r="240" spans="2:19" x14ac:dyDescent="0.3">
      <c r="B240" s="28"/>
      <c r="C240" s="14" t="s">
        <v>40</v>
      </c>
      <c r="D240" s="4">
        <v>0</v>
      </c>
      <c r="E240" s="4">
        <v>0</v>
      </c>
      <c r="F240" s="4">
        <v>120.04365395365815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825.95253209419127</v>
      </c>
      <c r="P240" s="4">
        <v>1604.9314604673862</v>
      </c>
      <c r="Q240" s="4">
        <v>0</v>
      </c>
      <c r="R240" s="4">
        <v>0</v>
      </c>
      <c r="S240" s="16">
        <v>2550.9276465152357</v>
      </c>
    </row>
    <row r="241" spans="2:19" x14ac:dyDescent="0.3">
      <c r="B241" s="28"/>
      <c r="C241" s="14" t="s">
        <v>41</v>
      </c>
      <c r="D241" s="4">
        <v>0</v>
      </c>
      <c r="E241" s="4">
        <v>0</v>
      </c>
      <c r="F241" s="4">
        <v>389.60421262602625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1.1699826204985773</v>
      </c>
      <c r="P241" s="4">
        <v>1388.7693705318111</v>
      </c>
      <c r="Q241" s="4">
        <v>0</v>
      </c>
      <c r="R241" s="4">
        <v>0</v>
      </c>
      <c r="S241" s="16">
        <v>1779.543565778336</v>
      </c>
    </row>
    <row r="242" spans="2:19" x14ac:dyDescent="0.3">
      <c r="B242" s="28"/>
      <c r="C242" s="14" t="s">
        <v>42</v>
      </c>
      <c r="D242" s="4">
        <v>0</v>
      </c>
      <c r="E242" s="4">
        <v>0</v>
      </c>
      <c r="F242" s="4">
        <v>105.20116545265348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20.627679500520291</v>
      </c>
      <c r="Q242" s="4">
        <v>0</v>
      </c>
      <c r="R242" s="4">
        <v>0</v>
      </c>
      <c r="S242" s="16">
        <v>125.82884495317377</v>
      </c>
    </row>
    <row r="243" spans="2:19" x14ac:dyDescent="0.3">
      <c r="B243" s="28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8"/>
      <c r="C244" s="8" t="s">
        <v>44</v>
      </c>
      <c r="D244" s="9">
        <v>0</v>
      </c>
      <c r="E244" s="9">
        <v>0</v>
      </c>
      <c r="F244" s="9">
        <v>4051.2015495103851</v>
      </c>
      <c r="G244" s="9">
        <v>0</v>
      </c>
      <c r="H244" s="9">
        <v>0</v>
      </c>
      <c r="I244" s="9">
        <v>0</v>
      </c>
      <c r="J244" s="9">
        <v>30.857754921545123</v>
      </c>
      <c r="K244" s="9">
        <v>0</v>
      </c>
      <c r="L244" s="9">
        <v>0</v>
      </c>
      <c r="M244" s="9">
        <v>5.1462555568593746</v>
      </c>
      <c r="N244" s="9">
        <v>0</v>
      </c>
      <c r="O244" s="9">
        <v>827.22742956458183</v>
      </c>
      <c r="P244" s="9">
        <v>4022.3593469914031</v>
      </c>
      <c r="Q244" s="9">
        <v>562.26755154061777</v>
      </c>
      <c r="R244" s="9">
        <v>0</v>
      </c>
      <c r="S244" s="9">
        <v>9499.0598880853922</v>
      </c>
    </row>
    <row r="245" spans="2:19" x14ac:dyDescent="0.3">
      <c r="B245" s="28"/>
      <c r="C245" s="3" t="s">
        <v>45</v>
      </c>
      <c r="D245" s="4">
        <v>0</v>
      </c>
      <c r="E245" s="4">
        <v>0</v>
      </c>
      <c r="F245" s="4">
        <v>345.61399957083842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345.61399957083842</v>
      </c>
    </row>
    <row r="246" spans="2:19" x14ac:dyDescent="0.3">
      <c r="B246" s="28"/>
      <c r="C246" s="8" t="s">
        <v>46</v>
      </c>
      <c r="D246" s="9">
        <v>0</v>
      </c>
      <c r="E246" s="9">
        <v>0</v>
      </c>
      <c r="F246" s="9">
        <v>4396.8155490812233</v>
      </c>
      <c r="G246" s="9">
        <v>0</v>
      </c>
      <c r="H246" s="9">
        <v>0</v>
      </c>
      <c r="I246" s="9">
        <v>0</v>
      </c>
      <c r="J246" s="9">
        <v>30.857754921545123</v>
      </c>
      <c r="K246" s="9">
        <v>0</v>
      </c>
      <c r="L246" s="9">
        <v>0</v>
      </c>
      <c r="M246" s="9">
        <v>5.1462555568593746</v>
      </c>
      <c r="N246" s="9">
        <v>0</v>
      </c>
      <c r="O246" s="9">
        <v>827.22742956458183</v>
      </c>
      <c r="P246" s="9">
        <v>4022.3593469914031</v>
      </c>
      <c r="Q246" s="9">
        <v>562.26755154061777</v>
      </c>
      <c r="R246" s="9">
        <v>0</v>
      </c>
      <c r="S246" s="9">
        <v>9844.6738876562304</v>
      </c>
    </row>
    <row r="255" spans="2:19" ht="14.4" customHeight="1" x14ac:dyDescent="0.3">
      <c r="B255" s="28">
        <v>2050</v>
      </c>
      <c r="C255" s="26" t="s">
        <v>0</v>
      </c>
      <c r="D255" s="27" t="s">
        <v>1</v>
      </c>
      <c r="E255" s="27" t="s">
        <v>2</v>
      </c>
      <c r="F255" s="27" t="s">
        <v>3</v>
      </c>
      <c r="G255" s="27" t="s">
        <v>4</v>
      </c>
      <c r="H255" s="27" t="s">
        <v>5</v>
      </c>
      <c r="I255" s="27" t="s">
        <v>6</v>
      </c>
      <c r="J255" s="27" t="s">
        <v>7</v>
      </c>
      <c r="K255" s="27"/>
      <c r="L255" s="27"/>
      <c r="M255" s="27"/>
      <c r="N255" s="27"/>
      <c r="O255" s="27"/>
      <c r="P255" s="25" t="s">
        <v>8</v>
      </c>
      <c r="Q255" s="25" t="s">
        <v>9</v>
      </c>
      <c r="R255" s="25" t="s">
        <v>10</v>
      </c>
      <c r="S255" s="25" t="s">
        <v>11</v>
      </c>
    </row>
    <row r="256" spans="2:19" ht="57" customHeight="1" x14ac:dyDescent="0.3">
      <c r="B256" s="28"/>
      <c r="C256" s="26"/>
      <c r="D256" s="27"/>
      <c r="E256" s="27"/>
      <c r="F256" s="27"/>
      <c r="G256" s="27"/>
      <c r="H256" s="27"/>
      <c r="I256" s="27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5"/>
      <c r="Q256" s="25"/>
      <c r="R256" s="25"/>
      <c r="S256" s="25"/>
    </row>
    <row r="257" spans="2:19" x14ac:dyDescent="0.3">
      <c r="B257" s="28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1550.2014792406299</v>
      </c>
      <c r="J257" s="5">
        <v>1181.9392943361693</v>
      </c>
      <c r="K257" s="5">
        <v>577.47204557418672</v>
      </c>
      <c r="L257" s="5">
        <v>0</v>
      </c>
      <c r="M257" s="5">
        <v>76.049111900648811</v>
      </c>
      <c r="N257" s="5">
        <v>0</v>
      </c>
      <c r="O257" s="5">
        <v>881.42373870783592</v>
      </c>
      <c r="P257" s="6">
        <v>0</v>
      </c>
      <c r="Q257" s="5">
        <v>0</v>
      </c>
      <c r="R257" s="5">
        <v>0</v>
      </c>
      <c r="S257" s="7">
        <v>4267.08566975947</v>
      </c>
    </row>
    <row r="258" spans="2:19" x14ac:dyDescent="0.3">
      <c r="B258" s="28"/>
      <c r="C258" s="3" t="s">
        <v>19</v>
      </c>
      <c r="D258" s="4">
        <v>0</v>
      </c>
      <c r="E258" s="5">
        <v>0</v>
      </c>
      <c r="F258" s="5">
        <v>4256.3105866173919</v>
      </c>
      <c r="G258" s="4">
        <v>0</v>
      </c>
      <c r="H258" s="5">
        <v>0</v>
      </c>
      <c r="I258" s="5">
        <v>0</v>
      </c>
      <c r="J258" s="5">
        <v>4432.4718991152495</v>
      </c>
      <c r="K258" s="5">
        <v>0</v>
      </c>
      <c r="L258" s="5">
        <v>2229.1232955511032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10917.905781283745</v>
      </c>
    </row>
    <row r="259" spans="2:19" x14ac:dyDescent="0.3">
      <c r="B259" s="28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8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8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8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8"/>
      <c r="C263" s="8" t="s">
        <v>24</v>
      </c>
      <c r="D263" s="9">
        <v>0</v>
      </c>
      <c r="E263" s="9">
        <v>0</v>
      </c>
      <c r="F263" s="9">
        <v>4256.3105866173919</v>
      </c>
      <c r="G263" s="9">
        <v>0</v>
      </c>
      <c r="H263" s="9">
        <v>0</v>
      </c>
      <c r="I263" s="9">
        <v>1550.2014792406299</v>
      </c>
      <c r="J263" s="9">
        <v>5614.4111934514185</v>
      </c>
      <c r="K263" s="9">
        <v>577.47204557418672</v>
      </c>
      <c r="L263" s="9">
        <v>2229.1232955511032</v>
      </c>
      <c r="M263" s="9">
        <v>76.049111900648811</v>
      </c>
      <c r="N263" s="9">
        <v>0</v>
      </c>
      <c r="O263" s="9">
        <v>881.42373870783592</v>
      </c>
      <c r="P263" s="9">
        <v>0</v>
      </c>
      <c r="Q263" s="9">
        <v>0</v>
      </c>
      <c r="R263" s="9">
        <v>0</v>
      </c>
      <c r="S263" s="9">
        <v>15184.991451043215</v>
      </c>
    </row>
    <row r="264" spans="2:19" x14ac:dyDescent="0.3">
      <c r="B264" s="28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8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8"/>
      <c r="C266" s="14" t="s">
        <v>26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1550.2014792406299</v>
      </c>
      <c r="J266" s="17">
        <v>4851.6212903171072</v>
      </c>
      <c r="K266" s="17">
        <v>577.47204557418672</v>
      </c>
      <c r="L266" s="17">
        <v>2229.1232955511032</v>
      </c>
      <c r="M266" s="17">
        <v>54.997337673732069</v>
      </c>
      <c r="N266" s="17">
        <v>0</v>
      </c>
      <c r="O266" s="17">
        <v>0</v>
      </c>
      <c r="P266" s="4">
        <v>-4646.4865344218279</v>
      </c>
      <c r="Q266" s="4">
        <v>0</v>
      </c>
      <c r="R266" s="4">
        <v>0</v>
      </c>
      <c r="S266" s="16">
        <v>4616.9289139349303</v>
      </c>
    </row>
    <row r="267" spans="2:19" x14ac:dyDescent="0.3">
      <c r="B267" s="28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730.72256250239229</v>
      </c>
      <c r="K267" s="17">
        <v>0</v>
      </c>
      <c r="L267" s="17">
        <v>0</v>
      </c>
      <c r="M267" s="17">
        <v>15.7037918367431</v>
      </c>
      <c r="N267" s="17">
        <v>0</v>
      </c>
      <c r="O267" s="17">
        <v>0</v>
      </c>
      <c r="P267" s="4">
        <v>0</v>
      </c>
      <c r="Q267" s="4">
        <v>-638.09029680894696</v>
      </c>
      <c r="R267" s="4">
        <v>0</v>
      </c>
      <c r="S267" s="16">
        <v>108.33605753018844</v>
      </c>
    </row>
    <row r="268" spans="2:19" x14ac:dyDescent="0.3">
      <c r="B268" s="28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8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8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8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8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8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8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8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55.219975637805476</v>
      </c>
      <c r="Q275" s="4">
        <v>0</v>
      </c>
      <c r="R275" s="4">
        <v>0</v>
      </c>
      <c r="S275" s="16">
        <v>55.219975637805476</v>
      </c>
    </row>
    <row r="276" spans="2:19" x14ac:dyDescent="0.3">
      <c r="B276" s="28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297.29341523502887</v>
      </c>
      <c r="Q276" s="4">
        <v>53.782554804706415</v>
      </c>
      <c r="R276" s="4">
        <v>0</v>
      </c>
      <c r="S276" s="16">
        <v>351.0759700397353</v>
      </c>
    </row>
    <row r="277" spans="2:19" x14ac:dyDescent="0.3">
      <c r="B277" s="28"/>
      <c r="C277" s="8" t="s">
        <v>37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1550.2014792406299</v>
      </c>
      <c r="J277" s="9">
        <v>5582.3438528194993</v>
      </c>
      <c r="K277" s="9">
        <v>577.47204557418672</v>
      </c>
      <c r="L277" s="9">
        <v>2229.1232955511032</v>
      </c>
      <c r="M277" s="9">
        <v>70.70112951047517</v>
      </c>
      <c r="N277" s="9">
        <v>0</v>
      </c>
      <c r="O277" s="9">
        <v>0</v>
      </c>
      <c r="P277" s="9">
        <v>-4293.973143548993</v>
      </c>
      <c r="Q277" s="9">
        <v>-584.30774200424059</v>
      </c>
      <c r="R277" s="9">
        <v>0</v>
      </c>
      <c r="S277" s="9">
        <v>5131.5609171426595</v>
      </c>
    </row>
    <row r="278" spans="2:19" x14ac:dyDescent="0.3">
      <c r="B278" s="28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8"/>
      <c r="C279" s="14" t="s">
        <v>38</v>
      </c>
      <c r="D279" s="4">
        <v>0</v>
      </c>
      <c r="E279" s="4">
        <v>0</v>
      </c>
      <c r="F279" s="4">
        <v>348.57441214519031</v>
      </c>
      <c r="G279" s="4">
        <v>0</v>
      </c>
      <c r="H279" s="4">
        <v>0</v>
      </c>
      <c r="I279" s="4">
        <v>0</v>
      </c>
      <c r="J279" s="4">
        <v>32.067340631919372</v>
      </c>
      <c r="K279" s="4">
        <v>0</v>
      </c>
      <c r="L279" s="4">
        <v>0</v>
      </c>
      <c r="M279" s="4">
        <v>5.3479823901736454</v>
      </c>
      <c r="N279" s="4">
        <v>0</v>
      </c>
      <c r="O279" s="4">
        <v>0.10902738184902928</v>
      </c>
      <c r="P279" s="4">
        <v>371.49106899902631</v>
      </c>
      <c r="Q279" s="4">
        <v>584.30774200424059</v>
      </c>
      <c r="R279" s="4">
        <v>0</v>
      </c>
      <c r="S279" s="16">
        <v>1341.8975735523991</v>
      </c>
    </row>
    <row r="280" spans="2:19" x14ac:dyDescent="0.3">
      <c r="B280" s="28"/>
      <c r="C280" s="14" t="s">
        <v>39</v>
      </c>
      <c r="D280" s="4">
        <v>0</v>
      </c>
      <c r="E280" s="4">
        <v>0</v>
      </c>
      <c r="F280" s="4">
        <v>2906.7655298176041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736.14865603147734</v>
      </c>
      <c r="Q280" s="4">
        <v>0</v>
      </c>
      <c r="R280" s="4">
        <v>0</v>
      </c>
      <c r="S280" s="16">
        <v>3642.9141858490816</v>
      </c>
    </row>
    <row r="281" spans="2:19" x14ac:dyDescent="0.3">
      <c r="B281" s="28"/>
      <c r="C281" s="14" t="s">
        <v>40</v>
      </c>
      <c r="D281" s="4">
        <v>0</v>
      </c>
      <c r="E281" s="4">
        <v>0</v>
      </c>
      <c r="F281" s="4">
        <v>127.91175720449806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880.08850337442675</v>
      </c>
      <c r="P281" s="4">
        <v>1710.1245800166587</v>
      </c>
      <c r="Q281" s="4">
        <v>0</v>
      </c>
      <c r="R281" s="4">
        <v>0</v>
      </c>
      <c r="S281" s="16">
        <v>2718.1248405955835</v>
      </c>
    </row>
    <row r="282" spans="2:19" x14ac:dyDescent="0.3">
      <c r="B282" s="28"/>
      <c r="C282" s="14" t="s">
        <v>41</v>
      </c>
      <c r="D282" s="4">
        <v>0</v>
      </c>
      <c r="E282" s="4">
        <v>0</v>
      </c>
      <c r="F282" s="4">
        <v>408.32724786951104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1.2262079515600932</v>
      </c>
      <c r="P282" s="4">
        <v>1455.5088385018305</v>
      </c>
      <c r="Q282" s="4">
        <v>0</v>
      </c>
      <c r="R282" s="4">
        <v>0</v>
      </c>
      <c r="S282" s="16">
        <v>1865.0622943229016</v>
      </c>
    </row>
    <row r="283" spans="2:19" x14ac:dyDescent="0.3">
      <c r="B283" s="28"/>
      <c r="C283" s="14" t="s">
        <v>42</v>
      </c>
      <c r="D283" s="4">
        <v>0</v>
      </c>
      <c r="E283" s="4">
        <v>0</v>
      </c>
      <c r="F283" s="4">
        <v>105.57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20.7</v>
      </c>
      <c r="Q283" s="4">
        <v>0</v>
      </c>
      <c r="R283" s="4">
        <v>0</v>
      </c>
      <c r="S283" s="16">
        <v>126.27</v>
      </c>
    </row>
    <row r="284" spans="2:19" x14ac:dyDescent="0.3">
      <c r="B284" s="28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8"/>
      <c r="C285" s="8" t="s">
        <v>44</v>
      </c>
      <c r="D285" s="9">
        <v>0</v>
      </c>
      <c r="E285" s="9">
        <v>0</v>
      </c>
      <c r="F285" s="9">
        <v>3897.1489470368037</v>
      </c>
      <c r="G285" s="9">
        <v>0</v>
      </c>
      <c r="H285" s="9">
        <v>0</v>
      </c>
      <c r="I285" s="9">
        <v>0</v>
      </c>
      <c r="J285" s="9">
        <v>32.067340631919372</v>
      </c>
      <c r="K285" s="9">
        <v>0</v>
      </c>
      <c r="L285" s="9">
        <v>0</v>
      </c>
      <c r="M285" s="9">
        <v>5.3479823901736454</v>
      </c>
      <c r="N285" s="9">
        <v>0</v>
      </c>
      <c r="O285" s="9">
        <v>881.42373870783592</v>
      </c>
      <c r="P285" s="9">
        <v>4293.973143548993</v>
      </c>
      <c r="Q285" s="9">
        <v>584.30774200424059</v>
      </c>
      <c r="R285" s="9">
        <v>0</v>
      </c>
      <c r="S285" s="9">
        <v>9694.2688943199664</v>
      </c>
    </row>
    <row r="286" spans="2:19" x14ac:dyDescent="0.3">
      <c r="B286" s="28"/>
      <c r="C286" s="3" t="s">
        <v>45</v>
      </c>
      <c r="D286" s="4">
        <v>0</v>
      </c>
      <c r="E286" s="4">
        <v>0</v>
      </c>
      <c r="F286" s="4">
        <v>359.16163958058826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359.16163958058826</v>
      </c>
    </row>
    <row r="287" spans="2:19" x14ac:dyDescent="0.3">
      <c r="B287" s="28"/>
      <c r="C287" s="8" t="s">
        <v>46</v>
      </c>
      <c r="D287" s="9">
        <v>0</v>
      </c>
      <c r="E287" s="9">
        <v>0</v>
      </c>
      <c r="F287" s="9">
        <v>4256.3105866173919</v>
      </c>
      <c r="G287" s="9">
        <v>0</v>
      </c>
      <c r="H287" s="9">
        <v>0</v>
      </c>
      <c r="I287" s="9">
        <v>0</v>
      </c>
      <c r="J287" s="9">
        <v>32.067340631919372</v>
      </c>
      <c r="K287" s="9">
        <v>0</v>
      </c>
      <c r="L287" s="9">
        <v>0</v>
      </c>
      <c r="M287" s="9">
        <v>5.3479823901736454</v>
      </c>
      <c r="N287" s="9">
        <v>0</v>
      </c>
      <c r="O287" s="9">
        <v>881.42373870783592</v>
      </c>
      <c r="P287" s="9">
        <v>4293.973143548993</v>
      </c>
      <c r="Q287" s="9">
        <v>584.30774200424059</v>
      </c>
      <c r="R287" s="9">
        <v>0</v>
      </c>
      <c r="S287" s="9">
        <v>10053.430533900553</v>
      </c>
    </row>
  </sheetData>
  <mergeCells count="91">
    <mergeCell ref="B255:B287"/>
    <mergeCell ref="B9:B41"/>
    <mergeCell ref="B50:B82"/>
    <mergeCell ref="B91:B123"/>
    <mergeCell ref="B132:B164"/>
    <mergeCell ref="B173:B205"/>
    <mergeCell ref="B214:B246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</mergeCells>
  <conditionalFormatting sqref="P275:Q276">
    <cfRule type="cellIs" dxfId="1299" priority="1" operator="equal">
      <formula>0</formula>
    </cfRule>
  </conditionalFormatting>
  <conditionalFormatting sqref="E28:G28 D29:G30 J10:N10 P32:S32 D32:I32 H28:I30 D24:I27 J24:R30 P14:S16 E14:I16 J14:O15 Q11:S13 G11:G13 D11:D16 D17:S19 D31:R31 D20:I21 S20:S31 P20:R21">
    <cfRule type="cellIs" dxfId="1298" priority="229" operator="equal">
      <formula>0</formula>
    </cfRule>
  </conditionalFormatting>
  <conditionalFormatting sqref="P11:P16">
    <cfRule type="cellIs" dxfId="1297" priority="230" operator="equal">
      <formula>0</formula>
    </cfRule>
  </conditionalFormatting>
  <conditionalFormatting sqref="D11:E16 H11:I16">
    <cfRule type="cellIs" dxfId="1296" priority="231" operator="equal">
      <formula>0</formula>
    </cfRule>
  </conditionalFormatting>
  <conditionalFormatting sqref="F11:F16">
    <cfRule type="cellIs" dxfId="1295" priority="232" operator="equal">
      <formula>0</formula>
    </cfRule>
  </conditionalFormatting>
  <conditionalFormatting sqref="D28">
    <cfRule type="cellIs" dxfId="1294" priority="233" operator="equal">
      <formula>0</formula>
    </cfRule>
  </conditionalFormatting>
  <conditionalFormatting sqref="O10">
    <cfRule type="cellIs" dxfId="1293" priority="234" operator="equal">
      <formula>0</formula>
    </cfRule>
  </conditionalFormatting>
  <conditionalFormatting sqref="J14:J16 J32">
    <cfRule type="cellIs" dxfId="1292" priority="235" operator="equal">
      <formula>0</formula>
    </cfRule>
  </conditionalFormatting>
  <conditionalFormatting sqref="J11:J16 K11:O11">
    <cfRule type="cellIs" dxfId="1291" priority="236" operator="equal">
      <formula>0</formula>
    </cfRule>
  </conditionalFormatting>
  <conditionalFormatting sqref="K14:K16 K32">
    <cfRule type="cellIs" dxfId="1290" priority="237" operator="equal">
      <formula>0</formula>
    </cfRule>
  </conditionalFormatting>
  <conditionalFormatting sqref="K11:K16">
    <cfRule type="cellIs" dxfId="1289" priority="238" operator="equal">
      <formula>0</formula>
    </cfRule>
  </conditionalFormatting>
  <conditionalFormatting sqref="L14:L16 L32">
    <cfRule type="cellIs" dxfId="1288" priority="239" operator="equal">
      <formula>0</formula>
    </cfRule>
  </conditionalFormatting>
  <conditionalFormatting sqref="L11:L16">
    <cfRule type="cellIs" dxfId="1287" priority="240" operator="equal">
      <formula>0</formula>
    </cfRule>
  </conditionalFormatting>
  <conditionalFormatting sqref="M14:M16 M32">
    <cfRule type="cellIs" dxfId="1286" priority="241" operator="equal">
      <formula>0</formula>
    </cfRule>
  </conditionalFormatting>
  <conditionalFormatting sqref="M11:M16">
    <cfRule type="cellIs" dxfId="1285" priority="242" operator="equal">
      <formula>0</formula>
    </cfRule>
  </conditionalFormatting>
  <conditionalFormatting sqref="N14:N16 N32">
    <cfRule type="cellIs" dxfId="1284" priority="243" operator="equal">
      <formula>0</formula>
    </cfRule>
  </conditionalFormatting>
  <conditionalFormatting sqref="N11:N16">
    <cfRule type="cellIs" dxfId="1283" priority="244" operator="equal">
      <formula>0</formula>
    </cfRule>
  </conditionalFormatting>
  <conditionalFormatting sqref="O14:O16 O32">
    <cfRule type="cellIs" dxfId="1282" priority="245" operator="equal">
      <formula>0</formula>
    </cfRule>
  </conditionalFormatting>
  <conditionalFormatting sqref="O11:O16">
    <cfRule type="cellIs" dxfId="1281" priority="246" operator="equal">
      <formula>0</formula>
    </cfRule>
  </conditionalFormatting>
  <conditionalFormatting sqref="D19:S19 D24:R31 D20:I21 S20:S31 P20:R21 D11:S17">
    <cfRule type="expression" dxfId="1280" priority="247">
      <formula>LEN(TRIM(D11))=0</formula>
    </cfRule>
  </conditionalFormatting>
  <conditionalFormatting sqref="L14:L15">
    <cfRule type="cellIs" dxfId="1279" priority="248" operator="equal">
      <formula>0</formula>
    </cfRule>
  </conditionalFormatting>
  <conditionalFormatting sqref="M14:M15">
    <cfRule type="cellIs" dxfId="1278" priority="249" operator="equal">
      <formula>0</formula>
    </cfRule>
  </conditionalFormatting>
  <conditionalFormatting sqref="D22:R23">
    <cfRule type="cellIs" dxfId="1277" priority="250" operator="equal">
      <formula>0</formula>
    </cfRule>
  </conditionalFormatting>
  <conditionalFormatting sqref="P22:P23">
    <cfRule type="cellIs" dxfId="1276" priority="251" operator="equal">
      <formula>0</formula>
    </cfRule>
  </conditionalFormatting>
  <conditionalFormatting sqref="D22:R23">
    <cfRule type="expression" dxfId="1275" priority="252">
      <formula>LEN(TRIM(D22))=0</formula>
    </cfRule>
  </conditionalFormatting>
  <conditionalFormatting sqref="N14:O14">
    <cfRule type="cellIs" dxfId="1274" priority="253" operator="equal">
      <formula>0</formula>
    </cfRule>
  </conditionalFormatting>
  <conditionalFormatting sqref="N15:O15">
    <cfRule type="cellIs" dxfId="1273" priority="254" operator="equal">
      <formula>0</formula>
    </cfRule>
  </conditionalFormatting>
  <conditionalFormatting sqref="D34:R39 S33:S38 S40 D33:I33 P33:R33">
    <cfRule type="cellIs" dxfId="1272" priority="255" operator="equal">
      <formula>0</formula>
    </cfRule>
  </conditionalFormatting>
  <conditionalFormatting sqref="D40:R40">
    <cfRule type="cellIs" dxfId="1271" priority="256" operator="equal">
      <formula>0</formula>
    </cfRule>
  </conditionalFormatting>
  <conditionalFormatting sqref="D34:S38 D40:S40 D39:R39 D33:I33 P33:S33">
    <cfRule type="expression" dxfId="1270" priority="257">
      <formula>LEN(TRIM(D33))=0</formula>
    </cfRule>
  </conditionalFormatting>
  <conditionalFormatting sqref="D40:R40">
    <cfRule type="cellIs" dxfId="1269" priority="258" operator="equal">
      <formula>0</formula>
    </cfRule>
  </conditionalFormatting>
  <conditionalFormatting sqref="D41:R41">
    <cfRule type="cellIs" dxfId="1268" priority="259" operator="equal">
      <formula>0</formula>
    </cfRule>
  </conditionalFormatting>
  <conditionalFormatting sqref="D41:R41">
    <cfRule type="expression" dxfId="1267" priority="260">
      <formula>LEN(TRIM(D41))=0</formula>
    </cfRule>
  </conditionalFormatting>
  <conditionalFormatting sqref="S41">
    <cfRule type="cellIs" dxfId="1266" priority="227" operator="equal">
      <formula>0</formula>
    </cfRule>
  </conditionalFormatting>
  <conditionalFormatting sqref="S41">
    <cfRule type="expression" dxfId="1265" priority="228">
      <formula>LEN(TRIM(S41))=0</formula>
    </cfRule>
  </conditionalFormatting>
  <conditionalFormatting sqref="S39">
    <cfRule type="cellIs" dxfId="1264" priority="225" operator="equal">
      <formula>0</formula>
    </cfRule>
  </conditionalFormatting>
  <conditionalFormatting sqref="S39">
    <cfRule type="expression" dxfId="1263" priority="226">
      <formula>LEN(TRIM(S39))=0</formula>
    </cfRule>
  </conditionalFormatting>
  <conditionalFormatting sqref="J33:O33">
    <cfRule type="cellIs" dxfId="1262" priority="223" operator="equal">
      <formula>0</formula>
    </cfRule>
  </conditionalFormatting>
  <conditionalFormatting sqref="J33:O33">
    <cfRule type="expression" dxfId="1261" priority="224">
      <formula>LEN(TRIM(J33))=0</formula>
    </cfRule>
  </conditionalFormatting>
  <conditionalFormatting sqref="J20:O21">
    <cfRule type="cellIs" dxfId="1260" priority="221" operator="equal">
      <formula>0</formula>
    </cfRule>
  </conditionalFormatting>
  <conditionalFormatting sqref="J20:O21">
    <cfRule type="expression" dxfId="1259" priority="222">
      <formula>LEN(TRIM(J20))=0</formula>
    </cfRule>
  </conditionalFormatting>
  <conditionalFormatting sqref="J51:N51">
    <cfRule type="cellIs" dxfId="1258" priority="219" operator="equal">
      <formula>0</formula>
    </cfRule>
  </conditionalFormatting>
  <conditionalFormatting sqref="O51">
    <cfRule type="cellIs" dxfId="1257" priority="220" operator="equal">
      <formula>0</formula>
    </cfRule>
  </conditionalFormatting>
  <conditionalFormatting sqref="J92:N92">
    <cfRule type="cellIs" dxfId="1256" priority="217" operator="equal">
      <formula>0</formula>
    </cfRule>
  </conditionalFormatting>
  <conditionalFormatting sqref="O92">
    <cfRule type="cellIs" dxfId="1255" priority="218" operator="equal">
      <formula>0</formula>
    </cfRule>
  </conditionalFormatting>
  <conditionalFormatting sqref="J133:N133">
    <cfRule type="cellIs" dxfId="1254" priority="215" operator="equal">
      <formula>0</formula>
    </cfRule>
  </conditionalFormatting>
  <conditionalFormatting sqref="O133">
    <cfRule type="cellIs" dxfId="1253" priority="216" operator="equal">
      <formula>0</formula>
    </cfRule>
  </conditionalFormatting>
  <conditionalFormatting sqref="J174:N174">
    <cfRule type="cellIs" dxfId="1252" priority="213" operator="equal">
      <formula>0</formula>
    </cfRule>
  </conditionalFormatting>
  <conditionalFormatting sqref="O174">
    <cfRule type="cellIs" dxfId="1251" priority="214" operator="equal">
      <formula>0</formula>
    </cfRule>
  </conditionalFormatting>
  <conditionalFormatting sqref="J215:N215">
    <cfRule type="cellIs" dxfId="1250" priority="211" operator="equal">
      <formula>0</formula>
    </cfRule>
  </conditionalFormatting>
  <conditionalFormatting sqref="O215">
    <cfRule type="cellIs" dxfId="1249" priority="212" operator="equal">
      <formula>0</formula>
    </cfRule>
  </conditionalFormatting>
  <conditionalFormatting sqref="J256:N256">
    <cfRule type="cellIs" dxfId="1248" priority="209" operator="equal">
      <formula>0</formula>
    </cfRule>
  </conditionalFormatting>
  <conditionalFormatting sqref="O256">
    <cfRule type="cellIs" dxfId="1247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1246" priority="178" operator="equal">
      <formula>0</formula>
    </cfRule>
  </conditionalFormatting>
  <conditionalFormatting sqref="P52:P57">
    <cfRule type="cellIs" dxfId="1245" priority="179" operator="equal">
      <formula>0</formula>
    </cfRule>
  </conditionalFormatting>
  <conditionalFormatting sqref="D52:E57 H52:I57">
    <cfRule type="cellIs" dxfId="1244" priority="180" operator="equal">
      <formula>0</formula>
    </cfRule>
  </conditionalFormatting>
  <conditionalFormatting sqref="F52:F57">
    <cfRule type="cellIs" dxfId="1243" priority="181" operator="equal">
      <formula>0</formula>
    </cfRule>
  </conditionalFormatting>
  <conditionalFormatting sqref="D69">
    <cfRule type="cellIs" dxfId="1242" priority="182" operator="equal">
      <formula>0</formula>
    </cfRule>
  </conditionalFormatting>
  <conditionalFormatting sqref="J55:J57 J73">
    <cfRule type="cellIs" dxfId="1241" priority="183" operator="equal">
      <formula>0</formula>
    </cfRule>
  </conditionalFormatting>
  <conditionalFormatting sqref="J52:J57 K52:O52">
    <cfRule type="cellIs" dxfId="1240" priority="184" operator="equal">
      <formula>0</formula>
    </cfRule>
  </conditionalFormatting>
  <conditionalFormatting sqref="K55:K57 K73">
    <cfRule type="cellIs" dxfId="1239" priority="185" operator="equal">
      <formula>0</formula>
    </cfRule>
  </conditionalFormatting>
  <conditionalFormatting sqref="K52:K57">
    <cfRule type="cellIs" dxfId="1238" priority="186" operator="equal">
      <formula>0</formula>
    </cfRule>
  </conditionalFormatting>
  <conditionalFormatting sqref="L55:L57 L73">
    <cfRule type="cellIs" dxfId="1237" priority="187" operator="equal">
      <formula>0</formula>
    </cfRule>
  </conditionalFormatting>
  <conditionalFormatting sqref="L52:L57">
    <cfRule type="cellIs" dxfId="1236" priority="188" operator="equal">
      <formula>0</formula>
    </cfRule>
  </conditionalFormatting>
  <conditionalFormatting sqref="M52:M57">
    <cfRule type="cellIs" dxfId="1235" priority="190" operator="equal">
      <formula>0</formula>
    </cfRule>
  </conditionalFormatting>
  <conditionalFormatting sqref="N55:N57 N73">
    <cfRule type="cellIs" dxfId="1234" priority="191" operator="equal">
      <formula>0</formula>
    </cfRule>
  </conditionalFormatting>
  <conditionalFormatting sqref="N52:N57">
    <cfRule type="cellIs" dxfId="1233" priority="192" operator="equal">
      <formula>0</formula>
    </cfRule>
  </conditionalFormatting>
  <conditionalFormatting sqref="O55:O57 O73">
    <cfRule type="cellIs" dxfId="1232" priority="193" operator="equal">
      <formula>0</formula>
    </cfRule>
  </conditionalFormatting>
  <conditionalFormatting sqref="L55:L56">
    <cfRule type="cellIs" dxfId="1231" priority="196" operator="equal">
      <formula>0</formula>
    </cfRule>
  </conditionalFormatting>
  <conditionalFormatting sqref="M55:M56">
    <cfRule type="cellIs" dxfId="1230" priority="197" operator="equal">
      <formula>0</formula>
    </cfRule>
  </conditionalFormatting>
  <conditionalFormatting sqref="D63:R64">
    <cfRule type="cellIs" dxfId="1229" priority="198" operator="equal">
      <formula>0</formula>
    </cfRule>
  </conditionalFormatting>
  <conditionalFormatting sqref="N55:O55">
    <cfRule type="cellIs" dxfId="1228" priority="201" operator="equal">
      <formula>0</formula>
    </cfRule>
  </conditionalFormatting>
  <conditionalFormatting sqref="O52:O57">
    <cfRule type="cellIs" dxfId="1227" priority="194" operator="equal">
      <formula>0</formula>
    </cfRule>
  </conditionalFormatting>
  <conditionalFormatting sqref="P63:P64">
    <cfRule type="cellIs" dxfId="1226" priority="199" operator="equal">
      <formula>0</formula>
    </cfRule>
  </conditionalFormatting>
  <conditionalFormatting sqref="N56:O56">
    <cfRule type="cellIs" dxfId="1225" priority="202" operator="equal">
      <formula>0</formula>
    </cfRule>
  </conditionalFormatting>
  <conditionalFormatting sqref="S74:S81 D74:R80">
    <cfRule type="cellIs" dxfId="1224" priority="203" operator="equal">
      <formula>0</formula>
    </cfRule>
  </conditionalFormatting>
  <conditionalFormatting sqref="D81:R81">
    <cfRule type="cellIs" dxfId="1223" priority="204" operator="equal">
      <formula>0</formula>
    </cfRule>
  </conditionalFormatting>
  <conditionalFormatting sqref="D81:R81">
    <cfRule type="cellIs" dxfId="1222" priority="206" operator="equal">
      <formula>0</formula>
    </cfRule>
  </conditionalFormatting>
  <conditionalFormatting sqref="D82:R82">
    <cfRule type="cellIs" dxfId="1221" priority="207" operator="equal">
      <formula>0</formula>
    </cfRule>
  </conditionalFormatting>
  <conditionalFormatting sqref="M55:M57 M73">
    <cfRule type="cellIs" dxfId="1220" priority="189" operator="equal">
      <formula>0</formula>
    </cfRule>
  </conditionalFormatting>
  <conditionalFormatting sqref="D82:R82">
    <cfRule type="expression" dxfId="1219" priority="208">
      <formula>LEN(TRIM(D82))=0</formula>
    </cfRule>
  </conditionalFormatting>
  <conditionalFormatting sqref="S82">
    <cfRule type="cellIs" dxfId="1218" priority="176" operator="equal">
      <formula>0</formula>
    </cfRule>
  </conditionalFormatting>
  <conditionalFormatting sqref="D60:S60 D65:R72 S61:S72 D52:S58 D61:R62">
    <cfRule type="expression" dxfId="1217" priority="195">
      <formula>LEN(TRIM(D52))=0</formula>
    </cfRule>
  </conditionalFormatting>
  <conditionalFormatting sqref="D63:R64">
    <cfRule type="expression" dxfId="1216" priority="200">
      <formula>LEN(TRIM(D63))=0</formula>
    </cfRule>
  </conditionalFormatting>
  <conditionalFormatting sqref="D74:S81">
    <cfRule type="expression" dxfId="1215" priority="205">
      <formula>LEN(TRIM(D74))=0</formula>
    </cfRule>
  </conditionalFormatting>
  <conditionalFormatting sqref="S82">
    <cfRule type="expression" dxfId="1214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1213" priority="145" operator="equal">
      <formula>0</formula>
    </cfRule>
  </conditionalFormatting>
  <conditionalFormatting sqref="P93:P98">
    <cfRule type="cellIs" dxfId="1212" priority="146" operator="equal">
      <formula>0</formula>
    </cfRule>
  </conditionalFormatting>
  <conditionalFormatting sqref="D93:E98 H93:I98">
    <cfRule type="cellIs" dxfId="1211" priority="147" operator="equal">
      <formula>0</formula>
    </cfRule>
  </conditionalFormatting>
  <conditionalFormatting sqref="F93:F98">
    <cfRule type="cellIs" dxfId="1210" priority="148" operator="equal">
      <formula>0</formula>
    </cfRule>
  </conditionalFormatting>
  <conditionalFormatting sqref="D110">
    <cfRule type="cellIs" dxfId="1209" priority="149" operator="equal">
      <formula>0</formula>
    </cfRule>
  </conditionalFormatting>
  <conditionalFormatting sqref="J96:J98 J114">
    <cfRule type="cellIs" dxfId="1208" priority="150" operator="equal">
      <formula>0</formula>
    </cfRule>
  </conditionalFormatting>
  <conditionalFormatting sqref="J93:J98 K93:O93">
    <cfRule type="cellIs" dxfId="1207" priority="151" operator="equal">
      <formula>0</formula>
    </cfRule>
  </conditionalFormatting>
  <conditionalFormatting sqref="K96:K98 K114">
    <cfRule type="cellIs" dxfId="1206" priority="152" operator="equal">
      <formula>0</formula>
    </cfRule>
  </conditionalFormatting>
  <conditionalFormatting sqref="K93:K98">
    <cfRule type="cellIs" dxfId="1205" priority="153" operator="equal">
      <formula>0</formula>
    </cfRule>
  </conditionalFormatting>
  <conditionalFormatting sqref="L96:L98 L114">
    <cfRule type="cellIs" dxfId="1204" priority="154" operator="equal">
      <formula>0</formula>
    </cfRule>
  </conditionalFormatting>
  <conditionalFormatting sqref="L93:L98">
    <cfRule type="cellIs" dxfId="1203" priority="155" operator="equal">
      <formula>0</formula>
    </cfRule>
  </conditionalFormatting>
  <conditionalFormatting sqref="M93:M98">
    <cfRule type="cellIs" dxfId="1202" priority="157" operator="equal">
      <formula>0</formula>
    </cfRule>
  </conditionalFormatting>
  <conditionalFormatting sqref="N96:N98 N114">
    <cfRule type="cellIs" dxfId="1201" priority="158" operator="equal">
      <formula>0</formula>
    </cfRule>
  </conditionalFormatting>
  <conditionalFormatting sqref="N93:N98">
    <cfRule type="cellIs" dxfId="1200" priority="159" operator="equal">
      <formula>0</formula>
    </cfRule>
  </conditionalFormatting>
  <conditionalFormatting sqref="O96:O98 O114">
    <cfRule type="cellIs" dxfId="1199" priority="160" operator="equal">
      <formula>0</formula>
    </cfRule>
  </conditionalFormatting>
  <conditionalFormatting sqref="L96:L97">
    <cfRule type="cellIs" dxfId="1198" priority="163" operator="equal">
      <formula>0</formula>
    </cfRule>
  </conditionalFormatting>
  <conditionalFormatting sqref="M96:M97">
    <cfRule type="cellIs" dxfId="1197" priority="164" operator="equal">
      <formula>0</formula>
    </cfRule>
  </conditionalFormatting>
  <conditionalFormatting sqref="D104:R105">
    <cfRule type="cellIs" dxfId="1196" priority="165" operator="equal">
      <formula>0</formula>
    </cfRule>
  </conditionalFormatting>
  <conditionalFormatting sqref="N96:O96">
    <cfRule type="cellIs" dxfId="1195" priority="168" operator="equal">
      <formula>0</formula>
    </cfRule>
  </conditionalFormatting>
  <conditionalFormatting sqref="O93:O98">
    <cfRule type="cellIs" dxfId="1194" priority="161" operator="equal">
      <formula>0</formula>
    </cfRule>
  </conditionalFormatting>
  <conditionalFormatting sqref="P104:P105">
    <cfRule type="cellIs" dxfId="1193" priority="166" operator="equal">
      <formula>0</formula>
    </cfRule>
  </conditionalFormatting>
  <conditionalFormatting sqref="N97:O97">
    <cfRule type="cellIs" dxfId="1192" priority="169" operator="equal">
      <formula>0</formula>
    </cfRule>
  </conditionalFormatting>
  <conditionalFormatting sqref="S115:S122 D115:R121">
    <cfRule type="cellIs" dxfId="1191" priority="170" operator="equal">
      <formula>0</formula>
    </cfRule>
  </conditionalFormatting>
  <conditionalFormatting sqref="D122:R122">
    <cfRule type="cellIs" dxfId="1190" priority="171" operator="equal">
      <formula>0</formula>
    </cfRule>
  </conditionalFormatting>
  <conditionalFormatting sqref="D122:R122">
    <cfRule type="cellIs" dxfId="1189" priority="173" operator="equal">
      <formula>0</formula>
    </cfRule>
  </conditionalFormatting>
  <conditionalFormatting sqref="D123:R123">
    <cfRule type="cellIs" dxfId="1188" priority="174" operator="equal">
      <formula>0</formula>
    </cfRule>
  </conditionalFormatting>
  <conditionalFormatting sqref="M96:M98 M114">
    <cfRule type="cellIs" dxfId="1187" priority="156" operator="equal">
      <formula>0</formula>
    </cfRule>
  </conditionalFormatting>
  <conditionalFormatting sqref="D123:R123">
    <cfRule type="expression" dxfId="1186" priority="175">
      <formula>LEN(TRIM(D123))=0</formula>
    </cfRule>
  </conditionalFormatting>
  <conditionalFormatting sqref="S123">
    <cfRule type="cellIs" dxfId="1185" priority="143" operator="equal">
      <formula>0</formula>
    </cfRule>
  </conditionalFormatting>
  <conditionalFormatting sqref="D101:S101 D106:R110 S102:S113 D93:S99 D113:R113 D111:O112 R111:R112 D102:R103">
    <cfRule type="expression" dxfId="1184" priority="162">
      <formula>LEN(TRIM(D93))=0</formula>
    </cfRule>
  </conditionalFormatting>
  <conditionalFormatting sqref="D104:R105">
    <cfRule type="expression" dxfId="1183" priority="167">
      <formula>LEN(TRIM(D104))=0</formula>
    </cfRule>
  </conditionalFormatting>
  <conditionalFormatting sqref="D115:S122">
    <cfRule type="expression" dxfId="1182" priority="172">
      <formula>LEN(TRIM(D115))=0</formula>
    </cfRule>
  </conditionalFormatting>
  <conditionalFormatting sqref="S123">
    <cfRule type="expression" dxfId="1181" priority="144">
      <formula>LEN(TRIM(S123))=0</formula>
    </cfRule>
  </conditionalFormatting>
  <conditionalFormatting sqref="P111:Q112">
    <cfRule type="cellIs" dxfId="1180" priority="141" operator="equal">
      <formula>0</formula>
    </cfRule>
  </conditionalFormatting>
  <conditionalFormatting sqref="P111:Q112">
    <cfRule type="expression" dxfId="1179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1178" priority="110" operator="equal">
      <formula>0</formula>
    </cfRule>
  </conditionalFormatting>
  <conditionalFormatting sqref="P134:P139">
    <cfRule type="cellIs" dxfId="1177" priority="111" operator="equal">
      <formula>0</formula>
    </cfRule>
  </conditionalFormatting>
  <conditionalFormatting sqref="D134:E139 H134:I139">
    <cfRule type="cellIs" dxfId="1176" priority="112" operator="equal">
      <formula>0</formula>
    </cfRule>
  </conditionalFormatting>
  <conditionalFormatting sqref="F134:F139">
    <cfRule type="cellIs" dxfId="1175" priority="113" operator="equal">
      <formula>0</formula>
    </cfRule>
  </conditionalFormatting>
  <conditionalFormatting sqref="D151">
    <cfRule type="cellIs" dxfId="1174" priority="114" operator="equal">
      <formula>0</formula>
    </cfRule>
  </conditionalFormatting>
  <conditionalFormatting sqref="J137:J139 J155">
    <cfRule type="cellIs" dxfId="1173" priority="115" operator="equal">
      <formula>0</formula>
    </cfRule>
  </conditionalFormatting>
  <conditionalFormatting sqref="J134:J139 K134:O134">
    <cfRule type="cellIs" dxfId="1172" priority="116" operator="equal">
      <formula>0</formula>
    </cfRule>
  </conditionalFormatting>
  <conditionalFormatting sqref="K137:K139 K155">
    <cfRule type="cellIs" dxfId="1171" priority="117" operator="equal">
      <formula>0</formula>
    </cfRule>
  </conditionalFormatting>
  <conditionalFormatting sqref="K134:K139">
    <cfRule type="cellIs" dxfId="1170" priority="118" operator="equal">
      <formula>0</formula>
    </cfRule>
  </conditionalFormatting>
  <conditionalFormatting sqref="L137:L139 L155">
    <cfRule type="cellIs" dxfId="1169" priority="119" operator="equal">
      <formula>0</formula>
    </cfRule>
  </conditionalFormatting>
  <conditionalFormatting sqref="L134:L139">
    <cfRule type="cellIs" dxfId="1168" priority="120" operator="equal">
      <formula>0</formula>
    </cfRule>
  </conditionalFormatting>
  <conditionalFormatting sqref="M134:M139">
    <cfRule type="cellIs" dxfId="1167" priority="122" operator="equal">
      <formula>0</formula>
    </cfRule>
  </conditionalFormatting>
  <conditionalFormatting sqref="N137:N139 N155">
    <cfRule type="cellIs" dxfId="1166" priority="123" operator="equal">
      <formula>0</formula>
    </cfRule>
  </conditionalFormatting>
  <conditionalFormatting sqref="N134:N139">
    <cfRule type="cellIs" dxfId="1165" priority="124" operator="equal">
      <formula>0</formula>
    </cfRule>
  </conditionalFormatting>
  <conditionalFormatting sqref="O137:O139 O155">
    <cfRule type="cellIs" dxfId="1164" priority="125" operator="equal">
      <formula>0</formula>
    </cfRule>
  </conditionalFormatting>
  <conditionalFormatting sqref="L137:L138">
    <cfRule type="cellIs" dxfId="1163" priority="128" operator="equal">
      <formula>0</formula>
    </cfRule>
  </conditionalFormatting>
  <conditionalFormatting sqref="M137:M138">
    <cfRule type="cellIs" dxfId="1162" priority="129" operator="equal">
      <formula>0</formula>
    </cfRule>
  </conditionalFormatting>
  <conditionalFormatting sqref="D145:R146">
    <cfRule type="cellIs" dxfId="1161" priority="130" operator="equal">
      <formula>0</formula>
    </cfRule>
  </conditionalFormatting>
  <conditionalFormatting sqref="N137:O137">
    <cfRule type="cellIs" dxfId="1160" priority="133" operator="equal">
      <formula>0</formula>
    </cfRule>
  </conditionalFormatting>
  <conditionalFormatting sqref="O134:O139">
    <cfRule type="cellIs" dxfId="1159" priority="126" operator="equal">
      <formula>0</formula>
    </cfRule>
  </conditionalFormatting>
  <conditionalFormatting sqref="P145:P146">
    <cfRule type="cellIs" dxfId="1158" priority="131" operator="equal">
      <formula>0</formula>
    </cfRule>
  </conditionalFormatting>
  <conditionalFormatting sqref="N138:O138">
    <cfRule type="cellIs" dxfId="1157" priority="134" operator="equal">
      <formula>0</formula>
    </cfRule>
  </conditionalFormatting>
  <conditionalFormatting sqref="S156:S163 D156:R162">
    <cfRule type="cellIs" dxfId="1156" priority="135" operator="equal">
      <formula>0</formula>
    </cfRule>
  </conditionalFormatting>
  <conditionalFormatting sqref="D163:R163">
    <cfRule type="cellIs" dxfId="1155" priority="136" operator="equal">
      <formula>0</formula>
    </cfRule>
  </conditionalFormatting>
  <conditionalFormatting sqref="D163:R163">
    <cfRule type="cellIs" dxfId="1154" priority="138" operator="equal">
      <formula>0</formula>
    </cfRule>
  </conditionalFormatting>
  <conditionalFormatting sqref="D164:R164">
    <cfRule type="cellIs" dxfId="1153" priority="139" operator="equal">
      <formula>0</formula>
    </cfRule>
  </conditionalFormatting>
  <conditionalFormatting sqref="M137:M139 M155">
    <cfRule type="cellIs" dxfId="1152" priority="121" operator="equal">
      <formula>0</formula>
    </cfRule>
  </conditionalFormatting>
  <conditionalFormatting sqref="D164:R164">
    <cfRule type="expression" dxfId="1151" priority="140">
      <formula>LEN(TRIM(D164))=0</formula>
    </cfRule>
  </conditionalFormatting>
  <conditionalFormatting sqref="S164">
    <cfRule type="cellIs" dxfId="1150" priority="108" operator="equal">
      <formula>0</formula>
    </cfRule>
  </conditionalFormatting>
  <conditionalFormatting sqref="D142:S142 D147:R151 S143:S154 D134:S140 D154:R154 D152:O153 R152:R153 D143:R144">
    <cfRule type="expression" dxfId="1149" priority="127">
      <formula>LEN(TRIM(D134))=0</formula>
    </cfRule>
  </conditionalFormatting>
  <conditionalFormatting sqref="D145:R146">
    <cfRule type="expression" dxfId="1148" priority="132">
      <formula>LEN(TRIM(D145))=0</formula>
    </cfRule>
  </conditionalFormatting>
  <conditionalFormatting sqref="D156:S163">
    <cfRule type="expression" dxfId="1147" priority="137">
      <formula>LEN(TRIM(D156))=0</formula>
    </cfRule>
  </conditionalFormatting>
  <conditionalFormatting sqref="S164">
    <cfRule type="expression" dxfId="1146" priority="109">
      <formula>LEN(TRIM(S164))=0</formula>
    </cfRule>
  </conditionalFormatting>
  <conditionalFormatting sqref="P152:Q153">
    <cfRule type="cellIs" dxfId="1145" priority="106" operator="equal">
      <formula>0</formula>
    </cfRule>
  </conditionalFormatting>
  <conditionalFormatting sqref="P152:Q153">
    <cfRule type="expression" dxfId="1144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1143" priority="75" operator="equal">
      <formula>0</formula>
    </cfRule>
  </conditionalFormatting>
  <conditionalFormatting sqref="P175:P180">
    <cfRule type="cellIs" dxfId="1142" priority="76" operator="equal">
      <formula>0</formula>
    </cfRule>
  </conditionalFormatting>
  <conditionalFormatting sqref="D175:E180 H175:I180">
    <cfRule type="cellIs" dxfId="1141" priority="77" operator="equal">
      <formula>0</formula>
    </cfRule>
  </conditionalFormatting>
  <conditionalFormatting sqref="F175:F180">
    <cfRule type="cellIs" dxfId="1140" priority="78" operator="equal">
      <formula>0</formula>
    </cfRule>
  </conditionalFormatting>
  <conditionalFormatting sqref="D192">
    <cfRule type="cellIs" dxfId="1139" priority="79" operator="equal">
      <formula>0</formula>
    </cfRule>
  </conditionalFormatting>
  <conditionalFormatting sqref="J178:J180 J196">
    <cfRule type="cellIs" dxfId="1138" priority="80" operator="equal">
      <formula>0</formula>
    </cfRule>
  </conditionalFormatting>
  <conditionalFormatting sqref="J175:J180 K175:O175">
    <cfRule type="cellIs" dxfId="1137" priority="81" operator="equal">
      <formula>0</formula>
    </cfRule>
  </conditionalFormatting>
  <conditionalFormatting sqref="K178:K180 K196">
    <cfRule type="cellIs" dxfId="1136" priority="82" operator="equal">
      <formula>0</formula>
    </cfRule>
  </conditionalFormatting>
  <conditionalFormatting sqref="K175:K180">
    <cfRule type="cellIs" dxfId="1135" priority="83" operator="equal">
      <formula>0</formula>
    </cfRule>
  </conditionalFormatting>
  <conditionalFormatting sqref="L178:L180 L196">
    <cfRule type="cellIs" dxfId="1134" priority="84" operator="equal">
      <formula>0</formula>
    </cfRule>
  </conditionalFormatting>
  <conditionalFormatting sqref="L175:L180">
    <cfRule type="cellIs" dxfId="1133" priority="85" operator="equal">
      <formula>0</formula>
    </cfRule>
  </conditionalFormatting>
  <conditionalFormatting sqref="M175:M180">
    <cfRule type="cellIs" dxfId="1132" priority="87" operator="equal">
      <formula>0</formula>
    </cfRule>
  </conditionalFormatting>
  <conditionalFormatting sqref="N178:N180 N196">
    <cfRule type="cellIs" dxfId="1131" priority="88" operator="equal">
      <formula>0</formula>
    </cfRule>
  </conditionalFormatting>
  <conditionalFormatting sqref="N175:N180">
    <cfRule type="cellIs" dxfId="1130" priority="89" operator="equal">
      <formula>0</formula>
    </cfRule>
  </conditionalFormatting>
  <conditionalFormatting sqref="O178:O180 O196">
    <cfRule type="cellIs" dxfId="1129" priority="90" operator="equal">
      <formula>0</formula>
    </cfRule>
  </conditionalFormatting>
  <conditionalFormatting sqref="L178:L179">
    <cfRule type="cellIs" dxfId="1128" priority="93" operator="equal">
      <formula>0</formula>
    </cfRule>
  </conditionalFormatting>
  <conditionalFormatting sqref="M178:M179">
    <cfRule type="cellIs" dxfId="1127" priority="94" operator="equal">
      <formula>0</formula>
    </cfRule>
  </conditionalFormatting>
  <conditionalFormatting sqref="D186:R187">
    <cfRule type="cellIs" dxfId="1126" priority="95" operator="equal">
      <formula>0</formula>
    </cfRule>
  </conditionalFormatting>
  <conditionalFormatting sqref="N178:O178">
    <cfRule type="cellIs" dxfId="1125" priority="98" operator="equal">
      <formula>0</formula>
    </cfRule>
  </conditionalFormatting>
  <conditionalFormatting sqref="O175:O180">
    <cfRule type="cellIs" dxfId="1124" priority="91" operator="equal">
      <formula>0</formula>
    </cfRule>
  </conditionalFormatting>
  <conditionalFormatting sqref="P186:P187">
    <cfRule type="cellIs" dxfId="1123" priority="96" operator="equal">
      <formula>0</formula>
    </cfRule>
  </conditionalFormatting>
  <conditionalFormatting sqref="N179:O179">
    <cfRule type="cellIs" dxfId="1122" priority="99" operator="equal">
      <formula>0</formula>
    </cfRule>
  </conditionalFormatting>
  <conditionalFormatting sqref="S197:S204 D197:R203">
    <cfRule type="cellIs" dxfId="1121" priority="100" operator="equal">
      <formula>0</formula>
    </cfRule>
  </conditionalFormatting>
  <conditionalFormatting sqref="D204:R204">
    <cfRule type="cellIs" dxfId="1120" priority="101" operator="equal">
      <formula>0</formula>
    </cfRule>
  </conditionalFormatting>
  <conditionalFormatting sqref="D204:R204">
    <cfRule type="cellIs" dxfId="1119" priority="103" operator="equal">
      <formula>0</formula>
    </cfRule>
  </conditionalFormatting>
  <conditionalFormatting sqref="D205:R205">
    <cfRule type="cellIs" dxfId="1118" priority="104" operator="equal">
      <formula>0</formula>
    </cfRule>
  </conditionalFormatting>
  <conditionalFormatting sqref="M178:M180 M196">
    <cfRule type="cellIs" dxfId="1117" priority="86" operator="equal">
      <formula>0</formula>
    </cfRule>
  </conditionalFormatting>
  <conditionalFormatting sqref="D205:R205">
    <cfRule type="expression" dxfId="1116" priority="105">
      <formula>LEN(TRIM(D205))=0</formula>
    </cfRule>
  </conditionalFormatting>
  <conditionalFormatting sqref="S205">
    <cfRule type="cellIs" dxfId="1115" priority="73" operator="equal">
      <formula>0</formula>
    </cfRule>
  </conditionalFormatting>
  <conditionalFormatting sqref="D183:S183 D188:R192 S184:S195 D175:S181 D195:R195 D193:O194 R193:R194 D184:R185">
    <cfRule type="expression" dxfId="1114" priority="92">
      <formula>LEN(TRIM(D175))=0</formula>
    </cfRule>
  </conditionalFormatting>
  <conditionalFormatting sqref="D186:R187">
    <cfRule type="expression" dxfId="1113" priority="97">
      <formula>LEN(TRIM(D186))=0</formula>
    </cfRule>
  </conditionalFormatting>
  <conditionalFormatting sqref="D197:S204">
    <cfRule type="expression" dxfId="1112" priority="102">
      <formula>LEN(TRIM(D197))=0</formula>
    </cfRule>
  </conditionalFormatting>
  <conditionalFormatting sqref="S205">
    <cfRule type="expression" dxfId="1111" priority="74">
      <formula>LEN(TRIM(S205))=0</formula>
    </cfRule>
  </conditionalFormatting>
  <conditionalFormatting sqref="P193:Q194">
    <cfRule type="cellIs" dxfId="1110" priority="71" operator="equal">
      <formula>0</formula>
    </cfRule>
  </conditionalFormatting>
  <conditionalFormatting sqref="P193:Q194">
    <cfRule type="expression" dxfId="1109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1108" priority="40" operator="equal">
      <formula>0</formula>
    </cfRule>
  </conditionalFormatting>
  <conditionalFormatting sqref="P216:P221">
    <cfRule type="cellIs" dxfId="1107" priority="41" operator="equal">
      <formula>0</formula>
    </cfRule>
  </conditionalFormatting>
  <conditionalFormatting sqref="D216:E221 H216:I221">
    <cfRule type="cellIs" dxfId="1106" priority="42" operator="equal">
      <formula>0</formula>
    </cfRule>
  </conditionalFormatting>
  <conditionalFormatting sqref="F216:F221">
    <cfRule type="cellIs" dxfId="1105" priority="43" operator="equal">
      <formula>0</formula>
    </cfRule>
  </conditionalFormatting>
  <conditionalFormatting sqref="D233">
    <cfRule type="cellIs" dxfId="1104" priority="44" operator="equal">
      <formula>0</formula>
    </cfRule>
  </conditionalFormatting>
  <conditionalFormatting sqref="J219:J221 J237">
    <cfRule type="cellIs" dxfId="1103" priority="45" operator="equal">
      <formula>0</formula>
    </cfRule>
  </conditionalFormatting>
  <conditionalFormatting sqref="J216:J221 K216:O216">
    <cfRule type="cellIs" dxfId="1102" priority="46" operator="equal">
      <formula>0</formula>
    </cfRule>
  </conditionalFormatting>
  <conditionalFormatting sqref="K219:K221 K237">
    <cfRule type="cellIs" dxfId="1101" priority="47" operator="equal">
      <formula>0</formula>
    </cfRule>
  </conditionalFormatting>
  <conditionalFormatting sqref="K216:K221">
    <cfRule type="cellIs" dxfId="1100" priority="48" operator="equal">
      <formula>0</formula>
    </cfRule>
  </conditionalFormatting>
  <conditionalFormatting sqref="L219:L221 L237">
    <cfRule type="cellIs" dxfId="1099" priority="49" operator="equal">
      <formula>0</formula>
    </cfRule>
  </conditionalFormatting>
  <conditionalFormatting sqref="L216:L221">
    <cfRule type="cellIs" dxfId="1098" priority="50" operator="equal">
      <formula>0</formula>
    </cfRule>
  </conditionalFormatting>
  <conditionalFormatting sqref="M216:M221">
    <cfRule type="cellIs" dxfId="1097" priority="52" operator="equal">
      <formula>0</formula>
    </cfRule>
  </conditionalFormatting>
  <conditionalFormatting sqref="N219:N221 N237">
    <cfRule type="cellIs" dxfId="1096" priority="53" operator="equal">
      <formula>0</formula>
    </cfRule>
  </conditionalFormatting>
  <conditionalFormatting sqref="N216:N221">
    <cfRule type="cellIs" dxfId="1095" priority="54" operator="equal">
      <formula>0</formula>
    </cfRule>
  </conditionalFormatting>
  <conditionalFormatting sqref="O219:O221 O237">
    <cfRule type="cellIs" dxfId="1094" priority="55" operator="equal">
      <formula>0</formula>
    </cfRule>
  </conditionalFormatting>
  <conditionalFormatting sqref="L219:L220">
    <cfRule type="cellIs" dxfId="1093" priority="58" operator="equal">
      <formula>0</formula>
    </cfRule>
  </conditionalFormatting>
  <conditionalFormatting sqref="M219:M220">
    <cfRule type="cellIs" dxfId="1092" priority="59" operator="equal">
      <formula>0</formula>
    </cfRule>
  </conditionalFormatting>
  <conditionalFormatting sqref="D227:R228">
    <cfRule type="cellIs" dxfId="1091" priority="60" operator="equal">
      <formula>0</formula>
    </cfRule>
  </conditionalFormatting>
  <conditionalFormatting sqref="N219:O219">
    <cfRule type="cellIs" dxfId="1090" priority="63" operator="equal">
      <formula>0</formula>
    </cfRule>
  </conditionalFormatting>
  <conditionalFormatting sqref="O216:O221">
    <cfRule type="cellIs" dxfId="1089" priority="56" operator="equal">
      <formula>0</formula>
    </cfRule>
  </conditionalFormatting>
  <conditionalFormatting sqref="P227:P228">
    <cfRule type="cellIs" dxfId="1088" priority="61" operator="equal">
      <formula>0</formula>
    </cfRule>
  </conditionalFormatting>
  <conditionalFormatting sqref="N220:O220">
    <cfRule type="cellIs" dxfId="1087" priority="64" operator="equal">
      <formula>0</formula>
    </cfRule>
  </conditionalFormatting>
  <conditionalFormatting sqref="S238:S245 D238:R244">
    <cfRule type="cellIs" dxfId="1086" priority="65" operator="equal">
      <formula>0</formula>
    </cfRule>
  </conditionalFormatting>
  <conditionalFormatting sqref="D245:R245">
    <cfRule type="cellIs" dxfId="1085" priority="66" operator="equal">
      <formula>0</formula>
    </cfRule>
  </conditionalFormatting>
  <conditionalFormatting sqref="D245:R245">
    <cfRule type="cellIs" dxfId="1084" priority="68" operator="equal">
      <formula>0</formula>
    </cfRule>
  </conditionalFormatting>
  <conditionalFormatting sqref="D246:R246">
    <cfRule type="cellIs" dxfId="1083" priority="69" operator="equal">
      <formula>0</formula>
    </cfRule>
  </conditionalFormatting>
  <conditionalFormatting sqref="M219:M221 M237">
    <cfRule type="cellIs" dxfId="1082" priority="51" operator="equal">
      <formula>0</formula>
    </cfRule>
  </conditionalFormatting>
  <conditionalFormatting sqref="D246:R246">
    <cfRule type="expression" dxfId="1081" priority="70">
      <formula>LEN(TRIM(D246))=0</formula>
    </cfRule>
  </conditionalFormatting>
  <conditionalFormatting sqref="S246">
    <cfRule type="cellIs" dxfId="1080" priority="38" operator="equal">
      <formula>0</formula>
    </cfRule>
  </conditionalFormatting>
  <conditionalFormatting sqref="D224:S224 D229:R233 S225:S236 D216:S222 D236:R236 D234:O235 R234:R235 D225:R226">
    <cfRule type="expression" dxfId="1079" priority="57">
      <formula>LEN(TRIM(D216))=0</formula>
    </cfRule>
  </conditionalFormatting>
  <conditionalFormatting sqref="D227:R228">
    <cfRule type="expression" dxfId="1078" priority="62">
      <formula>LEN(TRIM(D227))=0</formula>
    </cfRule>
  </conditionalFormatting>
  <conditionalFormatting sqref="D238:S245">
    <cfRule type="expression" dxfId="1077" priority="67">
      <formula>LEN(TRIM(D238))=0</formula>
    </cfRule>
  </conditionalFormatting>
  <conditionalFormatting sqref="S246">
    <cfRule type="expression" dxfId="1076" priority="39">
      <formula>LEN(TRIM(S246))=0</formula>
    </cfRule>
  </conditionalFormatting>
  <conditionalFormatting sqref="P234:Q235">
    <cfRule type="cellIs" dxfId="1075" priority="36" operator="equal">
      <formula>0</formula>
    </cfRule>
  </conditionalFormatting>
  <conditionalFormatting sqref="P234:Q235">
    <cfRule type="expression" dxfId="1074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1073" priority="5" operator="equal">
      <formula>0</formula>
    </cfRule>
  </conditionalFormatting>
  <conditionalFormatting sqref="P257:P262">
    <cfRule type="cellIs" dxfId="1072" priority="6" operator="equal">
      <formula>0</formula>
    </cfRule>
  </conditionalFormatting>
  <conditionalFormatting sqref="D257:E262 H257:I262">
    <cfRule type="cellIs" dxfId="1071" priority="7" operator="equal">
      <formula>0</formula>
    </cfRule>
  </conditionalFormatting>
  <conditionalFormatting sqref="F257:F262">
    <cfRule type="cellIs" dxfId="1070" priority="8" operator="equal">
      <formula>0</formula>
    </cfRule>
  </conditionalFormatting>
  <conditionalFormatting sqref="D274">
    <cfRule type="cellIs" dxfId="1069" priority="9" operator="equal">
      <formula>0</formula>
    </cfRule>
  </conditionalFormatting>
  <conditionalFormatting sqref="J260:J262 J278">
    <cfRule type="cellIs" dxfId="1068" priority="10" operator="equal">
      <formula>0</formula>
    </cfRule>
  </conditionalFormatting>
  <conditionalFormatting sqref="J257:J262 K257:O257">
    <cfRule type="cellIs" dxfId="1067" priority="11" operator="equal">
      <formula>0</formula>
    </cfRule>
  </conditionalFormatting>
  <conditionalFormatting sqref="K260:K262 K278">
    <cfRule type="cellIs" dxfId="1066" priority="12" operator="equal">
      <formula>0</formula>
    </cfRule>
  </conditionalFormatting>
  <conditionalFormatting sqref="K257:K262">
    <cfRule type="cellIs" dxfId="1065" priority="13" operator="equal">
      <formula>0</formula>
    </cfRule>
  </conditionalFormatting>
  <conditionalFormatting sqref="L260:L262 L278">
    <cfRule type="cellIs" dxfId="1064" priority="14" operator="equal">
      <formula>0</formula>
    </cfRule>
  </conditionalFormatting>
  <conditionalFormatting sqref="L257:L262">
    <cfRule type="cellIs" dxfId="1063" priority="15" operator="equal">
      <formula>0</formula>
    </cfRule>
  </conditionalFormatting>
  <conditionalFormatting sqref="M257:M262">
    <cfRule type="cellIs" dxfId="1062" priority="17" operator="equal">
      <formula>0</formula>
    </cfRule>
  </conditionalFormatting>
  <conditionalFormatting sqref="N260:N262 N278">
    <cfRule type="cellIs" dxfId="1061" priority="18" operator="equal">
      <formula>0</formula>
    </cfRule>
  </conditionalFormatting>
  <conditionalFormatting sqref="N257:N262">
    <cfRule type="cellIs" dxfId="1060" priority="19" operator="equal">
      <formula>0</formula>
    </cfRule>
  </conditionalFormatting>
  <conditionalFormatting sqref="O260:O262 O278">
    <cfRule type="cellIs" dxfId="1059" priority="20" operator="equal">
      <formula>0</formula>
    </cfRule>
  </conditionalFormatting>
  <conditionalFormatting sqref="L260:L261">
    <cfRule type="cellIs" dxfId="1058" priority="23" operator="equal">
      <formula>0</formula>
    </cfRule>
  </conditionalFormatting>
  <conditionalFormatting sqref="M260:M261">
    <cfRule type="cellIs" dxfId="1057" priority="24" operator="equal">
      <formula>0</formula>
    </cfRule>
  </conditionalFormatting>
  <conditionalFormatting sqref="D268:R269">
    <cfRule type="cellIs" dxfId="1056" priority="25" operator="equal">
      <formula>0</formula>
    </cfRule>
  </conditionalFormatting>
  <conditionalFormatting sqref="N260:O260">
    <cfRule type="cellIs" dxfId="1055" priority="28" operator="equal">
      <formula>0</formula>
    </cfRule>
  </conditionalFormatting>
  <conditionalFormatting sqref="O257:O262">
    <cfRule type="cellIs" dxfId="1054" priority="21" operator="equal">
      <formula>0</formula>
    </cfRule>
  </conditionalFormatting>
  <conditionalFormatting sqref="P268:P269">
    <cfRule type="cellIs" dxfId="1053" priority="26" operator="equal">
      <formula>0</formula>
    </cfRule>
  </conditionalFormatting>
  <conditionalFormatting sqref="N261:O261">
    <cfRule type="cellIs" dxfId="1052" priority="29" operator="equal">
      <formula>0</formula>
    </cfRule>
  </conditionalFormatting>
  <conditionalFormatting sqref="S279:S286 D279:R285">
    <cfRule type="cellIs" dxfId="1051" priority="30" operator="equal">
      <formula>0</formula>
    </cfRule>
  </conditionalFormatting>
  <conditionalFormatting sqref="D286:R286">
    <cfRule type="cellIs" dxfId="1050" priority="31" operator="equal">
      <formula>0</formula>
    </cfRule>
  </conditionalFormatting>
  <conditionalFormatting sqref="D286:R286">
    <cfRule type="cellIs" dxfId="1049" priority="33" operator="equal">
      <formula>0</formula>
    </cfRule>
  </conditionalFormatting>
  <conditionalFormatting sqref="D287:R287">
    <cfRule type="cellIs" dxfId="1048" priority="34" operator="equal">
      <formula>0</formula>
    </cfRule>
  </conditionalFormatting>
  <conditionalFormatting sqref="M260:M262 M278">
    <cfRule type="cellIs" dxfId="1047" priority="16" operator="equal">
      <formula>0</formula>
    </cfRule>
  </conditionalFormatting>
  <conditionalFormatting sqref="D287:R287">
    <cfRule type="expression" dxfId="1046" priority="35">
      <formula>LEN(TRIM(D287))=0</formula>
    </cfRule>
  </conditionalFormatting>
  <conditionalFormatting sqref="S287">
    <cfRule type="cellIs" dxfId="1045" priority="3" operator="equal">
      <formula>0</formula>
    </cfRule>
  </conditionalFormatting>
  <conditionalFormatting sqref="D265:S265 D270:R274 S266:S277 D257:S263 D277:R277 D275:O276 R275:R276 D266:R267">
    <cfRule type="expression" dxfId="1044" priority="22">
      <formula>LEN(TRIM(D257))=0</formula>
    </cfRule>
  </conditionalFormatting>
  <conditionalFormatting sqref="D268:R269">
    <cfRule type="expression" dxfId="1043" priority="27">
      <formula>LEN(TRIM(D268))=0</formula>
    </cfRule>
  </conditionalFormatting>
  <conditionalFormatting sqref="D279:S286">
    <cfRule type="expression" dxfId="1042" priority="32">
      <formula>LEN(TRIM(D279))=0</formula>
    </cfRule>
  </conditionalFormatting>
  <conditionalFormatting sqref="S287">
    <cfRule type="expression" dxfId="1041" priority="4">
      <formula>LEN(TRIM(S287))=0</formula>
    </cfRule>
  </conditionalFormatting>
  <conditionalFormatting sqref="P275:Q276">
    <cfRule type="expression" dxfId="1040" priority="2">
      <formula>LEN(TRIM(P275))=0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7"/>
  <sheetViews>
    <sheetView zoomScale="55" zoomScaleNormal="55" workbookViewId="0">
      <selection activeCell="R291" sqref="R291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134.53199999999998</v>
      </c>
      <c r="E3" s="23">
        <v>135.08202037981272</v>
      </c>
      <c r="F3" s="23">
        <v>137.81754012486994</v>
      </c>
      <c r="G3" s="23">
        <v>140.52875627991676</v>
      </c>
      <c r="H3" s="23">
        <v>143.21566884495317</v>
      </c>
      <c r="I3" s="23">
        <v>145.87827781997919</v>
      </c>
      <c r="J3" s="23">
        <v>148.51658320499479</v>
      </c>
      <c r="K3" s="23">
        <v>151.130585</v>
      </c>
    </row>
    <row r="4" spans="2:19" x14ac:dyDescent="0.3">
      <c r="C4" s="23" t="s">
        <v>48</v>
      </c>
      <c r="D4" s="23">
        <v>62.281999999999996</v>
      </c>
      <c r="E4" s="23">
        <v>62.482423605619147</v>
      </c>
      <c r="F4" s="23">
        <v>63.469959479708635</v>
      </c>
      <c r="G4" s="23">
        <v>64.433191763787718</v>
      </c>
      <c r="H4" s="23">
        <v>65.372120457856397</v>
      </c>
      <c r="I4" s="23">
        <v>66.286745561914657</v>
      </c>
      <c r="J4" s="23">
        <v>67.177067075962526</v>
      </c>
      <c r="K4" s="23">
        <v>68.043084999999991</v>
      </c>
    </row>
    <row r="5" spans="2:19" x14ac:dyDescent="0.3">
      <c r="C5" s="23" t="s">
        <v>49</v>
      </c>
      <c r="D5" s="23">
        <v>72.25</v>
      </c>
      <c r="E5" s="23">
        <v>72.599596774193557</v>
      </c>
      <c r="F5" s="23">
        <v>74.347580645161287</v>
      </c>
      <c r="G5" s="23">
        <v>76.095564516129031</v>
      </c>
      <c r="H5" s="23">
        <v>77.843548387096774</v>
      </c>
      <c r="I5" s="23">
        <v>79.591532258064518</v>
      </c>
      <c r="J5" s="23">
        <v>81.339516129032248</v>
      </c>
      <c r="K5" s="23">
        <v>83.087499999999991</v>
      </c>
    </row>
    <row r="6" spans="2:19" x14ac:dyDescent="0.3">
      <c r="C6" s="23" t="s">
        <v>13</v>
      </c>
      <c r="D6" s="23">
        <v>291.52146473699901</v>
      </c>
      <c r="E6" s="23">
        <v>291.91816371950267</v>
      </c>
      <c r="F6" s="23">
        <v>266.85386855615093</v>
      </c>
      <c r="G6" s="23">
        <v>246.47166070173066</v>
      </c>
      <c r="H6" s="23">
        <v>226.08699018702472</v>
      </c>
      <c r="I6" s="23">
        <v>207.12696864758385</v>
      </c>
      <c r="J6" s="23">
        <v>188.86880528956149</v>
      </c>
      <c r="K6" s="23">
        <v>171.31250011295759</v>
      </c>
    </row>
    <row r="7" spans="2:19" x14ac:dyDescent="0.3">
      <c r="C7" s="23" t="s">
        <v>50</v>
      </c>
      <c r="D7" s="23">
        <v>121.218860614668</v>
      </c>
      <c r="E7" s="23">
        <v>120.85836285660646</v>
      </c>
      <c r="F7" s="23">
        <v>119.0558740662988</v>
      </c>
      <c r="G7" s="23">
        <v>117.25338527599112</v>
      </c>
      <c r="H7" s="23">
        <v>115.45089648568346</v>
      </c>
      <c r="I7" s="23">
        <v>113.64840769537578</v>
      </c>
      <c r="J7" s="23">
        <v>111.84591890506812</v>
      </c>
      <c r="K7" s="23">
        <v>110.04343011476044</v>
      </c>
    </row>
    <row r="9" spans="2:19" x14ac:dyDescent="0.3">
      <c r="B9" s="28">
        <v>2019</v>
      </c>
      <c r="C9" s="26" t="s">
        <v>0</v>
      </c>
      <c r="D9" s="27" t="s">
        <v>1</v>
      </c>
      <c r="E9" s="27" t="s">
        <v>2</v>
      </c>
      <c r="F9" s="27" t="s">
        <v>3</v>
      </c>
      <c r="G9" s="27" t="s">
        <v>4</v>
      </c>
      <c r="H9" s="27" t="s">
        <v>5</v>
      </c>
      <c r="I9" s="27" t="s">
        <v>6</v>
      </c>
      <c r="J9" s="27" t="s">
        <v>7</v>
      </c>
      <c r="K9" s="27"/>
      <c r="L9" s="27"/>
      <c r="M9" s="27"/>
      <c r="N9" s="27"/>
      <c r="O9" s="27"/>
      <c r="P9" s="25" t="s">
        <v>8</v>
      </c>
      <c r="Q9" s="25" t="s">
        <v>9</v>
      </c>
      <c r="R9" s="25" t="s">
        <v>10</v>
      </c>
      <c r="S9" s="25" t="s">
        <v>11</v>
      </c>
    </row>
    <row r="10" spans="2:19" ht="45.6" x14ac:dyDescent="0.3">
      <c r="B10" s="28"/>
      <c r="C10" s="26"/>
      <c r="D10" s="27"/>
      <c r="E10" s="27"/>
      <c r="F10" s="27"/>
      <c r="G10" s="27"/>
      <c r="H10" s="27"/>
      <c r="I10" s="27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5"/>
      <c r="Q10" s="25"/>
      <c r="R10" s="25"/>
      <c r="S10" s="25"/>
    </row>
    <row r="11" spans="2:19" x14ac:dyDescent="0.3">
      <c r="B11" s="28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184.747286</v>
      </c>
      <c r="J11" s="5">
        <v>369.7302038668513</v>
      </c>
      <c r="K11" s="5">
        <v>0</v>
      </c>
      <c r="L11" s="5">
        <v>0</v>
      </c>
      <c r="M11" s="5">
        <v>82.815301157943821</v>
      </c>
      <c r="N11" s="5">
        <v>0</v>
      </c>
      <c r="O11" s="5">
        <v>1405.1645352911032</v>
      </c>
      <c r="P11" s="6">
        <v>0</v>
      </c>
      <c r="Q11" s="5">
        <v>0</v>
      </c>
      <c r="R11" s="5">
        <v>0</v>
      </c>
      <c r="S11" s="7">
        <v>2042.4573263158984</v>
      </c>
    </row>
    <row r="12" spans="2:19" x14ac:dyDescent="0.3">
      <c r="B12" s="28"/>
      <c r="C12" s="3" t="s">
        <v>19</v>
      </c>
      <c r="D12" s="4">
        <v>1469.56893992</v>
      </c>
      <c r="E12" s="5">
        <v>0</v>
      </c>
      <c r="F12" s="5">
        <v>8710.8700000000008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10180.438939920001</v>
      </c>
    </row>
    <row r="13" spans="2:19" x14ac:dyDescent="0.3">
      <c r="B13" s="28"/>
      <c r="C13" s="3" t="s">
        <v>20</v>
      </c>
      <c r="D13" s="4">
        <v>0</v>
      </c>
      <c r="E13" s="5">
        <v>0</v>
      </c>
      <c r="F13" s="5">
        <v>-1209.52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-1209.52</v>
      </c>
    </row>
    <row r="14" spans="2:19" x14ac:dyDescent="0.3">
      <c r="B14" s="28"/>
      <c r="C14" s="3" t="s">
        <v>21</v>
      </c>
      <c r="D14" s="4">
        <v>0</v>
      </c>
      <c r="E14" s="5">
        <v>0</v>
      </c>
      <c r="F14" s="5">
        <v>-38.034640781352998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-38.034640781352998</v>
      </c>
    </row>
    <row r="15" spans="2:19" x14ac:dyDescent="0.3">
      <c r="B15" s="28"/>
      <c r="C15" s="3" t="s">
        <v>22</v>
      </c>
      <c r="D15" s="4">
        <v>0</v>
      </c>
      <c r="E15" s="5">
        <v>0</v>
      </c>
      <c r="F15" s="5">
        <v>-1539.4147500070501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-1539.4147500070501</v>
      </c>
    </row>
    <row r="16" spans="2:19" x14ac:dyDescent="0.3">
      <c r="B16" s="28"/>
      <c r="C16" s="3" t="s">
        <v>23</v>
      </c>
      <c r="D16" s="4">
        <v>22.072042020000001</v>
      </c>
      <c r="E16" s="5">
        <v>0</v>
      </c>
      <c r="F16" s="5">
        <v>104.67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126.74204202</v>
      </c>
    </row>
    <row r="17" spans="2:20" x14ac:dyDescent="0.3">
      <c r="B17" s="28"/>
      <c r="C17" s="8" t="s">
        <v>24</v>
      </c>
      <c r="D17" s="9">
        <v>1491.6409819400001</v>
      </c>
      <c r="E17" s="9">
        <v>0</v>
      </c>
      <c r="F17" s="9">
        <v>6028.570609211597</v>
      </c>
      <c r="G17" s="9">
        <v>0</v>
      </c>
      <c r="H17" s="9">
        <v>0</v>
      </c>
      <c r="I17" s="9">
        <v>184.747286</v>
      </c>
      <c r="J17" s="9">
        <v>369.7302038668513</v>
      </c>
      <c r="K17" s="9">
        <v>0</v>
      </c>
      <c r="L17" s="9">
        <v>0</v>
      </c>
      <c r="M17" s="9">
        <v>82.815301157943821</v>
      </c>
      <c r="N17" s="9">
        <v>0</v>
      </c>
      <c r="O17" s="9">
        <v>1405.1645352911032</v>
      </c>
      <c r="P17" s="9">
        <v>0</v>
      </c>
      <c r="Q17" s="9">
        <v>0</v>
      </c>
      <c r="R17" s="9">
        <v>0</v>
      </c>
      <c r="S17" s="9">
        <v>9562.6689174674957</v>
      </c>
    </row>
    <row r="18" spans="2:20" x14ac:dyDescent="0.3">
      <c r="B18" s="28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20" x14ac:dyDescent="0.3">
      <c r="B19" s="28"/>
      <c r="C19" s="14" t="s">
        <v>25</v>
      </c>
      <c r="D19" s="4">
        <v>0</v>
      </c>
      <c r="E19" s="15">
        <v>3.2179259504107556E-2</v>
      </c>
      <c r="F19" s="15">
        <v>-12.802339402065501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133.57020549042099</v>
      </c>
      <c r="Q19" s="4">
        <v>0</v>
      </c>
      <c r="R19" s="4">
        <v>0</v>
      </c>
      <c r="S19" s="16">
        <v>120.80004534785959</v>
      </c>
    </row>
    <row r="20" spans="2:20" x14ac:dyDescent="0.3">
      <c r="B20" s="28"/>
      <c r="C20" s="14" t="s">
        <v>26</v>
      </c>
      <c r="D20" s="4">
        <v>1491.6409819400001</v>
      </c>
      <c r="E20" s="4">
        <v>0</v>
      </c>
      <c r="F20" s="4">
        <v>2282.5153230364999</v>
      </c>
      <c r="G20" s="4">
        <v>0</v>
      </c>
      <c r="H20" s="4">
        <v>0</v>
      </c>
      <c r="I20" s="4">
        <v>184.747286</v>
      </c>
      <c r="J20" s="17">
        <v>274.49333385937513</v>
      </c>
      <c r="K20" s="17">
        <v>0</v>
      </c>
      <c r="L20" s="17">
        <v>0</v>
      </c>
      <c r="M20" s="17">
        <v>67.582948920121282</v>
      </c>
      <c r="N20" s="17">
        <v>0</v>
      </c>
      <c r="O20" s="17">
        <v>1112.7553542668359</v>
      </c>
      <c r="P20" s="4">
        <v>-1807.15138742</v>
      </c>
      <c r="Q20" s="4">
        <v>0</v>
      </c>
      <c r="R20" s="4">
        <v>0</v>
      </c>
      <c r="S20" s="16">
        <v>3606.5838406028324</v>
      </c>
    </row>
    <row r="21" spans="2:20" x14ac:dyDescent="0.3">
      <c r="B21" s="28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25.584873507735445</v>
      </c>
      <c r="K21" s="17">
        <v>0</v>
      </c>
      <c r="L21" s="17">
        <v>0</v>
      </c>
      <c r="M21" s="17">
        <v>0</v>
      </c>
      <c r="N21" s="17">
        <v>0</v>
      </c>
      <c r="O21" s="17">
        <v>102.33949403094178</v>
      </c>
      <c r="P21" s="4">
        <v>0</v>
      </c>
      <c r="Q21" s="4">
        <v>-109.35747000000001</v>
      </c>
      <c r="R21" s="4">
        <v>0</v>
      </c>
      <c r="S21" s="16">
        <v>18.56689753867721</v>
      </c>
    </row>
    <row r="22" spans="2:20" x14ac:dyDescent="0.3">
      <c r="B22" s="28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20" x14ac:dyDescent="0.3">
      <c r="B23" s="28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20" x14ac:dyDescent="0.3">
      <c r="B24" s="28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20" x14ac:dyDescent="0.3">
      <c r="B25" s="28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20" x14ac:dyDescent="0.3">
      <c r="B26" s="28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  <c r="T26" s="21"/>
    </row>
    <row r="27" spans="2:20" x14ac:dyDescent="0.3">
      <c r="B27" s="28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20" x14ac:dyDescent="0.3">
      <c r="B28" s="28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20" x14ac:dyDescent="0.3">
      <c r="B29" s="28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19.690079616385301</v>
      </c>
      <c r="Q29" s="4">
        <v>0</v>
      </c>
      <c r="R29" s="4">
        <v>0</v>
      </c>
      <c r="S29" s="16">
        <v>19.690079616385301</v>
      </c>
    </row>
    <row r="30" spans="2:20" x14ac:dyDescent="0.3">
      <c r="B30" s="28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190.148985596003</v>
      </c>
      <c r="Q30" s="4">
        <v>8.4931824235089906</v>
      </c>
      <c r="R30" s="4">
        <v>0</v>
      </c>
      <c r="S30" s="16">
        <v>198.64216801951198</v>
      </c>
    </row>
    <row r="31" spans="2:20" x14ac:dyDescent="0.3">
      <c r="B31" s="28"/>
      <c r="C31" s="8" t="s">
        <v>37</v>
      </c>
      <c r="D31" s="9">
        <v>1491.6409819400001</v>
      </c>
      <c r="E31" s="9">
        <v>3.2179259504107556E-2</v>
      </c>
      <c r="F31" s="9">
        <v>2269.7129836344343</v>
      </c>
      <c r="G31" s="9">
        <v>0</v>
      </c>
      <c r="H31" s="9">
        <v>0</v>
      </c>
      <c r="I31" s="9">
        <v>184.747286</v>
      </c>
      <c r="J31" s="9">
        <v>300.07820736711056</v>
      </c>
      <c r="K31" s="9">
        <v>0</v>
      </c>
      <c r="L31" s="9">
        <v>0</v>
      </c>
      <c r="M31" s="9">
        <v>67.582948920121282</v>
      </c>
      <c r="N31" s="9">
        <v>0</v>
      </c>
      <c r="O31" s="9">
        <v>1215.0948482977776</v>
      </c>
      <c r="P31" s="9">
        <v>-1463.7421167171908</v>
      </c>
      <c r="Q31" s="9">
        <v>-100.86428757649102</v>
      </c>
      <c r="R31" s="9">
        <v>0</v>
      </c>
      <c r="S31" s="9">
        <v>3964.2830311252665</v>
      </c>
    </row>
    <row r="32" spans="2:20" x14ac:dyDescent="0.3">
      <c r="B32" s="28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8"/>
      <c r="C33" s="14" t="s">
        <v>38</v>
      </c>
      <c r="D33" s="4">
        <v>0</v>
      </c>
      <c r="E33" s="4">
        <v>0</v>
      </c>
      <c r="F33" s="4">
        <v>68.826422525497875</v>
      </c>
      <c r="G33" s="4">
        <v>0</v>
      </c>
      <c r="H33" s="4">
        <v>0</v>
      </c>
      <c r="I33" s="4">
        <v>0</v>
      </c>
      <c r="J33" s="4">
        <v>69.651996499740719</v>
      </c>
      <c r="K33" s="4">
        <v>0</v>
      </c>
      <c r="L33" s="4">
        <v>0</v>
      </c>
      <c r="M33" s="4">
        <v>15.232352237822543</v>
      </c>
      <c r="N33" s="4">
        <v>0</v>
      </c>
      <c r="O33" s="4">
        <v>0.3105364533255448</v>
      </c>
      <c r="P33" s="4">
        <v>130.370312401061</v>
      </c>
      <c r="Q33" s="4">
        <v>100.86428757649101</v>
      </c>
      <c r="R33" s="4">
        <v>0</v>
      </c>
      <c r="S33" s="16">
        <v>385.2559076939387</v>
      </c>
    </row>
    <row r="34" spans="2:19" x14ac:dyDescent="0.3">
      <c r="B34" s="28"/>
      <c r="C34" s="14" t="s">
        <v>39</v>
      </c>
      <c r="D34" s="4">
        <v>0</v>
      </c>
      <c r="E34" s="4">
        <v>0</v>
      </c>
      <c r="F34" s="4">
        <v>3225.619596781793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3225.619596781793</v>
      </c>
    </row>
    <row r="35" spans="2:19" x14ac:dyDescent="0.3">
      <c r="B35" s="28"/>
      <c r="C35" s="14" t="s">
        <v>40</v>
      </c>
      <c r="D35" s="4">
        <v>0</v>
      </c>
      <c r="E35" s="4">
        <v>0</v>
      </c>
      <c r="F35" s="4">
        <v>80.502012500000006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189.07102669999998</v>
      </c>
      <c r="P35" s="4">
        <v>678.20563900000002</v>
      </c>
      <c r="Q35" s="4">
        <v>0</v>
      </c>
      <c r="R35" s="4">
        <v>0</v>
      </c>
      <c r="S35" s="16">
        <v>947.77867820000006</v>
      </c>
    </row>
    <row r="36" spans="2:19" x14ac:dyDescent="0.3">
      <c r="B36" s="28"/>
      <c r="C36" s="14" t="s">
        <v>41</v>
      </c>
      <c r="D36" s="4">
        <v>0</v>
      </c>
      <c r="E36" s="4">
        <v>0</v>
      </c>
      <c r="F36" s="4">
        <v>80.502012500000006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0.68812383999999993</v>
      </c>
      <c r="P36" s="4">
        <v>650.87778540703096</v>
      </c>
      <c r="Q36" s="4">
        <v>0</v>
      </c>
      <c r="R36" s="4">
        <v>0</v>
      </c>
      <c r="S36" s="16">
        <v>732.06792174703094</v>
      </c>
    </row>
    <row r="37" spans="2:19" x14ac:dyDescent="0.3">
      <c r="B37" s="28"/>
      <c r="C37" s="14" t="s">
        <v>42</v>
      </c>
      <c r="D37" s="4">
        <v>0</v>
      </c>
      <c r="E37" s="4">
        <v>0</v>
      </c>
      <c r="F37" s="4">
        <v>120.02231151541669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4.2883799090964301</v>
      </c>
      <c r="Q37" s="4">
        <v>0</v>
      </c>
      <c r="R37" s="4">
        <v>0</v>
      </c>
      <c r="S37" s="16">
        <v>124.31069142451312</v>
      </c>
    </row>
    <row r="38" spans="2:19" x14ac:dyDescent="0.3">
      <c r="B38" s="28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8"/>
      <c r="C39" s="8" t="s">
        <v>44</v>
      </c>
      <c r="D39" s="9">
        <v>0</v>
      </c>
      <c r="E39" s="9">
        <v>0</v>
      </c>
      <c r="F39" s="9">
        <v>3575.4723558227079</v>
      </c>
      <c r="G39" s="9">
        <v>0</v>
      </c>
      <c r="H39" s="9">
        <v>0</v>
      </c>
      <c r="I39" s="9">
        <v>0</v>
      </c>
      <c r="J39" s="9">
        <v>69.651996499740719</v>
      </c>
      <c r="K39" s="9">
        <v>0</v>
      </c>
      <c r="L39" s="9">
        <v>0</v>
      </c>
      <c r="M39" s="9">
        <v>15.232352237822543</v>
      </c>
      <c r="N39" s="9">
        <v>0</v>
      </c>
      <c r="O39" s="9">
        <v>190.06968699332552</v>
      </c>
      <c r="P39" s="9">
        <v>1463.7421167171883</v>
      </c>
      <c r="Q39" s="9">
        <v>100.86428757649101</v>
      </c>
      <c r="R39" s="9">
        <v>0</v>
      </c>
      <c r="S39" s="9">
        <v>5415.0327958472753</v>
      </c>
    </row>
    <row r="40" spans="2:19" x14ac:dyDescent="0.3">
      <c r="B40" s="28"/>
      <c r="C40" s="3" t="s">
        <v>45</v>
      </c>
      <c r="D40" s="4">
        <v>0</v>
      </c>
      <c r="E40" s="4">
        <v>0</v>
      </c>
      <c r="F40" s="4">
        <v>183.38526975445401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183.38526975445401</v>
      </c>
    </row>
    <row r="41" spans="2:19" x14ac:dyDescent="0.3">
      <c r="B41" s="28"/>
      <c r="C41" s="8" t="s">
        <v>46</v>
      </c>
      <c r="D41" s="9">
        <v>0</v>
      </c>
      <c r="E41" s="9">
        <v>0</v>
      </c>
      <c r="F41" s="9">
        <v>3758.8576255771618</v>
      </c>
      <c r="G41" s="9">
        <v>0</v>
      </c>
      <c r="H41" s="9">
        <v>0</v>
      </c>
      <c r="I41" s="9">
        <v>0</v>
      </c>
      <c r="J41" s="9">
        <v>69.651996499740719</v>
      </c>
      <c r="K41" s="9">
        <v>0</v>
      </c>
      <c r="L41" s="9">
        <v>0</v>
      </c>
      <c r="M41" s="9">
        <v>15.232352237822543</v>
      </c>
      <c r="N41" s="9">
        <v>0</v>
      </c>
      <c r="O41" s="9">
        <v>190.06968699332552</v>
      </c>
      <c r="P41" s="9">
        <v>1463.7421167171883</v>
      </c>
      <c r="Q41" s="9">
        <v>100.86428757649101</v>
      </c>
      <c r="R41" s="9">
        <v>0</v>
      </c>
      <c r="S41" s="9">
        <v>5598.4180656017288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20" x14ac:dyDescent="0.3">
      <c r="B50" s="28">
        <v>2025</v>
      </c>
      <c r="C50" s="26" t="s">
        <v>0</v>
      </c>
      <c r="D50" s="27" t="s">
        <v>1</v>
      </c>
      <c r="E50" s="27" t="s">
        <v>2</v>
      </c>
      <c r="F50" s="27" t="s">
        <v>3</v>
      </c>
      <c r="G50" s="27" t="s">
        <v>4</v>
      </c>
      <c r="H50" s="27" t="s">
        <v>5</v>
      </c>
      <c r="I50" s="27" t="s">
        <v>6</v>
      </c>
      <c r="J50" s="27" t="s">
        <v>7</v>
      </c>
      <c r="K50" s="27"/>
      <c r="L50" s="27"/>
      <c r="M50" s="27"/>
      <c r="N50" s="27"/>
      <c r="O50" s="27"/>
      <c r="P50" s="25" t="s">
        <v>8</v>
      </c>
      <c r="Q50" s="25" t="s">
        <v>9</v>
      </c>
      <c r="R50" s="25" t="s">
        <v>10</v>
      </c>
      <c r="S50" s="25" t="s">
        <v>11</v>
      </c>
    </row>
    <row r="51" spans="2:20" ht="45.6" x14ac:dyDescent="0.3">
      <c r="B51" s="28"/>
      <c r="C51" s="26"/>
      <c r="D51" s="27"/>
      <c r="E51" s="27"/>
      <c r="F51" s="27"/>
      <c r="G51" s="27"/>
      <c r="H51" s="27"/>
      <c r="I51" s="27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5"/>
      <c r="Q51" s="25"/>
      <c r="R51" s="25"/>
      <c r="S51" s="25"/>
    </row>
    <row r="52" spans="2:20" x14ac:dyDescent="0.3">
      <c r="B52" s="28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387.87462798782383</v>
      </c>
      <c r="J52" s="5">
        <v>521.29086559659277</v>
      </c>
      <c r="K52" s="5">
        <v>0</v>
      </c>
      <c r="L52" s="5">
        <v>0</v>
      </c>
      <c r="M52" s="5">
        <v>40.391961699008952</v>
      </c>
      <c r="N52" s="5">
        <v>0</v>
      </c>
      <c r="O52" s="5">
        <v>1358.3801404123813</v>
      </c>
      <c r="P52" s="6">
        <v>0</v>
      </c>
      <c r="Q52" s="5">
        <v>0</v>
      </c>
      <c r="R52" s="5">
        <v>0</v>
      </c>
      <c r="S52" s="7">
        <v>2307.9375956958065</v>
      </c>
    </row>
    <row r="53" spans="2:20" x14ac:dyDescent="0.3">
      <c r="B53" s="28"/>
      <c r="C53" s="3" t="s">
        <v>19</v>
      </c>
      <c r="D53" s="4">
        <v>630.29627048021371</v>
      </c>
      <c r="E53" s="5">
        <v>0</v>
      </c>
      <c r="F53" s="5">
        <v>4581.4796722600104</v>
      </c>
      <c r="G53" s="4">
        <v>0</v>
      </c>
      <c r="H53" s="5">
        <v>0</v>
      </c>
      <c r="I53" s="5">
        <v>0</v>
      </c>
      <c r="J53" s="5">
        <v>151.56066172974141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5363.336604469966</v>
      </c>
    </row>
    <row r="54" spans="2:20" x14ac:dyDescent="0.3">
      <c r="B54" s="28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20" x14ac:dyDescent="0.3">
      <c r="B55" s="28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20" x14ac:dyDescent="0.3">
      <c r="B56" s="28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20" x14ac:dyDescent="0.3">
      <c r="B57" s="28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20" x14ac:dyDescent="0.3">
      <c r="B58" s="28"/>
      <c r="C58" s="8" t="s">
        <v>24</v>
      </c>
      <c r="D58" s="9">
        <v>630.29627048021371</v>
      </c>
      <c r="E58" s="9">
        <v>0</v>
      </c>
      <c r="F58" s="9">
        <v>4581.4796722600104</v>
      </c>
      <c r="G58" s="9">
        <v>0</v>
      </c>
      <c r="H58" s="9">
        <v>0</v>
      </c>
      <c r="I58" s="9">
        <v>387.87462798782383</v>
      </c>
      <c r="J58" s="9">
        <v>672.85152732633412</v>
      </c>
      <c r="K58" s="9">
        <v>0</v>
      </c>
      <c r="L58" s="9">
        <v>0</v>
      </c>
      <c r="M58" s="9">
        <v>40.391961699008952</v>
      </c>
      <c r="N58" s="9">
        <v>0</v>
      </c>
      <c r="O58" s="9">
        <v>1358.3801404123813</v>
      </c>
      <c r="P58" s="9">
        <v>0</v>
      </c>
      <c r="Q58" s="9">
        <v>0</v>
      </c>
      <c r="R58" s="9">
        <v>0</v>
      </c>
      <c r="S58" s="9">
        <v>7671.2742001657725</v>
      </c>
    </row>
    <row r="59" spans="2:20" x14ac:dyDescent="0.3">
      <c r="B59" s="28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20" x14ac:dyDescent="0.3">
      <c r="B60" s="28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20" x14ac:dyDescent="0.3">
      <c r="B61" s="28"/>
      <c r="C61" s="14" t="s">
        <v>26</v>
      </c>
      <c r="D61" s="4">
        <v>630.29627048021371</v>
      </c>
      <c r="E61" s="4">
        <v>0</v>
      </c>
      <c r="F61" s="4">
        <v>1375.1918628659209</v>
      </c>
      <c r="G61" s="4">
        <v>0</v>
      </c>
      <c r="H61" s="4">
        <v>0</v>
      </c>
      <c r="I61" s="4">
        <v>387.87462798782383</v>
      </c>
      <c r="J61" s="17">
        <v>581.81194198173569</v>
      </c>
      <c r="K61" s="17">
        <v>0</v>
      </c>
      <c r="L61" s="17">
        <v>0</v>
      </c>
      <c r="M61" s="17">
        <v>25.85830853252159</v>
      </c>
      <c r="N61" s="17">
        <v>0</v>
      </c>
      <c r="O61" s="17">
        <v>1086.0489583659069</v>
      </c>
      <c r="P61" s="4">
        <v>-1551.4985119512953</v>
      </c>
      <c r="Q61" s="4">
        <v>0</v>
      </c>
      <c r="R61" s="4">
        <v>0</v>
      </c>
      <c r="S61" s="16">
        <v>2535.5834582628277</v>
      </c>
    </row>
    <row r="62" spans="2:20" x14ac:dyDescent="0.3">
      <c r="B62" s="28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24.58248510980701</v>
      </c>
      <c r="K62" s="17">
        <v>0</v>
      </c>
      <c r="L62" s="17">
        <v>0</v>
      </c>
      <c r="M62" s="17">
        <v>0</v>
      </c>
      <c r="N62" s="17">
        <v>0</v>
      </c>
      <c r="O62" s="17">
        <v>98.329940439228039</v>
      </c>
      <c r="P62" s="4">
        <v>0</v>
      </c>
      <c r="Q62" s="4">
        <v>-105.07295950118264</v>
      </c>
      <c r="R62" s="4">
        <v>0</v>
      </c>
      <c r="S62" s="16">
        <v>17.839466047852412</v>
      </c>
      <c r="T62" s="21"/>
    </row>
    <row r="63" spans="2:20" x14ac:dyDescent="0.3">
      <c r="B63" s="28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20" x14ac:dyDescent="0.3">
      <c r="B64" s="28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8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8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8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8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8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8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18.376257557215169</v>
      </c>
      <c r="Q70" s="4">
        <v>0</v>
      </c>
      <c r="R70" s="4">
        <v>0</v>
      </c>
      <c r="S70" s="16">
        <v>18.376257557215169</v>
      </c>
    </row>
    <row r="71" spans="2:19" x14ac:dyDescent="0.3">
      <c r="B71" s="28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163.26300627995266</v>
      </c>
      <c r="Q71" s="4">
        <v>8.8351899118902164</v>
      </c>
      <c r="R71" s="4">
        <v>0</v>
      </c>
      <c r="S71" s="16">
        <v>172.09819619184287</v>
      </c>
    </row>
    <row r="72" spans="2:19" x14ac:dyDescent="0.3">
      <c r="B72" s="28"/>
      <c r="C72" s="8" t="s">
        <v>37</v>
      </c>
      <c r="D72" s="9">
        <v>630.29627048021371</v>
      </c>
      <c r="E72" s="9">
        <v>0</v>
      </c>
      <c r="F72" s="9">
        <v>1375.1918628659209</v>
      </c>
      <c r="G72" s="9">
        <v>0</v>
      </c>
      <c r="H72" s="9">
        <v>0</v>
      </c>
      <c r="I72" s="9">
        <v>387.87462798782383</v>
      </c>
      <c r="J72" s="9">
        <v>606.39442709154264</v>
      </c>
      <c r="K72" s="9">
        <v>0</v>
      </c>
      <c r="L72" s="9">
        <v>0</v>
      </c>
      <c r="M72" s="9">
        <v>25.85830853252159</v>
      </c>
      <c r="N72" s="9">
        <v>0</v>
      </c>
      <c r="O72" s="9">
        <v>1184.3788988051349</v>
      </c>
      <c r="P72" s="9">
        <v>-1369.8592481141275</v>
      </c>
      <c r="Q72" s="9">
        <v>-96.237769589292427</v>
      </c>
      <c r="R72" s="9">
        <v>0</v>
      </c>
      <c r="S72" s="9">
        <v>2743.8973780597375</v>
      </c>
    </row>
    <row r="73" spans="2:19" x14ac:dyDescent="0.3">
      <c r="B73" s="28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19" x14ac:dyDescent="0.3">
      <c r="B74" s="28"/>
      <c r="C74" s="14" t="s">
        <v>38</v>
      </c>
      <c r="D74" s="4">
        <v>0</v>
      </c>
      <c r="E74" s="4">
        <v>0</v>
      </c>
      <c r="F74" s="4">
        <v>64.398419664860768</v>
      </c>
      <c r="G74" s="4">
        <v>0</v>
      </c>
      <c r="H74" s="4">
        <v>0</v>
      </c>
      <c r="I74" s="4">
        <v>0</v>
      </c>
      <c r="J74" s="4">
        <v>66.457100234791511</v>
      </c>
      <c r="K74" s="4">
        <v>0</v>
      </c>
      <c r="L74" s="4">
        <v>0</v>
      </c>
      <c r="M74" s="4">
        <v>14.533653166487364</v>
      </c>
      <c r="N74" s="4">
        <v>0</v>
      </c>
      <c r="O74" s="4">
        <v>0.29629232817883705</v>
      </c>
      <c r="P74" s="4">
        <v>121.98283423393427</v>
      </c>
      <c r="Q74" s="4">
        <v>96.237769589292427</v>
      </c>
      <c r="R74" s="4">
        <v>0</v>
      </c>
      <c r="S74" s="16">
        <v>363.90606921754522</v>
      </c>
    </row>
    <row r="75" spans="2:19" x14ac:dyDescent="0.3">
      <c r="B75" s="28"/>
      <c r="C75" s="14" t="s">
        <v>39</v>
      </c>
      <c r="D75" s="4">
        <v>0</v>
      </c>
      <c r="E75" s="4">
        <v>0</v>
      </c>
      <c r="F75" s="4">
        <v>2699.1189181812329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32.585928661682608</v>
      </c>
      <c r="Q75" s="4">
        <v>0</v>
      </c>
      <c r="R75" s="4">
        <v>0</v>
      </c>
      <c r="S75" s="16">
        <v>2731.7048468429157</v>
      </c>
    </row>
    <row r="76" spans="2:19" x14ac:dyDescent="0.3">
      <c r="B76" s="28"/>
      <c r="C76" s="14" t="s">
        <v>40</v>
      </c>
      <c r="D76" s="4">
        <v>0</v>
      </c>
      <c r="E76" s="4">
        <v>0</v>
      </c>
      <c r="F76" s="4">
        <v>73.69386209501792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173.08106636207694</v>
      </c>
      <c r="P76" s="4">
        <v>620.84898601174109</v>
      </c>
      <c r="Q76" s="4">
        <v>0</v>
      </c>
      <c r="R76" s="4">
        <v>0</v>
      </c>
      <c r="S76" s="16">
        <v>867.62391446883589</v>
      </c>
    </row>
    <row r="77" spans="2:19" x14ac:dyDescent="0.3">
      <c r="B77" s="28"/>
      <c r="C77" s="14" t="s">
        <v>41</v>
      </c>
      <c r="D77" s="4">
        <v>0</v>
      </c>
      <c r="E77" s="4">
        <v>0</v>
      </c>
      <c r="F77" s="4">
        <v>72.986615871507112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0.62388291699050902</v>
      </c>
      <c r="P77" s="4">
        <v>590.11402855053109</v>
      </c>
      <c r="Q77" s="4">
        <v>0</v>
      </c>
      <c r="R77" s="4">
        <v>0</v>
      </c>
      <c r="S77" s="16">
        <v>663.72452733902867</v>
      </c>
    </row>
    <row r="78" spans="2:19" x14ac:dyDescent="0.3">
      <c r="B78" s="28"/>
      <c r="C78" s="14" t="s">
        <v>42</v>
      </c>
      <c r="D78" s="4">
        <v>0</v>
      </c>
      <c r="E78" s="4">
        <v>0</v>
      </c>
      <c r="F78" s="4">
        <v>121.11637545805462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4.3274706562386616</v>
      </c>
      <c r="Q78" s="4">
        <v>0</v>
      </c>
      <c r="R78" s="4">
        <v>0</v>
      </c>
      <c r="S78" s="16">
        <v>125.44384611429328</v>
      </c>
    </row>
    <row r="79" spans="2:19" x14ac:dyDescent="0.3">
      <c r="B79" s="28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19" x14ac:dyDescent="0.3">
      <c r="B80" s="28"/>
      <c r="C80" s="8" t="s">
        <v>44</v>
      </c>
      <c r="D80" s="9">
        <v>0</v>
      </c>
      <c r="E80" s="9">
        <v>0</v>
      </c>
      <c r="F80" s="9">
        <v>3031.3141912706733</v>
      </c>
      <c r="G80" s="9">
        <v>0</v>
      </c>
      <c r="H80" s="9">
        <v>0</v>
      </c>
      <c r="I80" s="9">
        <v>0</v>
      </c>
      <c r="J80" s="9">
        <v>66.457100234791511</v>
      </c>
      <c r="K80" s="9">
        <v>0</v>
      </c>
      <c r="L80" s="9">
        <v>0</v>
      </c>
      <c r="M80" s="9">
        <v>14.533653166487364</v>
      </c>
      <c r="N80" s="9">
        <v>0</v>
      </c>
      <c r="O80" s="9">
        <v>174.0012416072463</v>
      </c>
      <c r="P80" s="9">
        <v>1369.8592481141275</v>
      </c>
      <c r="Q80" s="9">
        <v>96.237769589292427</v>
      </c>
      <c r="R80" s="9">
        <v>0</v>
      </c>
      <c r="S80" s="9">
        <v>4752.4032039826188</v>
      </c>
    </row>
    <row r="81" spans="2:19" x14ac:dyDescent="0.3">
      <c r="B81" s="28"/>
      <c r="C81" s="3" t="s">
        <v>45</v>
      </c>
      <c r="D81" s="4">
        <v>0</v>
      </c>
      <c r="E81" s="4">
        <v>0</v>
      </c>
      <c r="F81" s="4">
        <v>174.97361812341632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174.97361812341632</v>
      </c>
    </row>
    <row r="82" spans="2:19" x14ac:dyDescent="0.3">
      <c r="B82" s="28"/>
      <c r="C82" s="8" t="s">
        <v>46</v>
      </c>
      <c r="D82" s="9">
        <v>0</v>
      </c>
      <c r="E82" s="9">
        <v>0</v>
      </c>
      <c r="F82" s="9">
        <v>3206.2878093940894</v>
      </c>
      <c r="G82" s="9">
        <v>0</v>
      </c>
      <c r="H82" s="9">
        <v>0</v>
      </c>
      <c r="I82" s="9">
        <v>0</v>
      </c>
      <c r="J82" s="9">
        <v>66.457100234791511</v>
      </c>
      <c r="K82" s="9">
        <v>0</v>
      </c>
      <c r="L82" s="9">
        <v>0</v>
      </c>
      <c r="M82" s="9">
        <v>14.533653166487364</v>
      </c>
      <c r="N82" s="9">
        <v>0</v>
      </c>
      <c r="O82" s="9">
        <v>174.0012416072463</v>
      </c>
      <c r="P82" s="9">
        <v>1369.8592481141275</v>
      </c>
      <c r="Q82" s="9">
        <v>96.237769589292427</v>
      </c>
      <c r="R82" s="9">
        <v>0</v>
      </c>
      <c r="S82" s="9">
        <v>4927.3768221060354</v>
      </c>
    </row>
    <row r="91" spans="2:19" x14ac:dyDescent="0.3">
      <c r="B91" s="28">
        <v>2030</v>
      </c>
      <c r="C91" s="26" t="s">
        <v>0</v>
      </c>
      <c r="D91" s="27" t="s">
        <v>1</v>
      </c>
      <c r="E91" s="27" t="s">
        <v>2</v>
      </c>
      <c r="F91" s="27" t="s">
        <v>3</v>
      </c>
      <c r="G91" s="27" t="s">
        <v>4</v>
      </c>
      <c r="H91" s="27" t="s">
        <v>5</v>
      </c>
      <c r="I91" s="27" t="s">
        <v>6</v>
      </c>
      <c r="J91" s="27" t="s">
        <v>7</v>
      </c>
      <c r="K91" s="27"/>
      <c r="L91" s="27"/>
      <c r="M91" s="27"/>
      <c r="N91" s="27"/>
      <c r="O91" s="27"/>
      <c r="P91" s="25" t="s">
        <v>8</v>
      </c>
      <c r="Q91" s="25" t="s">
        <v>9</v>
      </c>
      <c r="R91" s="25" t="s">
        <v>10</v>
      </c>
      <c r="S91" s="25" t="s">
        <v>11</v>
      </c>
    </row>
    <row r="92" spans="2:19" ht="45.6" x14ac:dyDescent="0.3">
      <c r="B92" s="28"/>
      <c r="C92" s="26"/>
      <c r="D92" s="27"/>
      <c r="E92" s="27"/>
      <c r="F92" s="27"/>
      <c r="G92" s="27"/>
      <c r="H92" s="27"/>
      <c r="I92" s="27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5"/>
      <c r="Q92" s="25"/>
      <c r="R92" s="25"/>
      <c r="S92" s="25"/>
    </row>
    <row r="93" spans="2:19" x14ac:dyDescent="0.3">
      <c r="B93" s="28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385.42455720534775</v>
      </c>
      <c r="J93" s="5">
        <v>518.69221607551276</v>
      </c>
      <c r="K93" s="5">
        <v>0</v>
      </c>
      <c r="L93" s="5">
        <v>0</v>
      </c>
      <c r="M93" s="5">
        <v>39.98561920961194</v>
      </c>
      <c r="N93" s="5">
        <v>0</v>
      </c>
      <c r="O93" s="5">
        <v>3346.5585898006616</v>
      </c>
      <c r="P93" s="6">
        <v>0</v>
      </c>
      <c r="Q93" s="5">
        <v>0</v>
      </c>
      <c r="R93" s="5">
        <v>0</v>
      </c>
      <c r="S93" s="7">
        <v>4290.6609822911341</v>
      </c>
    </row>
    <row r="94" spans="2:19" x14ac:dyDescent="0.3">
      <c r="B94" s="28"/>
      <c r="C94" s="3" t="s">
        <v>19</v>
      </c>
      <c r="D94" s="4">
        <v>626.31490545869019</v>
      </c>
      <c r="E94" s="5">
        <v>0</v>
      </c>
      <c r="F94" s="5">
        <v>3630.2451501425335</v>
      </c>
      <c r="G94" s="4">
        <v>0</v>
      </c>
      <c r="H94" s="5">
        <v>0</v>
      </c>
      <c r="I94" s="5">
        <v>0</v>
      </c>
      <c r="J94" s="5">
        <v>148.96201220866146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4405.5220678098849</v>
      </c>
    </row>
    <row r="95" spans="2:19" x14ac:dyDescent="0.3">
      <c r="B95" s="28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8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8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8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8"/>
      <c r="C99" s="8" t="s">
        <v>24</v>
      </c>
      <c r="D99" s="9">
        <v>626.31490545869019</v>
      </c>
      <c r="E99" s="9">
        <v>0</v>
      </c>
      <c r="F99" s="9">
        <v>3630.2451501425335</v>
      </c>
      <c r="G99" s="9">
        <v>0</v>
      </c>
      <c r="H99" s="9">
        <v>0</v>
      </c>
      <c r="I99" s="9">
        <v>385.42455720534775</v>
      </c>
      <c r="J99" s="9">
        <v>667.65422828417422</v>
      </c>
      <c r="K99" s="9">
        <v>0</v>
      </c>
      <c r="L99" s="9">
        <v>0</v>
      </c>
      <c r="M99" s="9">
        <v>39.98561920961194</v>
      </c>
      <c r="N99" s="9">
        <v>0</v>
      </c>
      <c r="O99" s="9">
        <v>3346.5585898006616</v>
      </c>
      <c r="P99" s="9">
        <v>0</v>
      </c>
      <c r="Q99" s="9">
        <v>0</v>
      </c>
      <c r="R99" s="9">
        <v>0</v>
      </c>
      <c r="S99" s="9">
        <v>8696.183050101019</v>
      </c>
    </row>
    <row r="100" spans="2:19" x14ac:dyDescent="0.3">
      <c r="B100" s="28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8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8"/>
      <c r="C102" s="14" t="s">
        <v>26</v>
      </c>
      <c r="D102" s="4">
        <v>626.31490545869019</v>
      </c>
      <c r="E102" s="4">
        <v>0</v>
      </c>
      <c r="F102" s="4">
        <v>911.0034988490039</v>
      </c>
      <c r="G102" s="4">
        <v>0</v>
      </c>
      <c r="H102" s="4">
        <v>0</v>
      </c>
      <c r="I102" s="4">
        <v>385.42455720534775</v>
      </c>
      <c r="J102" s="17">
        <v>578.1368358080216</v>
      </c>
      <c r="K102" s="17">
        <v>0</v>
      </c>
      <c r="L102" s="17">
        <v>0</v>
      </c>
      <c r="M102" s="17">
        <v>25.694970480356517</v>
      </c>
      <c r="N102" s="17">
        <v>0</v>
      </c>
      <c r="O102" s="17">
        <v>3083.396457642782</v>
      </c>
      <c r="P102" s="4">
        <v>-1541.698228821391</v>
      </c>
      <c r="Q102" s="4">
        <v>0</v>
      </c>
      <c r="R102" s="4">
        <v>0</v>
      </c>
      <c r="S102" s="16">
        <v>4068.2729966228108</v>
      </c>
    </row>
    <row r="103" spans="2:19" x14ac:dyDescent="0.3">
      <c r="B103" s="28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24.171462988153134</v>
      </c>
      <c r="K103" s="17">
        <v>0</v>
      </c>
      <c r="L103" s="17">
        <v>0</v>
      </c>
      <c r="M103" s="17">
        <v>0</v>
      </c>
      <c r="N103" s="17">
        <v>0</v>
      </c>
      <c r="O103" s="17">
        <v>96.685851952612538</v>
      </c>
      <c r="P103" s="4">
        <v>0</v>
      </c>
      <c r="Q103" s="4">
        <v>-103.31612692100551</v>
      </c>
      <c r="R103" s="4">
        <v>0</v>
      </c>
      <c r="S103" s="16">
        <v>17.54118801976017</v>
      </c>
    </row>
    <row r="104" spans="2:19" x14ac:dyDescent="0.3">
      <c r="B104" s="28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8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8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8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8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8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8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8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18.260181050830219</v>
      </c>
      <c r="Q111" s="4">
        <v>0</v>
      </c>
      <c r="R111" s="4">
        <v>0</v>
      </c>
      <c r="S111" s="16">
        <v>18.260181050830219</v>
      </c>
    </row>
    <row r="112" spans="2:19" x14ac:dyDescent="0.3">
      <c r="B112" s="28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162.2317299533189</v>
      </c>
      <c r="Q112" s="4">
        <v>8.6874644688937579</v>
      </c>
      <c r="R112" s="4">
        <v>0</v>
      </c>
      <c r="S112" s="16">
        <v>170.91919442221266</v>
      </c>
    </row>
    <row r="113" spans="2:19" x14ac:dyDescent="0.3">
      <c r="B113" s="28"/>
      <c r="C113" s="8" t="s">
        <v>37</v>
      </c>
      <c r="D113" s="9">
        <v>626.31490545869019</v>
      </c>
      <c r="E113" s="9">
        <v>0</v>
      </c>
      <c r="F113" s="9">
        <v>911.0034988490039</v>
      </c>
      <c r="G113" s="9">
        <v>0</v>
      </c>
      <c r="H113" s="9">
        <v>0</v>
      </c>
      <c r="I113" s="9">
        <v>385.42455720534775</v>
      </c>
      <c r="J113" s="9">
        <v>602.30829879617477</v>
      </c>
      <c r="K113" s="9">
        <v>0</v>
      </c>
      <c r="L113" s="9">
        <v>0</v>
      </c>
      <c r="M113" s="9">
        <v>25.694970480356517</v>
      </c>
      <c r="N113" s="9">
        <v>0</v>
      </c>
      <c r="O113" s="9">
        <v>3180.0823095953947</v>
      </c>
      <c r="P113" s="9">
        <v>-1361.2063178172418</v>
      </c>
      <c r="Q113" s="9">
        <v>-94.628662452111755</v>
      </c>
      <c r="R113" s="9">
        <v>0</v>
      </c>
      <c r="S113" s="9">
        <v>4274.9935601156139</v>
      </c>
    </row>
    <row r="114" spans="2:19" x14ac:dyDescent="0.3">
      <c r="B114" s="28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8"/>
      <c r="C115" s="14" t="s">
        <v>38</v>
      </c>
      <c r="D115" s="4">
        <v>0</v>
      </c>
      <c r="E115" s="4">
        <v>0</v>
      </c>
      <c r="F115" s="4">
        <v>62.280195465416021</v>
      </c>
      <c r="G115" s="4">
        <v>0</v>
      </c>
      <c r="H115" s="4">
        <v>0</v>
      </c>
      <c r="I115" s="4">
        <v>0</v>
      </c>
      <c r="J115" s="4">
        <v>65.34592948799947</v>
      </c>
      <c r="K115" s="4">
        <v>0</v>
      </c>
      <c r="L115" s="4">
        <v>0</v>
      </c>
      <c r="M115" s="4">
        <v>14.29064872925542</v>
      </c>
      <c r="N115" s="4">
        <v>0</v>
      </c>
      <c r="O115" s="4">
        <v>0.29133828464687334</v>
      </c>
      <c r="P115" s="4">
        <v>117.97051541095909</v>
      </c>
      <c r="Q115" s="4">
        <v>94.628662452111755</v>
      </c>
      <c r="R115" s="4">
        <v>0</v>
      </c>
      <c r="S115" s="16">
        <v>354.80728983038864</v>
      </c>
    </row>
    <row r="116" spans="2:19" x14ac:dyDescent="0.3">
      <c r="B116" s="28"/>
      <c r="C116" s="14" t="s">
        <v>39</v>
      </c>
      <c r="D116" s="4">
        <v>0</v>
      </c>
      <c r="E116" s="4">
        <v>0</v>
      </c>
      <c r="F116" s="4">
        <v>2223.2209780652247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84.89276506344784</v>
      </c>
      <c r="Q116" s="4">
        <v>0</v>
      </c>
      <c r="R116" s="4">
        <v>0</v>
      </c>
      <c r="S116" s="16">
        <v>2308.1137431286725</v>
      </c>
    </row>
    <row r="117" spans="2:19" x14ac:dyDescent="0.3">
      <c r="B117" s="28"/>
      <c r="C117" s="14" t="s">
        <v>40</v>
      </c>
      <c r="D117" s="4">
        <v>0</v>
      </c>
      <c r="E117" s="4">
        <v>0</v>
      </c>
      <c r="F117" s="4">
        <v>70.505575629007296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165.59289834214894</v>
      </c>
      <c r="P117" s="4">
        <v>593.98861578191872</v>
      </c>
      <c r="Q117" s="4">
        <v>0</v>
      </c>
      <c r="R117" s="4">
        <v>0</v>
      </c>
      <c r="S117" s="16">
        <v>830.08708975307491</v>
      </c>
    </row>
    <row r="118" spans="2:19" x14ac:dyDescent="0.3">
      <c r="B118" s="28"/>
      <c r="C118" s="14" t="s">
        <v>41</v>
      </c>
      <c r="D118" s="4">
        <v>0</v>
      </c>
      <c r="E118" s="4">
        <v>0</v>
      </c>
      <c r="F118" s="4">
        <v>69.261805483462453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0.59204357847095113</v>
      </c>
      <c r="P118" s="4">
        <v>559.99805677365634</v>
      </c>
      <c r="Q118" s="4">
        <v>0</v>
      </c>
      <c r="R118" s="4">
        <v>0</v>
      </c>
      <c r="S118" s="16">
        <v>629.85190583558972</v>
      </c>
    </row>
    <row r="119" spans="2:19" x14ac:dyDescent="0.3">
      <c r="B119" s="28"/>
      <c r="C119" s="14" t="s">
        <v>42</v>
      </c>
      <c r="D119" s="4">
        <v>0</v>
      </c>
      <c r="E119" s="4">
        <v>0</v>
      </c>
      <c r="F119" s="4">
        <v>121.92505856634007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4.3563647872598885</v>
      </c>
      <c r="Q119" s="4">
        <v>0</v>
      </c>
      <c r="R119" s="4">
        <v>0</v>
      </c>
      <c r="S119" s="16">
        <v>126.28142335359996</v>
      </c>
    </row>
    <row r="120" spans="2:19" x14ac:dyDescent="0.3">
      <c r="B120" s="28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8"/>
      <c r="C121" s="8" t="s">
        <v>44</v>
      </c>
      <c r="D121" s="9">
        <v>0</v>
      </c>
      <c r="E121" s="9">
        <v>0</v>
      </c>
      <c r="F121" s="9">
        <v>2547.1936132094502</v>
      </c>
      <c r="G121" s="9">
        <v>0</v>
      </c>
      <c r="H121" s="9">
        <v>0</v>
      </c>
      <c r="I121" s="9">
        <v>0</v>
      </c>
      <c r="J121" s="9">
        <v>65.34592948799947</v>
      </c>
      <c r="K121" s="9">
        <v>0</v>
      </c>
      <c r="L121" s="9">
        <v>0</v>
      </c>
      <c r="M121" s="9">
        <v>14.29064872925542</v>
      </c>
      <c r="N121" s="9">
        <v>0</v>
      </c>
      <c r="O121" s="9">
        <v>166.47628020526679</v>
      </c>
      <c r="P121" s="9">
        <v>1361.2063178172418</v>
      </c>
      <c r="Q121" s="9">
        <v>94.628662452111755</v>
      </c>
      <c r="R121" s="9">
        <v>0</v>
      </c>
      <c r="S121" s="9">
        <v>4249.1414519013251</v>
      </c>
    </row>
    <row r="122" spans="2:19" x14ac:dyDescent="0.3">
      <c r="B122" s="28"/>
      <c r="C122" s="3" t="s">
        <v>45</v>
      </c>
      <c r="D122" s="4">
        <v>0</v>
      </c>
      <c r="E122" s="4">
        <v>0</v>
      </c>
      <c r="F122" s="4">
        <v>172.04803808407962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172.04803808407962</v>
      </c>
    </row>
    <row r="123" spans="2:19" x14ac:dyDescent="0.3">
      <c r="B123" s="28"/>
      <c r="C123" s="8" t="s">
        <v>46</v>
      </c>
      <c r="D123" s="9">
        <v>0</v>
      </c>
      <c r="E123" s="9">
        <v>0</v>
      </c>
      <c r="F123" s="9">
        <v>2719.2416512935297</v>
      </c>
      <c r="G123" s="9">
        <v>0</v>
      </c>
      <c r="H123" s="9">
        <v>0</v>
      </c>
      <c r="I123" s="9">
        <v>0</v>
      </c>
      <c r="J123" s="9">
        <v>65.34592948799947</v>
      </c>
      <c r="K123" s="9">
        <v>0</v>
      </c>
      <c r="L123" s="9">
        <v>0</v>
      </c>
      <c r="M123" s="9">
        <v>14.29064872925542</v>
      </c>
      <c r="N123" s="9">
        <v>0</v>
      </c>
      <c r="O123" s="9">
        <v>166.47628020526679</v>
      </c>
      <c r="P123" s="9">
        <v>1361.2063178172418</v>
      </c>
      <c r="Q123" s="9">
        <v>94.628662452111755</v>
      </c>
      <c r="R123" s="9">
        <v>0</v>
      </c>
      <c r="S123" s="9">
        <v>4421.1894899854051</v>
      </c>
    </row>
    <row r="132" spans="2:19" x14ac:dyDescent="0.3">
      <c r="B132" s="28">
        <v>2035</v>
      </c>
      <c r="C132" s="26" t="s">
        <v>0</v>
      </c>
      <c r="D132" s="27" t="s">
        <v>1</v>
      </c>
      <c r="E132" s="27" t="s">
        <v>2</v>
      </c>
      <c r="F132" s="27" t="s">
        <v>3</v>
      </c>
      <c r="G132" s="27" t="s">
        <v>4</v>
      </c>
      <c r="H132" s="27" t="s">
        <v>5</v>
      </c>
      <c r="I132" s="27" t="s">
        <v>6</v>
      </c>
      <c r="J132" s="27" t="s">
        <v>7</v>
      </c>
      <c r="K132" s="27"/>
      <c r="L132" s="27"/>
      <c r="M132" s="27"/>
      <c r="N132" s="27"/>
      <c r="O132" s="27"/>
      <c r="P132" s="25" t="s">
        <v>8</v>
      </c>
      <c r="Q132" s="25" t="s">
        <v>9</v>
      </c>
      <c r="R132" s="25" t="s">
        <v>10</v>
      </c>
      <c r="S132" s="25" t="s">
        <v>11</v>
      </c>
    </row>
    <row r="133" spans="2:19" ht="45.6" x14ac:dyDescent="0.3">
      <c r="B133" s="28"/>
      <c r="C133" s="26"/>
      <c r="D133" s="27"/>
      <c r="E133" s="27"/>
      <c r="F133" s="27"/>
      <c r="G133" s="27"/>
      <c r="H133" s="27"/>
      <c r="I133" s="27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5"/>
      <c r="Q133" s="25"/>
      <c r="R133" s="25"/>
      <c r="S133" s="25"/>
    </row>
    <row r="134" spans="2:19" x14ac:dyDescent="0.3">
      <c r="B134" s="28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402.27938149126862</v>
      </c>
      <c r="J134" s="5">
        <v>517.6709593716987</v>
      </c>
      <c r="K134" s="5">
        <v>0</v>
      </c>
      <c r="L134" s="5">
        <v>0</v>
      </c>
      <c r="M134" s="5">
        <v>39.659550265624517</v>
      </c>
      <c r="N134" s="5">
        <v>0</v>
      </c>
      <c r="O134" s="5">
        <v>3343.6725649296241</v>
      </c>
      <c r="P134" s="6">
        <v>0</v>
      </c>
      <c r="Q134" s="5">
        <v>0</v>
      </c>
      <c r="R134" s="5">
        <v>0</v>
      </c>
      <c r="S134" s="7">
        <v>4303.2824560582158</v>
      </c>
    </row>
    <row r="135" spans="2:19" x14ac:dyDescent="0.3">
      <c r="B135" s="28"/>
      <c r="C135" s="3" t="s">
        <v>19</v>
      </c>
      <c r="D135" s="4">
        <v>626.31490545869019</v>
      </c>
      <c r="E135" s="5">
        <v>0</v>
      </c>
      <c r="F135" s="5">
        <v>3329.6152199990511</v>
      </c>
      <c r="G135" s="4">
        <v>0</v>
      </c>
      <c r="H135" s="5">
        <v>0</v>
      </c>
      <c r="I135" s="5">
        <v>0</v>
      </c>
      <c r="J135" s="5">
        <v>147.94075550484746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4103.8708809625887</v>
      </c>
    </row>
    <row r="136" spans="2:19" x14ac:dyDescent="0.3">
      <c r="B136" s="28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8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8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8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8"/>
      <c r="C140" s="8" t="s">
        <v>24</v>
      </c>
      <c r="D140" s="9">
        <v>626.31490545869019</v>
      </c>
      <c r="E140" s="9">
        <v>0</v>
      </c>
      <c r="F140" s="9">
        <v>3329.6152199990511</v>
      </c>
      <c r="G140" s="9">
        <v>0</v>
      </c>
      <c r="H140" s="9">
        <v>0</v>
      </c>
      <c r="I140" s="9">
        <v>402.27938149126862</v>
      </c>
      <c r="J140" s="9">
        <v>665.61171487654622</v>
      </c>
      <c r="K140" s="9">
        <v>0</v>
      </c>
      <c r="L140" s="9">
        <v>0</v>
      </c>
      <c r="M140" s="9">
        <v>39.659550265624517</v>
      </c>
      <c r="N140" s="9">
        <v>0</v>
      </c>
      <c r="O140" s="9">
        <v>3343.6725649296241</v>
      </c>
      <c r="P140" s="9">
        <v>0</v>
      </c>
      <c r="Q140" s="9">
        <v>0</v>
      </c>
      <c r="R140" s="9">
        <v>0</v>
      </c>
      <c r="S140" s="9">
        <v>8407.1533370208053</v>
      </c>
    </row>
    <row r="141" spans="2:19" x14ac:dyDescent="0.3">
      <c r="B141" s="28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8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8"/>
      <c r="C143" s="14" t="s">
        <v>26</v>
      </c>
      <c r="D143" s="4">
        <v>626.31490545869019</v>
      </c>
      <c r="E143" s="4">
        <v>0</v>
      </c>
      <c r="F143" s="4">
        <v>1032.3071584825248</v>
      </c>
      <c r="G143" s="4">
        <v>0</v>
      </c>
      <c r="H143" s="4">
        <v>0</v>
      </c>
      <c r="I143" s="4">
        <v>402.27938149126862</v>
      </c>
      <c r="J143" s="17">
        <v>578.1368358080216</v>
      </c>
      <c r="K143" s="17">
        <v>0</v>
      </c>
      <c r="L143" s="17">
        <v>0</v>
      </c>
      <c r="M143" s="17">
        <v>25.694970480356517</v>
      </c>
      <c r="N143" s="17">
        <v>0</v>
      </c>
      <c r="O143" s="17">
        <v>3083.396457642782</v>
      </c>
      <c r="P143" s="4">
        <v>-1611.9266633460613</v>
      </c>
      <c r="Q143" s="4">
        <v>0</v>
      </c>
      <c r="R143" s="4">
        <v>0</v>
      </c>
      <c r="S143" s="16">
        <v>4136.2030460175829</v>
      </c>
    </row>
    <row r="144" spans="2:19" x14ac:dyDescent="0.3">
      <c r="B144" s="28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23.619944050104984</v>
      </c>
      <c r="K144" s="17">
        <v>0</v>
      </c>
      <c r="L144" s="17">
        <v>0</v>
      </c>
      <c r="M144" s="17">
        <v>0</v>
      </c>
      <c r="N144" s="17">
        <v>0</v>
      </c>
      <c r="O144" s="17">
        <v>94.479776200419934</v>
      </c>
      <c r="P144" s="4">
        <v>0</v>
      </c>
      <c r="Q144" s="4">
        <v>-100.95876855049032</v>
      </c>
      <c r="R144" s="4">
        <v>0</v>
      </c>
      <c r="S144" s="16">
        <v>17.140951700034591</v>
      </c>
    </row>
    <row r="145" spans="2:19" x14ac:dyDescent="0.3">
      <c r="B145" s="28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8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8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8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8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8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8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8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19.091980624419421</v>
      </c>
      <c r="Q152" s="4">
        <v>0</v>
      </c>
      <c r="R152" s="4">
        <v>0</v>
      </c>
      <c r="S152" s="16">
        <v>19.091980624419421</v>
      </c>
    </row>
    <row r="153" spans="2:19" x14ac:dyDescent="0.3">
      <c r="B153" s="28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169.62181460922505</v>
      </c>
      <c r="Q153" s="4">
        <v>8.4892430711834237</v>
      </c>
      <c r="R153" s="4">
        <v>0</v>
      </c>
      <c r="S153" s="16">
        <v>178.11105768040846</v>
      </c>
    </row>
    <row r="154" spans="2:19" x14ac:dyDescent="0.3">
      <c r="B154" s="28"/>
      <c r="C154" s="8" t="s">
        <v>37</v>
      </c>
      <c r="D154" s="9">
        <v>626.31490545869019</v>
      </c>
      <c r="E154" s="9">
        <v>0</v>
      </c>
      <c r="F154" s="9">
        <v>1032.3071584825248</v>
      </c>
      <c r="G154" s="9">
        <v>0</v>
      </c>
      <c r="H154" s="9">
        <v>0</v>
      </c>
      <c r="I154" s="9">
        <v>402.27938149126862</v>
      </c>
      <c r="J154" s="9">
        <v>601.75677985812661</v>
      </c>
      <c r="K154" s="9">
        <v>0</v>
      </c>
      <c r="L154" s="9">
        <v>0</v>
      </c>
      <c r="M154" s="9">
        <v>25.694970480356517</v>
      </c>
      <c r="N154" s="9">
        <v>0</v>
      </c>
      <c r="O154" s="9">
        <v>3177.876233843202</v>
      </c>
      <c r="P154" s="9">
        <v>-1423.2128681124168</v>
      </c>
      <c r="Q154" s="9">
        <v>-92.469525479306895</v>
      </c>
      <c r="R154" s="9">
        <v>0</v>
      </c>
      <c r="S154" s="9">
        <v>4350.5470360224444</v>
      </c>
    </row>
    <row r="155" spans="2:19" x14ac:dyDescent="0.3">
      <c r="B155" s="28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8"/>
      <c r="C156" s="14" t="s">
        <v>38</v>
      </c>
      <c r="D156" s="4">
        <v>0</v>
      </c>
      <c r="E156" s="4">
        <v>0</v>
      </c>
      <c r="F156" s="4">
        <v>59.841440113412723</v>
      </c>
      <c r="G156" s="4">
        <v>0</v>
      </c>
      <c r="H156" s="4">
        <v>0</v>
      </c>
      <c r="I156" s="4">
        <v>0</v>
      </c>
      <c r="J156" s="4">
        <v>63.854935018419596</v>
      </c>
      <c r="K156" s="4">
        <v>0</v>
      </c>
      <c r="L156" s="4">
        <v>0</v>
      </c>
      <c r="M156" s="4">
        <v>13.964579785268002</v>
      </c>
      <c r="N156" s="4">
        <v>0</v>
      </c>
      <c r="O156" s="4">
        <v>0.28469083507214282</v>
      </c>
      <c r="P156" s="4">
        <v>113.35104972548571</v>
      </c>
      <c r="Q156" s="4">
        <v>92.469525479306895</v>
      </c>
      <c r="R156" s="4">
        <v>0</v>
      </c>
      <c r="S156" s="16">
        <v>343.76622095696507</v>
      </c>
    </row>
    <row r="157" spans="2:19" x14ac:dyDescent="0.3">
      <c r="B157" s="28"/>
      <c r="C157" s="14" t="s">
        <v>39</v>
      </c>
      <c r="D157" s="4">
        <v>0</v>
      </c>
      <c r="E157" s="4">
        <v>0</v>
      </c>
      <c r="F157" s="4">
        <v>1807.2885959408998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154.43530064870382</v>
      </c>
      <c r="Q157" s="4">
        <v>0</v>
      </c>
      <c r="R157" s="4">
        <v>0</v>
      </c>
      <c r="S157" s="16">
        <v>1961.7238965896036</v>
      </c>
    </row>
    <row r="158" spans="2:19" x14ac:dyDescent="0.3">
      <c r="B158" s="28"/>
      <c r="C158" s="14" t="s">
        <v>40</v>
      </c>
      <c r="D158" s="4">
        <v>0</v>
      </c>
      <c r="E158" s="4">
        <v>0</v>
      </c>
      <c r="F158" s="4">
        <v>70.21913764129809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164.9201558511204</v>
      </c>
      <c r="P158" s="4">
        <v>591.57546047740766</v>
      </c>
      <c r="Q158" s="4">
        <v>0</v>
      </c>
      <c r="R158" s="4">
        <v>0</v>
      </c>
      <c r="S158" s="16">
        <v>826.71475396982612</v>
      </c>
    </row>
    <row r="159" spans="2:19" x14ac:dyDescent="0.3">
      <c r="B159" s="28"/>
      <c r="C159" s="14" t="s">
        <v>41</v>
      </c>
      <c r="D159" s="4">
        <v>0</v>
      </c>
      <c r="E159" s="4">
        <v>0</v>
      </c>
      <c r="F159" s="4">
        <v>69.196388517565723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0.59148440022961202</v>
      </c>
      <c r="P159" s="4">
        <v>559.46914515308151</v>
      </c>
      <c r="Q159" s="4">
        <v>0</v>
      </c>
      <c r="R159" s="4">
        <v>0</v>
      </c>
      <c r="S159" s="16">
        <v>629.25701807087682</v>
      </c>
    </row>
    <row r="160" spans="2:19" x14ac:dyDescent="0.3">
      <c r="B160" s="28"/>
      <c r="C160" s="14" t="s">
        <v>42</v>
      </c>
      <c r="D160" s="4">
        <v>0</v>
      </c>
      <c r="E160" s="4">
        <v>0</v>
      </c>
      <c r="F160" s="4">
        <v>122.64007181652298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4.3819121077381169</v>
      </c>
      <c r="Q160" s="4">
        <v>0</v>
      </c>
      <c r="R160" s="4">
        <v>0</v>
      </c>
      <c r="S160" s="16">
        <v>127.02198392426109</v>
      </c>
    </row>
    <row r="161" spans="2:19" x14ac:dyDescent="0.3">
      <c r="B161" s="28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8"/>
      <c r="C162" s="8" t="s">
        <v>44</v>
      </c>
      <c r="D162" s="9">
        <v>0</v>
      </c>
      <c r="E162" s="9">
        <v>0</v>
      </c>
      <c r="F162" s="9">
        <v>2129.1856340296995</v>
      </c>
      <c r="G162" s="9">
        <v>0</v>
      </c>
      <c r="H162" s="9">
        <v>0</v>
      </c>
      <c r="I162" s="9">
        <v>0</v>
      </c>
      <c r="J162" s="9">
        <v>63.854935018419596</v>
      </c>
      <c r="K162" s="9">
        <v>0</v>
      </c>
      <c r="L162" s="9">
        <v>0</v>
      </c>
      <c r="M162" s="9">
        <v>13.964579785268002</v>
      </c>
      <c r="N162" s="9">
        <v>0</v>
      </c>
      <c r="O162" s="9">
        <v>165.79633108642216</v>
      </c>
      <c r="P162" s="9">
        <v>1423.2128681124168</v>
      </c>
      <c r="Q162" s="9">
        <v>92.469525479306895</v>
      </c>
      <c r="R162" s="9">
        <v>0</v>
      </c>
      <c r="S162" s="9">
        <v>3888.4838735115327</v>
      </c>
    </row>
    <row r="163" spans="2:19" x14ac:dyDescent="0.3">
      <c r="B163" s="28"/>
      <c r="C163" s="3" t="s">
        <v>45</v>
      </c>
      <c r="D163" s="4">
        <v>0</v>
      </c>
      <c r="E163" s="4">
        <v>0</v>
      </c>
      <c r="F163" s="4">
        <v>168.12242748682678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168.12242748682678</v>
      </c>
    </row>
    <row r="164" spans="2:19" x14ac:dyDescent="0.3">
      <c r="B164" s="28"/>
      <c r="C164" s="8" t="s">
        <v>46</v>
      </c>
      <c r="D164" s="9">
        <v>0</v>
      </c>
      <c r="E164" s="9">
        <v>0</v>
      </c>
      <c r="F164" s="9">
        <v>2297.3080615165263</v>
      </c>
      <c r="G164" s="9">
        <v>0</v>
      </c>
      <c r="H164" s="9">
        <v>0</v>
      </c>
      <c r="I164" s="9">
        <v>0</v>
      </c>
      <c r="J164" s="9">
        <v>63.854935018419596</v>
      </c>
      <c r="K164" s="9">
        <v>0</v>
      </c>
      <c r="L164" s="9">
        <v>0</v>
      </c>
      <c r="M164" s="9">
        <v>13.964579785268002</v>
      </c>
      <c r="N164" s="9">
        <v>0</v>
      </c>
      <c r="O164" s="9">
        <v>165.79633108642216</v>
      </c>
      <c r="P164" s="9">
        <v>1423.2128681124168</v>
      </c>
      <c r="Q164" s="9">
        <v>92.469525479306895</v>
      </c>
      <c r="R164" s="9">
        <v>0</v>
      </c>
      <c r="S164" s="9">
        <v>4056.6063009983595</v>
      </c>
    </row>
    <row r="173" spans="2:19" x14ac:dyDescent="0.3">
      <c r="B173" s="28">
        <v>2040</v>
      </c>
      <c r="C173" s="26" t="s">
        <v>0</v>
      </c>
      <c r="D173" s="27" t="s">
        <v>1</v>
      </c>
      <c r="E173" s="27" t="s">
        <v>2</v>
      </c>
      <c r="F173" s="27" t="s">
        <v>3</v>
      </c>
      <c r="G173" s="27" t="s">
        <v>4</v>
      </c>
      <c r="H173" s="27" t="s">
        <v>5</v>
      </c>
      <c r="I173" s="27" t="s">
        <v>6</v>
      </c>
      <c r="J173" s="27" t="s">
        <v>7</v>
      </c>
      <c r="K173" s="27"/>
      <c r="L173" s="27"/>
      <c r="M173" s="27"/>
      <c r="N173" s="27"/>
      <c r="O173" s="27"/>
      <c r="P173" s="25" t="s">
        <v>8</v>
      </c>
      <c r="Q173" s="25" t="s">
        <v>9</v>
      </c>
      <c r="R173" s="25" t="s">
        <v>10</v>
      </c>
      <c r="S173" s="25" t="s">
        <v>11</v>
      </c>
    </row>
    <row r="174" spans="2:19" ht="45.6" x14ac:dyDescent="0.3">
      <c r="B174" s="28"/>
      <c r="C174" s="26"/>
      <c r="D174" s="27"/>
      <c r="E174" s="27"/>
      <c r="F174" s="27"/>
      <c r="G174" s="27"/>
      <c r="H174" s="27"/>
      <c r="I174" s="27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5"/>
      <c r="Q174" s="25"/>
      <c r="R174" s="25"/>
      <c r="S174" s="25"/>
    </row>
    <row r="175" spans="2:19" x14ac:dyDescent="0.3">
      <c r="B175" s="28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419.70751657815464</v>
      </c>
      <c r="J175" s="5">
        <v>516.64853252629791</v>
      </c>
      <c r="K175" s="5">
        <v>0</v>
      </c>
      <c r="L175" s="5">
        <v>0</v>
      </c>
      <c r="M175" s="5">
        <v>39.333107716420947</v>
      </c>
      <c r="N175" s="5">
        <v>0</v>
      </c>
      <c r="O175" s="5">
        <v>3342.1937425899796</v>
      </c>
      <c r="P175" s="6">
        <v>0</v>
      </c>
      <c r="Q175" s="5">
        <v>0</v>
      </c>
      <c r="R175" s="5">
        <v>0</v>
      </c>
      <c r="S175" s="7">
        <v>4317.8828994108535</v>
      </c>
    </row>
    <row r="176" spans="2:19" x14ac:dyDescent="0.3">
      <c r="B176" s="28"/>
      <c r="C176" s="3" t="s">
        <v>19</v>
      </c>
      <c r="D176" s="4">
        <v>626.31490545869019</v>
      </c>
      <c r="E176" s="5">
        <v>0</v>
      </c>
      <c r="F176" s="5">
        <v>3106.8705555397382</v>
      </c>
      <c r="G176" s="4">
        <v>0</v>
      </c>
      <c r="H176" s="5">
        <v>0</v>
      </c>
      <c r="I176" s="5">
        <v>0</v>
      </c>
      <c r="J176" s="5">
        <v>146.91832865944656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3880.103789657875</v>
      </c>
    </row>
    <row r="177" spans="2:19" x14ac:dyDescent="0.3">
      <c r="B177" s="28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8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8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8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8"/>
      <c r="C181" s="8" t="s">
        <v>24</v>
      </c>
      <c r="D181" s="9">
        <v>626.31490545869019</v>
      </c>
      <c r="E181" s="9">
        <v>0</v>
      </c>
      <c r="F181" s="9">
        <v>3106.8705555397382</v>
      </c>
      <c r="G181" s="9">
        <v>0</v>
      </c>
      <c r="H181" s="9">
        <v>0</v>
      </c>
      <c r="I181" s="9">
        <v>419.70751657815464</v>
      </c>
      <c r="J181" s="9">
        <v>663.56686118574441</v>
      </c>
      <c r="K181" s="9">
        <v>0</v>
      </c>
      <c r="L181" s="9">
        <v>0</v>
      </c>
      <c r="M181" s="9">
        <v>39.333107716420947</v>
      </c>
      <c r="N181" s="9">
        <v>0</v>
      </c>
      <c r="O181" s="9">
        <v>3342.1937425899796</v>
      </c>
      <c r="P181" s="9">
        <v>0</v>
      </c>
      <c r="Q181" s="9">
        <v>0</v>
      </c>
      <c r="R181" s="9">
        <v>0</v>
      </c>
      <c r="S181" s="9">
        <v>8197.9866890687281</v>
      </c>
    </row>
    <row r="182" spans="2:19" x14ac:dyDescent="0.3">
      <c r="B182" s="28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8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8"/>
      <c r="C184" s="14" t="s">
        <v>26</v>
      </c>
      <c r="D184" s="4">
        <v>626.31490545869019</v>
      </c>
      <c r="E184" s="4">
        <v>0</v>
      </c>
      <c r="F184" s="4">
        <v>1157.7369185775376</v>
      </c>
      <c r="G184" s="4">
        <v>0</v>
      </c>
      <c r="H184" s="4">
        <v>0</v>
      </c>
      <c r="I184" s="4">
        <v>419.70751657815464</v>
      </c>
      <c r="J184" s="17">
        <v>578.13683580802171</v>
      </c>
      <c r="K184" s="17">
        <v>0</v>
      </c>
      <c r="L184" s="17">
        <v>0</v>
      </c>
      <c r="M184" s="17">
        <v>25.694970480356517</v>
      </c>
      <c r="N184" s="17">
        <v>0</v>
      </c>
      <c r="O184" s="17">
        <v>3083.396457642782</v>
      </c>
      <c r="P184" s="4">
        <v>-1684.5438928747531</v>
      </c>
      <c r="Q184" s="4">
        <v>0</v>
      </c>
      <c r="R184" s="4">
        <v>0</v>
      </c>
      <c r="S184" s="16">
        <v>4206.4437116707886</v>
      </c>
    </row>
    <row r="185" spans="2:19" x14ac:dyDescent="0.3">
      <c r="B185" s="28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23.067793189404096</v>
      </c>
      <c r="K185" s="17">
        <v>0</v>
      </c>
      <c r="L185" s="17">
        <v>0</v>
      </c>
      <c r="M185" s="17">
        <v>0</v>
      </c>
      <c r="N185" s="17">
        <v>0</v>
      </c>
      <c r="O185" s="17">
        <v>92.271172757616384</v>
      </c>
      <c r="P185" s="4">
        <v>0</v>
      </c>
      <c r="Q185" s="4">
        <v>-98.598709151864981</v>
      </c>
      <c r="R185" s="4">
        <v>0</v>
      </c>
      <c r="S185" s="16">
        <v>16.740256795155503</v>
      </c>
    </row>
    <row r="186" spans="2:19" x14ac:dyDescent="0.3">
      <c r="B186" s="28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8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8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8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8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8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8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8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19.952073562073839</v>
      </c>
      <c r="Q193" s="4">
        <v>0</v>
      </c>
      <c r="R193" s="4">
        <v>0</v>
      </c>
      <c r="S193" s="16">
        <v>19.952073562073839</v>
      </c>
    </row>
    <row r="194" spans="2:19" x14ac:dyDescent="0.3">
      <c r="B194" s="28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177.26327034331069</v>
      </c>
      <c r="Q194" s="4">
        <v>8.2907945541797545</v>
      </c>
      <c r="R194" s="4">
        <v>0</v>
      </c>
      <c r="S194" s="16">
        <v>185.55406489749043</v>
      </c>
    </row>
    <row r="195" spans="2:19" x14ac:dyDescent="0.3">
      <c r="B195" s="28"/>
      <c r="C195" s="8" t="s">
        <v>37</v>
      </c>
      <c r="D195" s="9">
        <v>626.31490545869019</v>
      </c>
      <c r="E195" s="9">
        <v>0</v>
      </c>
      <c r="F195" s="9">
        <v>1157.7369185775376</v>
      </c>
      <c r="G195" s="9">
        <v>0</v>
      </c>
      <c r="H195" s="9">
        <v>0</v>
      </c>
      <c r="I195" s="9">
        <v>419.70751657815464</v>
      </c>
      <c r="J195" s="9">
        <v>601.20462899742586</v>
      </c>
      <c r="K195" s="9">
        <v>0</v>
      </c>
      <c r="L195" s="9">
        <v>0</v>
      </c>
      <c r="M195" s="9">
        <v>25.694970480356517</v>
      </c>
      <c r="N195" s="9">
        <v>0</v>
      </c>
      <c r="O195" s="9">
        <v>3175.6676304003986</v>
      </c>
      <c r="P195" s="9">
        <v>-1487.3285489693685</v>
      </c>
      <c r="Q195" s="9">
        <v>-90.307914597685226</v>
      </c>
      <c r="R195" s="9">
        <v>0</v>
      </c>
      <c r="S195" s="9">
        <v>4428.69010692551</v>
      </c>
    </row>
    <row r="196" spans="2:19" x14ac:dyDescent="0.3">
      <c r="B196" s="28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8"/>
      <c r="C197" s="14" t="s">
        <v>38</v>
      </c>
      <c r="D197" s="4">
        <v>0</v>
      </c>
      <c r="E197" s="4">
        <v>0</v>
      </c>
      <c r="F197" s="4">
        <v>57.448637552659108</v>
      </c>
      <c r="G197" s="4">
        <v>0</v>
      </c>
      <c r="H197" s="4">
        <v>0</v>
      </c>
      <c r="I197" s="4">
        <v>0</v>
      </c>
      <c r="J197" s="4">
        <v>62.362232188318565</v>
      </c>
      <c r="K197" s="4">
        <v>0</v>
      </c>
      <c r="L197" s="4">
        <v>0</v>
      </c>
      <c r="M197" s="4">
        <v>13.638137236064431</v>
      </c>
      <c r="N197" s="4">
        <v>0</v>
      </c>
      <c r="O197" s="4">
        <v>0.27803576894305776</v>
      </c>
      <c r="P197" s="4">
        <v>108.81862735173905</v>
      </c>
      <c r="Q197" s="4">
        <v>90.307914597685226</v>
      </c>
      <c r="R197" s="4">
        <v>0</v>
      </c>
      <c r="S197" s="16">
        <v>332.85358469540944</v>
      </c>
    </row>
    <row r="198" spans="2:19" x14ac:dyDescent="0.3">
      <c r="B198" s="28"/>
      <c r="C198" s="14" t="s">
        <v>39</v>
      </c>
      <c r="D198" s="4">
        <v>0</v>
      </c>
      <c r="E198" s="4">
        <v>0</v>
      </c>
      <c r="F198" s="4">
        <v>1464.2228863395608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218.16175276359763</v>
      </c>
      <c r="Q198" s="4">
        <v>0</v>
      </c>
      <c r="R198" s="4">
        <v>0</v>
      </c>
      <c r="S198" s="16">
        <v>1682.3846391031584</v>
      </c>
    </row>
    <row r="199" spans="2:19" x14ac:dyDescent="0.3">
      <c r="B199" s="28"/>
      <c r="C199" s="14" t="s">
        <v>40</v>
      </c>
      <c r="D199" s="4">
        <v>0</v>
      </c>
      <c r="E199" s="4">
        <v>0</v>
      </c>
      <c r="F199" s="4">
        <v>70.53167469598678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165.65419590771882</v>
      </c>
      <c r="P199" s="4">
        <v>594.20849269987934</v>
      </c>
      <c r="Q199" s="4">
        <v>0</v>
      </c>
      <c r="R199" s="4">
        <v>0</v>
      </c>
      <c r="S199" s="16">
        <v>830.3943633035849</v>
      </c>
    </row>
    <row r="200" spans="2:19" x14ac:dyDescent="0.3">
      <c r="B200" s="28"/>
      <c r="C200" s="14" t="s">
        <v>41</v>
      </c>
      <c r="D200" s="4">
        <v>0</v>
      </c>
      <c r="E200" s="4">
        <v>0</v>
      </c>
      <c r="F200" s="4">
        <v>69.476704185301131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0.59388051291927002</v>
      </c>
      <c r="P200" s="4">
        <v>561.73556353647928</v>
      </c>
      <c r="Q200" s="4">
        <v>0</v>
      </c>
      <c r="R200" s="4">
        <v>0</v>
      </c>
      <c r="S200" s="16">
        <v>631.80614823469966</v>
      </c>
    </row>
    <row r="201" spans="2:19" x14ac:dyDescent="0.3">
      <c r="B201" s="28"/>
      <c r="C201" s="14" t="s">
        <v>42</v>
      </c>
      <c r="D201" s="4">
        <v>0</v>
      </c>
      <c r="E201" s="4">
        <v>0</v>
      </c>
      <c r="F201" s="4">
        <v>123.2614152086033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4.4041126176733458</v>
      </c>
      <c r="Q201" s="4">
        <v>0</v>
      </c>
      <c r="R201" s="4">
        <v>0</v>
      </c>
      <c r="S201" s="16">
        <v>127.66552782627664</v>
      </c>
    </row>
    <row r="202" spans="2:19" x14ac:dyDescent="0.3">
      <c r="B202" s="28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8"/>
      <c r="C203" s="8" t="s">
        <v>44</v>
      </c>
      <c r="D203" s="9">
        <v>0</v>
      </c>
      <c r="E203" s="9">
        <v>0</v>
      </c>
      <c r="F203" s="9">
        <v>1784.9413179821111</v>
      </c>
      <c r="G203" s="9">
        <v>0</v>
      </c>
      <c r="H203" s="9">
        <v>0</v>
      </c>
      <c r="I203" s="9">
        <v>0</v>
      </c>
      <c r="J203" s="9">
        <v>62.362232188318565</v>
      </c>
      <c r="K203" s="9">
        <v>0</v>
      </c>
      <c r="L203" s="9">
        <v>0</v>
      </c>
      <c r="M203" s="9">
        <v>13.638137236064431</v>
      </c>
      <c r="N203" s="9">
        <v>0</v>
      </c>
      <c r="O203" s="9">
        <v>166.52611218958114</v>
      </c>
      <c r="P203" s="9">
        <v>1487.3285489693685</v>
      </c>
      <c r="Q203" s="9">
        <v>90.307914597685226</v>
      </c>
      <c r="R203" s="9">
        <v>0</v>
      </c>
      <c r="S203" s="9">
        <v>3605.104263163129</v>
      </c>
    </row>
    <row r="204" spans="2:19" x14ac:dyDescent="0.3">
      <c r="B204" s="28"/>
      <c r="C204" s="3" t="s">
        <v>45</v>
      </c>
      <c r="D204" s="4">
        <v>0</v>
      </c>
      <c r="E204" s="4">
        <v>0</v>
      </c>
      <c r="F204" s="4">
        <v>164.1923189800896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164.1923189800896</v>
      </c>
    </row>
    <row r="205" spans="2:19" x14ac:dyDescent="0.3">
      <c r="B205" s="28"/>
      <c r="C205" s="8" t="s">
        <v>46</v>
      </c>
      <c r="D205" s="9">
        <v>0</v>
      </c>
      <c r="E205" s="9">
        <v>0</v>
      </c>
      <c r="F205" s="9">
        <v>1949.1336369622006</v>
      </c>
      <c r="G205" s="9">
        <v>0</v>
      </c>
      <c r="H205" s="9">
        <v>0</v>
      </c>
      <c r="I205" s="9">
        <v>0</v>
      </c>
      <c r="J205" s="9">
        <v>62.362232188318565</v>
      </c>
      <c r="K205" s="9">
        <v>0</v>
      </c>
      <c r="L205" s="9">
        <v>0</v>
      </c>
      <c r="M205" s="9">
        <v>13.638137236064431</v>
      </c>
      <c r="N205" s="9">
        <v>0</v>
      </c>
      <c r="O205" s="9">
        <v>166.52611218958114</v>
      </c>
      <c r="P205" s="9">
        <v>1487.3285489693685</v>
      </c>
      <c r="Q205" s="9">
        <v>90.307914597685226</v>
      </c>
      <c r="R205" s="9">
        <v>0</v>
      </c>
      <c r="S205" s="9">
        <v>3769.2965821432185</v>
      </c>
    </row>
    <row r="214" spans="2:19" x14ac:dyDescent="0.3">
      <c r="B214" s="28">
        <v>2045</v>
      </c>
      <c r="C214" s="26" t="s">
        <v>0</v>
      </c>
      <c r="D214" s="27" t="s">
        <v>1</v>
      </c>
      <c r="E214" s="27" t="s">
        <v>2</v>
      </c>
      <c r="F214" s="27" t="s">
        <v>3</v>
      </c>
      <c r="G214" s="27" t="s">
        <v>4</v>
      </c>
      <c r="H214" s="27" t="s">
        <v>5</v>
      </c>
      <c r="I214" s="27" t="s">
        <v>6</v>
      </c>
      <c r="J214" s="27" t="s">
        <v>7</v>
      </c>
      <c r="K214" s="27"/>
      <c r="L214" s="27"/>
      <c r="M214" s="27"/>
      <c r="N214" s="27"/>
      <c r="O214" s="27"/>
      <c r="P214" s="25" t="s">
        <v>8</v>
      </c>
      <c r="Q214" s="25" t="s">
        <v>9</v>
      </c>
      <c r="R214" s="25" t="s">
        <v>10</v>
      </c>
      <c r="S214" s="25" t="s">
        <v>11</v>
      </c>
    </row>
    <row r="215" spans="2:19" ht="45.6" x14ac:dyDescent="0.3">
      <c r="B215" s="28"/>
      <c r="C215" s="26"/>
      <c r="D215" s="27"/>
      <c r="E215" s="27"/>
      <c r="F215" s="27"/>
      <c r="G215" s="27"/>
      <c r="H215" s="27"/>
      <c r="I215" s="27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5"/>
      <c r="Q215" s="25"/>
      <c r="R215" s="25"/>
      <c r="S215" s="25"/>
    </row>
    <row r="216" spans="2:19" x14ac:dyDescent="0.3">
      <c r="B216" s="28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428.3414440590351</v>
      </c>
      <c r="J216" s="5">
        <v>515.48488589187241</v>
      </c>
      <c r="K216" s="5">
        <v>0</v>
      </c>
      <c r="L216" s="5">
        <v>0</v>
      </c>
      <c r="M216" s="5">
        <v>38.961576222091864</v>
      </c>
      <c r="N216" s="5">
        <v>0</v>
      </c>
      <c r="O216" s="5">
        <v>3337.6363771881875</v>
      </c>
      <c r="P216" s="6">
        <v>0</v>
      </c>
      <c r="Q216" s="5">
        <v>0</v>
      </c>
      <c r="R216" s="5">
        <v>0</v>
      </c>
      <c r="S216" s="7">
        <v>4320.424283361187</v>
      </c>
    </row>
    <row r="217" spans="2:19" x14ac:dyDescent="0.3">
      <c r="B217" s="28"/>
      <c r="C217" s="3" t="s">
        <v>19</v>
      </c>
      <c r="D217" s="4">
        <v>626.31490545869019</v>
      </c>
      <c r="E217" s="5">
        <v>0</v>
      </c>
      <c r="F217" s="5">
        <v>2923.499620923636</v>
      </c>
      <c r="G217" s="4">
        <v>0</v>
      </c>
      <c r="H217" s="5">
        <v>0</v>
      </c>
      <c r="I217" s="5">
        <v>0</v>
      </c>
      <c r="J217" s="5">
        <v>145.75468202502105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3695.5692084073471</v>
      </c>
    </row>
    <row r="218" spans="2:19" x14ac:dyDescent="0.3">
      <c r="B218" s="28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8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8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8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8"/>
      <c r="C222" s="8" t="s">
        <v>24</v>
      </c>
      <c r="D222" s="9">
        <v>626.31490545869019</v>
      </c>
      <c r="E222" s="9">
        <v>0</v>
      </c>
      <c r="F222" s="9">
        <v>2923.499620923636</v>
      </c>
      <c r="G222" s="9">
        <v>0</v>
      </c>
      <c r="H222" s="9">
        <v>0</v>
      </c>
      <c r="I222" s="9">
        <v>428.3414440590351</v>
      </c>
      <c r="J222" s="9">
        <v>661.23956791689341</v>
      </c>
      <c r="K222" s="9">
        <v>0</v>
      </c>
      <c r="L222" s="9">
        <v>0</v>
      </c>
      <c r="M222" s="9">
        <v>38.961576222091864</v>
      </c>
      <c r="N222" s="9">
        <v>0</v>
      </c>
      <c r="O222" s="9">
        <v>3337.6363771881875</v>
      </c>
      <c r="P222" s="9">
        <v>0</v>
      </c>
      <c r="Q222" s="9">
        <v>0</v>
      </c>
      <c r="R222" s="9">
        <v>0</v>
      </c>
      <c r="S222" s="9">
        <v>8015.9934917685332</v>
      </c>
    </row>
    <row r="223" spans="2:19" x14ac:dyDescent="0.3">
      <c r="B223" s="28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8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8"/>
      <c r="C225" s="14" t="s">
        <v>26</v>
      </c>
      <c r="D225" s="4">
        <v>626.31490545869019</v>
      </c>
      <c r="E225" s="4">
        <v>0</v>
      </c>
      <c r="F225" s="4">
        <v>1219.8750330232683</v>
      </c>
      <c r="G225" s="4">
        <v>0</v>
      </c>
      <c r="H225" s="4">
        <v>0</v>
      </c>
      <c r="I225" s="4">
        <v>428.3414440590351</v>
      </c>
      <c r="J225" s="17">
        <v>578.1368358080216</v>
      </c>
      <c r="K225" s="17">
        <v>0</v>
      </c>
      <c r="L225" s="17">
        <v>0</v>
      </c>
      <c r="M225" s="17">
        <v>25.694970480356517</v>
      </c>
      <c r="N225" s="17">
        <v>0</v>
      </c>
      <c r="O225" s="17">
        <v>3083.396457642782</v>
      </c>
      <c r="P225" s="4">
        <v>-1720.518590711755</v>
      </c>
      <c r="Q225" s="4">
        <v>0</v>
      </c>
      <c r="R225" s="4">
        <v>0</v>
      </c>
      <c r="S225" s="16">
        <v>4241.2410557603989</v>
      </c>
    </row>
    <row r="226" spans="2:19" x14ac:dyDescent="0.3">
      <c r="B226" s="28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22.439378067442274</v>
      </c>
      <c r="K226" s="17">
        <v>0</v>
      </c>
      <c r="L226" s="17">
        <v>0</v>
      </c>
      <c r="M226" s="17">
        <v>0</v>
      </c>
      <c r="N226" s="17">
        <v>0</v>
      </c>
      <c r="O226" s="17">
        <v>89.757512269769094</v>
      </c>
      <c r="P226" s="4">
        <v>0</v>
      </c>
      <c r="Q226" s="4">
        <v>-95.912673286700013</v>
      </c>
      <c r="R226" s="4">
        <v>0</v>
      </c>
      <c r="S226" s="16">
        <v>16.284217050511359</v>
      </c>
    </row>
    <row r="227" spans="2:19" x14ac:dyDescent="0.3">
      <c r="B227" s="28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8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8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8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8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8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8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8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20.378165052270827</v>
      </c>
      <c r="Q234" s="4">
        <v>0</v>
      </c>
      <c r="R234" s="4">
        <v>0</v>
      </c>
      <c r="S234" s="16">
        <v>20.378165052270827</v>
      </c>
    </row>
    <row r="235" spans="2:19" x14ac:dyDescent="0.3">
      <c r="B235" s="28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181.04886038651031</v>
      </c>
      <c r="Q235" s="4">
        <v>8.0649359023292408</v>
      </c>
      <c r="R235" s="4">
        <v>0</v>
      </c>
      <c r="S235" s="16">
        <v>189.11379628883955</v>
      </c>
    </row>
    <row r="236" spans="2:19" x14ac:dyDescent="0.3">
      <c r="B236" s="28"/>
      <c r="C236" s="8" t="s">
        <v>37</v>
      </c>
      <c r="D236" s="9">
        <v>626.31490545869019</v>
      </c>
      <c r="E236" s="9">
        <v>0</v>
      </c>
      <c r="F236" s="9">
        <v>1219.8750330232683</v>
      </c>
      <c r="G236" s="9">
        <v>0</v>
      </c>
      <c r="H236" s="9">
        <v>0</v>
      </c>
      <c r="I236" s="9">
        <v>428.3414440590351</v>
      </c>
      <c r="J236" s="9">
        <v>600.57621387546385</v>
      </c>
      <c r="K236" s="9">
        <v>0</v>
      </c>
      <c r="L236" s="9">
        <v>0</v>
      </c>
      <c r="M236" s="9">
        <v>25.694970480356517</v>
      </c>
      <c r="N236" s="9">
        <v>0</v>
      </c>
      <c r="O236" s="9">
        <v>3173.153969912551</v>
      </c>
      <c r="P236" s="9">
        <v>-1519.0915652729739</v>
      </c>
      <c r="Q236" s="9">
        <v>-87.847737384370774</v>
      </c>
      <c r="R236" s="9">
        <v>0</v>
      </c>
      <c r="S236" s="9">
        <v>4467.0172341520201</v>
      </c>
    </row>
    <row r="237" spans="2:19" x14ac:dyDescent="0.3">
      <c r="B237" s="28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8"/>
      <c r="C238" s="14" t="s">
        <v>38</v>
      </c>
      <c r="D238" s="4">
        <v>0</v>
      </c>
      <c r="E238" s="4">
        <v>0</v>
      </c>
      <c r="F238" s="4">
        <v>54.916771472549328</v>
      </c>
      <c r="G238" s="4">
        <v>0</v>
      </c>
      <c r="H238" s="4">
        <v>0</v>
      </c>
      <c r="I238" s="4">
        <v>0</v>
      </c>
      <c r="J238" s="4">
        <v>60.66335404142955</v>
      </c>
      <c r="K238" s="4">
        <v>0</v>
      </c>
      <c r="L238" s="4">
        <v>0</v>
      </c>
      <c r="M238" s="4">
        <v>13.266605741735349</v>
      </c>
      <c r="N238" s="4">
        <v>0</v>
      </c>
      <c r="O238" s="4">
        <v>0.27046149080489768</v>
      </c>
      <c r="P238" s="4">
        <v>104.02279226821022</v>
      </c>
      <c r="Q238" s="4">
        <v>87.847737384370774</v>
      </c>
      <c r="R238" s="4">
        <v>0</v>
      </c>
      <c r="S238" s="16">
        <v>320.98772239910016</v>
      </c>
    </row>
    <row r="239" spans="2:19" x14ac:dyDescent="0.3">
      <c r="B239" s="28"/>
      <c r="C239" s="14" t="s">
        <v>39</v>
      </c>
      <c r="D239" s="4">
        <v>0</v>
      </c>
      <c r="E239" s="4">
        <v>0</v>
      </c>
      <c r="F239" s="4">
        <v>1225.6004796466393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258.30757005119301</v>
      </c>
      <c r="Q239" s="4">
        <v>0</v>
      </c>
      <c r="R239" s="4">
        <v>0</v>
      </c>
      <c r="S239" s="16">
        <v>1483.9080496978322</v>
      </c>
    </row>
    <row r="240" spans="2:19" x14ac:dyDescent="0.3">
      <c r="B240" s="28"/>
      <c r="C240" s="14" t="s">
        <v>40</v>
      </c>
      <c r="D240" s="4">
        <v>0</v>
      </c>
      <c r="E240" s="4">
        <v>0</v>
      </c>
      <c r="F240" s="4">
        <v>69.663067086887409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163.61414091590291</v>
      </c>
      <c r="P240" s="4">
        <v>586.8907305685351</v>
      </c>
      <c r="Q240" s="4">
        <v>0</v>
      </c>
      <c r="R240" s="4">
        <v>0</v>
      </c>
      <c r="S240" s="16">
        <v>820.16793857132541</v>
      </c>
    </row>
    <row r="241" spans="2:19" x14ac:dyDescent="0.3">
      <c r="B241" s="28"/>
      <c r="C241" s="14" t="s">
        <v>41</v>
      </c>
      <c r="D241" s="4">
        <v>0</v>
      </c>
      <c r="E241" s="4">
        <v>0</v>
      </c>
      <c r="F241" s="4">
        <v>69.935805495514799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0.59780486892879525</v>
      </c>
      <c r="P241" s="4">
        <v>565.44750606796981</v>
      </c>
      <c r="Q241" s="4">
        <v>0</v>
      </c>
      <c r="R241" s="4">
        <v>0</v>
      </c>
      <c r="S241" s="16">
        <v>635.98111643241339</v>
      </c>
    </row>
    <row r="242" spans="2:19" x14ac:dyDescent="0.3">
      <c r="B242" s="28"/>
      <c r="C242" s="14" t="s">
        <v>42</v>
      </c>
      <c r="D242" s="4">
        <v>0</v>
      </c>
      <c r="E242" s="4">
        <v>0</v>
      </c>
      <c r="F242" s="4">
        <v>123.78908874258106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4.4229663170655753</v>
      </c>
      <c r="Q242" s="4">
        <v>0</v>
      </c>
      <c r="R242" s="4">
        <v>0</v>
      </c>
      <c r="S242" s="16">
        <v>128.21205505964664</v>
      </c>
    </row>
    <row r="243" spans="2:19" x14ac:dyDescent="0.3">
      <c r="B243" s="28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8"/>
      <c r="C244" s="8" t="s">
        <v>44</v>
      </c>
      <c r="D244" s="9">
        <v>0</v>
      </c>
      <c r="E244" s="9">
        <v>0</v>
      </c>
      <c r="F244" s="9">
        <v>1543.9052124441719</v>
      </c>
      <c r="G244" s="9">
        <v>0</v>
      </c>
      <c r="H244" s="9">
        <v>0</v>
      </c>
      <c r="I244" s="9">
        <v>0</v>
      </c>
      <c r="J244" s="9">
        <v>60.66335404142955</v>
      </c>
      <c r="K244" s="9">
        <v>0</v>
      </c>
      <c r="L244" s="9">
        <v>0</v>
      </c>
      <c r="M244" s="9">
        <v>13.266605741735349</v>
      </c>
      <c r="N244" s="9">
        <v>0</v>
      </c>
      <c r="O244" s="9">
        <v>164.4824072756366</v>
      </c>
      <c r="P244" s="9">
        <v>1519.0915652729739</v>
      </c>
      <c r="Q244" s="9">
        <v>87.847737384370774</v>
      </c>
      <c r="R244" s="9">
        <v>0</v>
      </c>
      <c r="S244" s="9">
        <v>3389.2568821603181</v>
      </c>
    </row>
    <row r="245" spans="2:19" x14ac:dyDescent="0.3">
      <c r="B245" s="28"/>
      <c r="C245" s="3" t="s">
        <v>45</v>
      </c>
      <c r="D245" s="4">
        <v>0</v>
      </c>
      <c r="E245" s="4">
        <v>0</v>
      </c>
      <c r="F245" s="4">
        <v>159.71937545619573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159.71937545619573</v>
      </c>
    </row>
    <row r="246" spans="2:19" x14ac:dyDescent="0.3">
      <c r="B246" s="28"/>
      <c r="C246" s="8" t="s">
        <v>46</v>
      </c>
      <c r="D246" s="9">
        <v>0</v>
      </c>
      <c r="E246" s="9">
        <v>0</v>
      </c>
      <c r="F246" s="9">
        <v>1703.6245879003677</v>
      </c>
      <c r="G246" s="9">
        <v>0</v>
      </c>
      <c r="H246" s="9">
        <v>0</v>
      </c>
      <c r="I246" s="9">
        <v>0</v>
      </c>
      <c r="J246" s="9">
        <v>60.66335404142955</v>
      </c>
      <c r="K246" s="9">
        <v>0</v>
      </c>
      <c r="L246" s="9">
        <v>0</v>
      </c>
      <c r="M246" s="9">
        <v>13.266605741735349</v>
      </c>
      <c r="N246" s="9">
        <v>0</v>
      </c>
      <c r="O246" s="9">
        <v>164.4824072756366</v>
      </c>
      <c r="P246" s="9">
        <v>1519.0915652729739</v>
      </c>
      <c r="Q246" s="9">
        <v>87.847737384370774</v>
      </c>
      <c r="R246" s="9">
        <v>0</v>
      </c>
      <c r="S246" s="9">
        <v>3548.976257616514</v>
      </c>
    </row>
    <row r="255" spans="2:19" x14ac:dyDescent="0.3">
      <c r="B255" s="28">
        <v>2050</v>
      </c>
      <c r="C255" s="26" t="s">
        <v>0</v>
      </c>
      <c r="D255" s="27" t="s">
        <v>1</v>
      </c>
      <c r="E255" s="27" t="s">
        <v>2</v>
      </c>
      <c r="F255" s="27" t="s">
        <v>3</v>
      </c>
      <c r="G255" s="27" t="s">
        <v>4</v>
      </c>
      <c r="H255" s="27" t="s">
        <v>5</v>
      </c>
      <c r="I255" s="27" t="s">
        <v>6</v>
      </c>
      <c r="J255" s="27" t="s">
        <v>7</v>
      </c>
      <c r="K255" s="27"/>
      <c r="L255" s="27"/>
      <c r="M255" s="27"/>
      <c r="N255" s="27"/>
      <c r="O255" s="27"/>
      <c r="P255" s="25" t="s">
        <v>8</v>
      </c>
      <c r="Q255" s="25" t="s">
        <v>9</v>
      </c>
      <c r="R255" s="25" t="s">
        <v>10</v>
      </c>
      <c r="S255" s="25" t="s">
        <v>11</v>
      </c>
    </row>
    <row r="256" spans="2:19" ht="45.6" x14ac:dyDescent="0.3">
      <c r="B256" s="28"/>
      <c r="C256" s="26"/>
      <c r="D256" s="27"/>
      <c r="E256" s="27"/>
      <c r="F256" s="27"/>
      <c r="G256" s="27"/>
      <c r="H256" s="27"/>
      <c r="I256" s="27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5"/>
      <c r="Q256" s="25"/>
      <c r="R256" s="25"/>
      <c r="S256" s="25"/>
    </row>
    <row r="257" spans="2:19" x14ac:dyDescent="0.3">
      <c r="B257" s="28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430.27052387743134</v>
      </c>
      <c r="J257" s="5">
        <v>514.17074949045832</v>
      </c>
      <c r="K257" s="5">
        <v>0</v>
      </c>
      <c r="L257" s="5">
        <v>0</v>
      </c>
      <c r="M257" s="5">
        <v>38.541996044978532</v>
      </c>
      <c r="N257" s="5">
        <v>0</v>
      </c>
      <c r="O257" s="5">
        <v>3332.6606009401453</v>
      </c>
      <c r="P257" s="6">
        <v>0</v>
      </c>
      <c r="Q257" s="5">
        <v>0</v>
      </c>
      <c r="R257" s="5">
        <v>0</v>
      </c>
      <c r="S257" s="7">
        <v>4315.643870353013</v>
      </c>
    </row>
    <row r="258" spans="2:19" x14ac:dyDescent="0.3">
      <c r="B258" s="28"/>
      <c r="C258" s="3" t="s">
        <v>19</v>
      </c>
      <c r="D258" s="4">
        <v>626.31490545869019</v>
      </c>
      <c r="E258" s="5">
        <v>0</v>
      </c>
      <c r="F258" s="5">
        <v>2775.5436994459264</v>
      </c>
      <c r="G258" s="4">
        <v>0</v>
      </c>
      <c r="H258" s="5">
        <v>0</v>
      </c>
      <c r="I258" s="5">
        <v>0</v>
      </c>
      <c r="J258" s="5">
        <v>144.44054562360708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3546.2991505282239</v>
      </c>
    </row>
    <row r="259" spans="2:19" x14ac:dyDescent="0.3">
      <c r="B259" s="28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8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8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8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8"/>
      <c r="C263" s="8" t="s">
        <v>24</v>
      </c>
      <c r="D263" s="9">
        <v>626.31490545869019</v>
      </c>
      <c r="E263" s="9">
        <v>0</v>
      </c>
      <c r="F263" s="9">
        <v>2775.5436994459264</v>
      </c>
      <c r="G263" s="9">
        <v>0</v>
      </c>
      <c r="H263" s="9">
        <v>0</v>
      </c>
      <c r="I263" s="9">
        <v>430.27052387743134</v>
      </c>
      <c r="J263" s="9">
        <v>658.61129511406546</v>
      </c>
      <c r="K263" s="9">
        <v>0</v>
      </c>
      <c r="L263" s="9">
        <v>0</v>
      </c>
      <c r="M263" s="9">
        <v>38.541996044978532</v>
      </c>
      <c r="N263" s="9">
        <v>0</v>
      </c>
      <c r="O263" s="9">
        <v>3332.6606009401453</v>
      </c>
      <c r="P263" s="9">
        <v>0</v>
      </c>
      <c r="Q263" s="9">
        <v>0</v>
      </c>
      <c r="R263" s="9">
        <v>0</v>
      </c>
      <c r="S263" s="9">
        <v>7861.9430208812373</v>
      </c>
    </row>
    <row r="264" spans="2:19" x14ac:dyDescent="0.3">
      <c r="B264" s="28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8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8"/>
      <c r="C266" s="14" t="s">
        <v>26</v>
      </c>
      <c r="D266" s="4">
        <v>626.31490545869019</v>
      </c>
      <c r="E266" s="4">
        <v>0</v>
      </c>
      <c r="F266" s="4">
        <v>1233.7585620193029</v>
      </c>
      <c r="G266" s="4">
        <v>0</v>
      </c>
      <c r="H266" s="4">
        <v>0</v>
      </c>
      <c r="I266" s="4">
        <v>430.27052387743134</v>
      </c>
      <c r="J266" s="17">
        <v>578.13683580802149</v>
      </c>
      <c r="K266" s="17">
        <v>0</v>
      </c>
      <c r="L266" s="17">
        <v>0</v>
      </c>
      <c r="M266" s="17">
        <v>25.694970480356517</v>
      </c>
      <c r="N266" s="17">
        <v>0</v>
      </c>
      <c r="O266" s="17">
        <v>3083.396457642782</v>
      </c>
      <c r="P266" s="4">
        <v>-1728.5564232884062</v>
      </c>
      <c r="Q266" s="4">
        <v>0</v>
      </c>
      <c r="R266" s="4">
        <v>0</v>
      </c>
      <c r="S266" s="16">
        <v>4249.0158319981783</v>
      </c>
    </row>
    <row r="267" spans="2:19" x14ac:dyDescent="0.3">
      <c r="B267" s="28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21.729692530151326</v>
      </c>
      <c r="K267" s="17">
        <v>0</v>
      </c>
      <c r="L267" s="17">
        <v>0</v>
      </c>
      <c r="M267" s="17">
        <v>0</v>
      </c>
      <c r="N267" s="17">
        <v>0</v>
      </c>
      <c r="O267" s="17">
        <v>86.918770120605302</v>
      </c>
      <c r="P267" s="4">
        <v>0</v>
      </c>
      <c r="Q267" s="4">
        <v>-92.879263141824225</v>
      </c>
      <c r="R267" s="4">
        <v>0</v>
      </c>
      <c r="S267" s="16">
        <v>15.769199508932402</v>
      </c>
    </row>
    <row r="268" spans="2:19" x14ac:dyDescent="0.3">
      <c r="B268" s="28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8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8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8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8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8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8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8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20.473366743082991</v>
      </c>
      <c r="Q275" s="4">
        <v>0</v>
      </c>
      <c r="R275" s="4">
        <v>0</v>
      </c>
      <c r="S275" s="16">
        <v>20.473366743082991</v>
      </c>
    </row>
    <row r="276" spans="2:19" x14ac:dyDescent="0.3">
      <c r="B276" s="28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181.89467538428855</v>
      </c>
      <c r="Q276" s="4">
        <v>7.8098678540143904</v>
      </c>
      <c r="R276" s="4">
        <v>0</v>
      </c>
      <c r="S276" s="16">
        <v>189.70454323830293</v>
      </c>
    </row>
    <row r="277" spans="2:19" x14ac:dyDescent="0.3">
      <c r="B277" s="28"/>
      <c r="C277" s="8" t="s">
        <v>37</v>
      </c>
      <c r="D277" s="9">
        <v>626.31490545869019</v>
      </c>
      <c r="E277" s="9">
        <v>0</v>
      </c>
      <c r="F277" s="9">
        <v>1233.7585620193029</v>
      </c>
      <c r="G277" s="9">
        <v>0</v>
      </c>
      <c r="H277" s="9">
        <v>0</v>
      </c>
      <c r="I277" s="9">
        <v>430.27052387743134</v>
      </c>
      <c r="J277" s="9">
        <v>599.86652833817277</v>
      </c>
      <c r="K277" s="9">
        <v>0</v>
      </c>
      <c r="L277" s="9">
        <v>0</v>
      </c>
      <c r="M277" s="9">
        <v>25.694970480356517</v>
      </c>
      <c r="N277" s="9">
        <v>0</v>
      </c>
      <c r="O277" s="9">
        <v>3170.3152277633872</v>
      </c>
      <c r="P277" s="9">
        <v>-1526.1883811610346</v>
      </c>
      <c r="Q277" s="9">
        <v>-85.06939528780984</v>
      </c>
      <c r="R277" s="9">
        <v>0</v>
      </c>
      <c r="S277" s="9">
        <v>4474.9629414884967</v>
      </c>
    </row>
    <row r="278" spans="2:19" x14ac:dyDescent="0.3">
      <c r="B278" s="28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8"/>
      <c r="C279" s="14" t="s">
        <v>38</v>
      </c>
      <c r="D279" s="4">
        <v>0</v>
      </c>
      <c r="E279" s="4">
        <v>0</v>
      </c>
      <c r="F279" s="4">
        <v>52.243663800871914</v>
      </c>
      <c r="G279" s="4">
        <v>0</v>
      </c>
      <c r="H279" s="4">
        <v>0</v>
      </c>
      <c r="I279" s="4">
        <v>0</v>
      </c>
      <c r="J279" s="4">
        <v>58.744766775892671</v>
      </c>
      <c r="K279" s="4">
        <v>0</v>
      </c>
      <c r="L279" s="4">
        <v>0</v>
      </c>
      <c r="M279" s="4">
        <v>12.847025564622015</v>
      </c>
      <c r="N279" s="4">
        <v>0</v>
      </c>
      <c r="O279" s="4">
        <v>0.26190766155697948</v>
      </c>
      <c r="P279" s="4">
        <v>98.959418792578077</v>
      </c>
      <c r="Q279" s="4">
        <v>85.06939528780984</v>
      </c>
      <c r="R279" s="4">
        <v>0</v>
      </c>
      <c r="S279" s="16">
        <v>308.12617788333148</v>
      </c>
    </row>
    <row r="280" spans="2:19" x14ac:dyDescent="0.3">
      <c r="B280" s="28"/>
      <c r="C280" s="14" t="s">
        <v>39</v>
      </c>
      <c r="D280" s="4">
        <v>0</v>
      </c>
      <c r="E280" s="4">
        <v>0</v>
      </c>
      <c r="F280" s="4">
        <v>1071.6109747440801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275.28345269616807</v>
      </c>
      <c r="Q280" s="4">
        <v>0</v>
      </c>
      <c r="R280" s="4">
        <v>0</v>
      </c>
      <c r="S280" s="16">
        <v>1346.8944274402481</v>
      </c>
    </row>
    <row r="281" spans="2:19" x14ac:dyDescent="0.3">
      <c r="B281" s="28"/>
      <c r="C281" s="14" t="s">
        <v>40</v>
      </c>
      <c r="D281" s="4">
        <v>0</v>
      </c>
      <c r="E281" s="4">
        <v>0</v>
      </c>
      <c r="F281" s="4">
        <v>68.755543179704716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161.48268517265888</v>
      </c>
      <c r="P281" s="4">
        <v>579.24511013912513</v>
      </c>
      <c r="Q281" s="4">
        <v>0</v>
      </c>
      <c r="R281" s="4">
        <v>0</v>
      </c>
      <c r="S281" s="16">
        <v>809.48333849148867</v>
      </c>
    </row>
    <row r="282" spans="2:19" x14ac:dyDescent="0.3">
      <c r="B282" s="28"/>
      <c r="C282" s="14" t="s">
        <v>41</v>
      </c>
      <c r="D282" s="4">
        <v>0</v>
      </c>
      <c r="E282" s="4">
        <v>0</v>
      </c>
      <c r="F282" s="4">
        <v>70.283899254393077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0.60078034254244383</v>
      </c>
      <c r="P282" s="4">
        <v>568.26192632724849</v>
      </c>
      <c r="Q282" s="4">
        <v>0</v>
      </c>
      <c r="R282" s="4">
        <v>0</v>
      </c>
      <c r="S282" s="16">
        <v>639.14660592418397</v>
      </c>
    </row>
    <row r="283" spans="2:19" x14ac:dyDescent="0.3">
      <c r="B283" s="28"/>
      <c r="C283" s="14" t="s">
        <v>42</v>
      </c>
      <c r="D283" s="4">
        <v>0</v>
      </c>
      <c r="E283" s="4">
        <v>0</v>
      </c>
      <c r="F283" s="4">
        <v>124.22309241845626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4.4384732059148044</v>
      </c>
      <c r="Q283" s="4">
        <v>0</v>
      </c>
      <c r="R283" s="4">
        <v>0</v>
      </c>
      <c r="S283" s="16">
        <v>128.66156562437106</v>
      </c>
    </row>
    <row r="284" spans="2:19" x14ac:dyDescent="0.3">
      <c r="B284" s="28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8"/>
      <c r="C285" s="8" t="s">
        <v>44</v>
      </c>
      <c r="D285" s="9">
        <v>0</v>
      </c>
      <c r="E285" s="9">
        <v>0</v>
      </c>
      <c r="F285" s="9">
        <v>1387.1171733975059</v>
      </c>
      <c r="G285" s="9">
        <v>0</v>
      </c>
      <c r="H285" s="9">
        <v>0</v>
      </c>
      <c r="I285" s="9">
        <v>0</v>
      </c>
      <c r="J285" s="9">
        <v>58.744766775892671</v>
      </c>
      <c r="K285" s="9">
        <v>0</v>
      </c>
      <c r="L285" s="9">
        <v>0</v>
      </c>
      <c r="M285" s="9">
        <v>12.847025564622015</v>
      </c>
      <c r="N285" s="9">
        <v>0</v>
      </c>
      <c r="O285" s="9">
        <v>162.3453731767583</v>
      </c>
      <c r="P285" s="9">
        <v>1526.1883811610346</v>
      </c>
      <c r="Q285" s="9">
        <v>85.06939528780984</v>
      </c>
      <c r="R285" s="9">
        <v>0</v>
      </c>
      <c r="S285" s="9">
        <v>3232.3121153636239</v>
      </c>
    </row>
    <row r="286" spans="2:19" x14ac:dyDescent="0.3">
      <c r="B286" s="28"/>
      <c r="C286" s="3" t="s">
        <v>45</v>
      </c>
      <c r="D286" s="4">
        <v>0</v>
      </c>
      <c r="E286" s="4">
        <v>0</v>
      </c>
      <c r="F286" s="4">
        <v>154.66796402911763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154.66796402911763</v>
      </c>
    </row>
    <row r="287" spans="2:19" x14ac:dyDescent="0.3">
      <c r="B287" s="28"/>
      <c r="C287" s="8" t="s">
        <v>46</v>
      </c>
      <c r="D287" s="9">
        <v>0</v>
      </c>
      <c r="E287" s="9">
        <v>0</v>
      </c>
      <c r="F287" s="9">
        <v>1541.7851374266236</v>
      </c>
      <c r="G287" s="9">
        <v>0</v>
      </c>
      <c r="H287" s="9">
        <v>0</v>
      </c>
      <c r="I287" s="9">
        <v>0</v>
      </c>
      <c r="J287" s="9">
        <v>58.744766775892671</v>
      </c>
      <c r="K287" s="9">
        <v>0</v>
      </c>
      <c r="L287" s="9">
        <v>0</v>
      </c>
      <c r="M287" s="9">
        <v>12.847025564622015</v>
      </c>
      <c r="N287" s="9">
        <v>0</v>
      </c>
      <c r="O287" s="9">
        <v>162.3453731767583</v>
      </c>
      <c r="P287" s="9">
        <v>1526.1883811610346</v>
      </c>
      <c r="Q287" s="9">
        <v>85.06939528780984</v>
      </c>
      <c r="R287" s="9">
        <v>0</v>
      </c>
      <c r="S287" s="9">
        <v>3386.9800793927416</v>
      </c>
    </row>
  </sheetData>
  <mergeCells count="91">
    <mergeCell ref="B214:B246"/>
    <mergeCell ref="I214:I215"/>
    <mergeCell ref="J214:O214"/>
    <mergeCell ref="S214:S215"/>
    <mergeCell ref="B255:B287"/>
    <mergeCell ref="I255:I256"/>
    <mergeCell ref="J255:O255"/>
    <mergeCell ref="S255:S256"/>
    <mergeCell ref="S91:S92"/>
    <mergeCell ref="B132:B164"/>
    <mergeCell ref="I132:I133"/>
    <mergeCell ref="J132:O132"/>
    <mergeCell ref="S132:S133"/>
    <mergeCell ref="B91:B123"/>
    <mergeCell ref="P132:P133"/>
    <mergeCell ref="Q132:Q133"/>
    <mergeCell ref="R132:R133"/>
    <mergeCell ref="R91:R92"/>
    <mergeCell ref="C132:C133"/>
    <mergeCell ref="D132:D133"/>
    <mergeCell ref="E132:E133"/>
    <mergeCell ref="F132:F133"/>
    <mergeCell ref="G132:G133"/>
    <mergeCell ref="H132:H133"/>
    <mergeCell ref="B173:B205"/>
    <mergeCell ref="I173:I174"/>
    <mergeCell ref="J173:O173"/>
    <mergeCell ref="S173:S174"/>
    <mergeCell ref="R255:R256"/>
    <mergeCell ref="G255:G256"/>
    <mergeCell ref="H255:H256"/>
    <mergeCell ref="P255:P256"/>
    <mergeCell ref="Q255:Q256"/>
    <mergeCell ref="P214:P215"/>
    <mergeCell ref="Q214:Q215"/>
    <mergeCell ref="R214:R215"/>
    <mergeCell ref="C255:C256"/>
    <mergeCell ref="D255:D256"/>
    <mergeCell ref="E255:E256"/>
    <mergeCell ref="F255:F256"/>
    <mergeCell ref="B9:B41"/>
    <mergeCell ref="I9:I10"/>
    <mergeCell ref="J9:O9"/>
    <mergeCell ref="S9:S10"/>
    <mergeCell ref="B50:B82"/>
    <mergeCell ref="I50:I51"/>
    <mergeCell ref="J50:O50"/>
    <mergeCell ref="S50:S51"/>
    <mergeCell ref="P50:P51"/>
    <mergeCell ref="Q50:Q51"/>
    <mergeCell ref="R50:R51"/>
    <mergeCell ref="D9:D10"/>
    <mergeCell ref="E9:E10"/>
    <mergeCell ref="F9:F10"/>
    <mergeCell ref="R173:R174"/>
    <mergeCell ref="C214:C215"/>
    <mergeCell ref="D214:D215"/>
    <mergeCell ref="E214:E215"/>
    <mergeCell ref="F214:F215"/>
    <mergeCell ref="G214:G215"/>
    <mergeCell ref="H214:H215"/>
    <mergeCell ref="G173:G174"/>
    <mergeCell ref="H173:H174"/>
    <mergeCell ref="P173:P174"/>
    <mergeCell ref="Q173:Q174"/>
    <mergeCell ref="C173:C174"/>
    <mergeCell ref="D173:D174"/>
    <mergeCell ref="E173:E174"/>
    <mergeCell ref="F173:F174"/>
    <mergeCell ref="G91:G92"/>
    <mergeCell ref="H91:H92"/>
    <mergeCell ref="P91:P92"/>
    <mergeCell ref="Q91:Q92"/>
    <mergeCell ref="I91:I92"/>
    <mergeCell ref="J91:O91"/>
    <mergeCell ref="C91:C92"/>
    <mergeCell ref="D91:D92"/>
    <mergeCell ref="E91:E92"/>
    <mergeCell ref="F91:F92"/>
    <mergeCell ref="R9:R10"/>
    <mergeCell ref="C50:C51"/>
    <mergeCell ref="D50:D51"/>
    <mergeCell ref="E50:E51"/>
    <mergeCell ref="F50:F51"/>
    <mergeCell ref="G50:G51"/>
    <mergeCell ref="H50:H51"/>
    <mergeCell ref="G9:G10"/>
    <mergeCell ref="H9:H10"/>
    <mergeCell ref="P9:P10"/>
    <mergeCell ref="Q9:Q10"/>
    <mergeCell ref="C9:C10"/>
  </mergeCells>
  <conditionalFormatting sqref="P275:Q276">
    <cfRule type="cellIs" dxfId="1039" priority="1" operator="equal">
      <formula>0</formula>
    </cfRule>
  </conditionalFormatting>
  <conditionalFormatting sqref="E28:G28 D29:G30 J10:N10 P32:S32 D32:I32 H28:I30 D24:I27 J24:R30 P14:S16 E14:I16 J14:O15 Q11:S13 G11:G13 D11:D16 D31:R31 D20:I21 S20:S31 P20:R21 D17:S19">
    <cfRule type="cellIs" dxfId="1038" priority="229" operator="equal">
      <formula>0</formula>
    </cfRule>
  </conditionalFormatting>
  <conditionalFormatting sqref="P11:P16">
    <cfRule type="cellIs" dxfId="1037" priority="230" operator="equal">
      <formula>0</formula>
    </cfRule>
  </conditionalFormatting>
  <conditionalFormatting sqref="D11:E16 H11:I16">
    <cfRule type="cellIs" dxfId="1036" priority="231" operator="equal">
      <formula>0</formula>
    </cfRule>
  </conditionalFormatting>
  <conditionalFormatting sqref="F11:F16">
    <cfRule type="cellIs" dxfId="1035" priority="232" operator="equal">
      <formula>0</formula>
    </cfRule>
  </conditionalFormatting>
  <conditionalFormatting sqref="D28">
    <cfRule type="cellIs" dxfId="1034" priority="233" operator="equal">
      <formula>0</formula>
    </cfRule>
  </conditionalFormatting>
  <conditionalFormatting sqref="O10">
    <cfRule type="cellIs" dxfId="1033" priority="234" operator="equal">
      <formula>0</formula>
    </cfRule>
  </conditionalFormatting>
  <conditionalFormatting sqref="J14:J16 J32">
    <cfRule type="cellIs" dxfId="1032" priority="235" operator="equal">
      <formula>0</formula>
    </cfRule>
  </conditionalFormatting>
  <conditionalFormatting sqref="J11:J16 K11:O11">
    <cfRule type="cellIs" dxfId="1031" priority="236" operator="equal">
      <formula>0</formula>
    </cfRule>
  </conditionalFormatting>
  <conditionalFormatting sqref="K14:K16 K32">
    <cfRule type="cellIs" dxfId="1030" priority="237" operator="equal">
      <formula>0</formula>
    </cfRule>
  </conditionalFormatting>
  <conditionalFormatting sqref="K11:K16">
    <cfRule type="cellIs" dxfId="1029" priority="238" operator="equal">
      <formula>0</formula>
    </cfRule>
  </conditionalFormatting>
  <conditionalFormatting sqref="L14:L16 L32">
    <cfRule type="cellIs" dxfId="1028" priority="239" operator="equal">
      <formula>0</formula>
    </cfRule>
  </conditionalFormatting>
  <conditionalFormatting sqref="L11:L16">
    <cfRule type="cellIs" dxfId="1027" priority="240" operator="equal">
      <formula>0</formula>
    </cfRule>
  </conditionalFormatting>
  <conditionalFormatting sqref="M14:M16 M32">
    <cfRule type="cellIs" dxfId="1026" priority="241" operator="equal">
      <formula>0</formula>
    </cfRule>
  </conditionalFormatting>
  <conditionalFormatting sqref="M11:M16">
    <cfRule type="cellIs" dxfId="1025" priority="242" operator="equal">
      <formula>0</formula>
    </cfRule>
  </conditionalFormatting>
  <conditionalFormatting sqref="N14:N16 N32">
    <cfRule type="cellIs" dxfId="1024" priority="243" operator="equal">
      <formula>0</formula>
    </cfRule>
  </conditionalFormatting>
  <conditionalFormatting sqref="N11:N16">
    <cfRule type="cellIs" dxfId="1023" priority="244" operator="equal">
      <formula>0</formula>
    </cfRule>
  </conditionalFormatting>
  <conditionalFormatting sqref="O14:O16 O32">
    <cfRule type="cellIs" dxfId="1022" priority="245" operator="equal">
      <formula>0</formula>
    </cfRule>
  </conditionalFormatting>
  <conditionalFormatting sqref="O11:O16">
    <cfRule type="cellIs" dxfId="1021" priority="246" operator="equal">
      <formula>0</formula>
    </cfRule>
  </conditionalFormatting>
  <conditionalFormatting sqref="D19:S19 D24:R31 D20:I21 S20:S31 P20:R21 D11:S17">
    <cfRule type="expression" dxfId="1020" priority="247">
      <formula>LEN(TRIM(D11))=0</formula>
    </cfRule>
  </conditionalFormatting>
  <conditionalFormatting sqref="L14:L15">
    <cfRule type="cellIs" dxfId="1019" priority="248" operator="equal">
      <formula>0</formula>
    </cfRule>
  </conditionalFormatting>
  <conditionalFormatting sqref="M14:M15">
    <cfRule type="cellIs" dxfId="1018" priority="249" operator="equal">
      <formula>0</formula>
    </cfRule>
  </conditionalFormatting>
  <conditionalFormatting sqref="D22:R23">
    <cfRule type="cellIs" dxfId="1017" priority="250" operator="equal">
      <formula>0</formula>
    </cfRule>
  </conditionalFormatting>
  <conditionalFormatting sqref="P22:P23">
    <cfRule type="cellIs" dxfId="1016" priority="251" operator="equal">
      <formula>0</formula>
    </cfRule>
  </conditionalFormatting>
  <conditionalFormatting sqref="D22:R23">
    <cfRule type="expression" dxfId="1015" priority="252">
      <formula>LEN(TRIM(D22))=0</formula>
    </cfRule>
  </conditionalFormatting>
  <conditionalFormatting sqref="N14:O14">
    <cfRule type="cellIs" dxfId="1014" priority="253" operator="equal">
      <formula>0</formula>
    </cfRule>
  </conditionalFormatting>
  <conditionalFormatting sqref="N15:O15">
    <cfRule type="cellIs" dxfId="1013" priority="254" operator="equal">
      <formula>0</formula>
    </cfRule>
  </conditionalFormatting>
  <conditionalFormatting sqref="D34:R39 S33:S38 S40 D33:I33 P33:R33">
    <cfRule type="cellIs" dxfId="1012" priority="255" operator="equal">
      <formula>0</formula>
    </cfRule>
  </conditionalFormatting>
  <conditionalFormatting sqref="D40:R40">
    <cfRule type="cellIs" dxfId="1011" priority="256" operator="equal">
      <formula>0</formula>
    </cfRule>
  </conditionalFormatting>
  <conditionalFormatting sqref="D34:S38 D40:S40 D39:R39 D33:I33 P33:S33">
    <cfRule type="expression" dxfId="1010" priority="257">
      <formula>LEN(TRIM(D33))=0</formula>
    </cfRule>
  </conditionalFormatting>
  <conditionalFormatting sqref="D40:R40">
    <cfRule type="cellIs" dxfId="1009" priority="258" operator="equal">
      <formula>0</formula>
    </cfRule>
  </conditionalFormatting>
  <conditionalFormatting sqref="D41:R41">
    <cfRule type="cellIs" dxfId="1008" priority="259" operator="equal">
      <formula>0</formula>
    </cfRule>
  </conditionalFormatting>
  <conditionalFormatting sqref="D41:R41">
    <cfRule type="expression" dxfId="1007" priority="260">
      <formula>LEN(TRIM(D41))=0</formula>
    </cfRule>
  </conditionalFormatting>
  <conditionalFormatting sqref="S41">
    <cfRule type="cellIs" dxfId="1006" priority="227" operator="equal">
      <formula>0</formula>
    </cfRule>
  </conditionalFormatting>
  <conditionalFormatting sqref="S41">
    <cfRule type="expression" dxfId="1005" priority="228">
      <formula>LEN(TRIM(S41))=0</formula>
    </cfRule>
  </conditionalFormatting>
  <conditionalFormatting sqref="S39">
    <cfRule type="cellIs" dxfId="1004" priority="225" operator="equal">
      <formula>0</formula>
    </cfRule>
  </conditionalFormatting>
  <conditionalFormatting sqref="S39">
    <cfRule type="expression" dxfId="1003" priority="226">
      <formula>LEN(TRIM(S39))=0</formula>
    </cfRule>
  </conditionalFormatting>
  <conditionalFormatting sqref="J33:O33">
    <cfRule type="cellIs" dxfId="1002" priority="223" operator="equal">
      <formula>0</formula>
    </cfRule>
  </conditionalFormatting>
  <conditionalFormatting sqref="J33:O33">
    <cfRule type="expression" dxfId="1001" priority="224">
      <formula>LEN(TRIM(J33))=0</formula>
    </cfRule>
  </conditionalFormatting>
  <conditionalFormatting sqref="J20:O21">
    <cfRule type="cellIs" dxfId="1000" priority="221" operator="equal">
      <formula>0</formula>
    </cfRule>
  </conditionalFormatting>
  <conditionalFormatting sqref="J20:O21">
    <cfRule type="expression" dxfId="999" priority="222">
      <formula>LEN(TRIM(J20))=0</formula>
    </cfRule>
  </conditionalFormatting>
  <conditionalFormatting sqref="J51:N51">
    <cfRule type="cellIs" dxfId="998" priority="219" operator="equal">
      <formula>0</formula>
    </cfRule>
  </conditionalFormatting>
  <conditionalFormatting sqref="O51">
    <cfRule type="cellIs" dxfId="997" priority="220" operator="equal">
      <formula>0</formula>
    </cfRule>
  </conditionalFormatting>
  <conditionalFormatting sqref="J92:N92">
    <cfRule type="cellIs" dxfId="996" priority="217" operator="equal">
      <formula>0</formula>
    </cfRule>
  </conditionalFormatting>
  <conditionalFormatting sqref="O92">
    <cfRule type="cellIs" dxfId="995" priority="218" operator="equal">
      <formula>0</formula>
    </cfRule>
  </conditionalFormatting>
  <conditionalFormatting sqref="J133:N133">
    <cfRule type="cellIs" dxfId="994" priority="215" operator="equal">
      <formula>0</formula>
    </cfRule>
  </conditionalFormatting>
  <conditionalFormatting sqref="O133">
    <cfRule type="cellIs" dxfId="993" priority="216" operator="equal">
      <formula>0</formula>
    </cfRule>
  </conditionalFormatting>
  <conditionalFormatting sqref="J174:N174">
    <cfRule type="cellIs" dxfId="992" priority="213" operator="equal">
      <formula>0</formula>
    </cfRule>
  </conditionalFormatting>
  <conditionalFormatting sqref="O174">
    <cfRule type="cellIs" dxfId="991" priority="214" operator="equal">
      <formula>0</formula>
    </cfRule>
  </conditionalFormatting>
  <conditionalFormatting sqref="J215:N215">
    <cfRule type="cellIs" dxfId="990" priority="211" operator="equal">
      <formula>0</formula>
    </cfRule>
  </conditionalFormatting>
  <conditionalFormatting sqref="O215">
    <cfRule type="cellIs" dxfId="989" priority="212" operator="equal">
      <formula>0</formula>
    </cfRule>
  </conditionalFormatting>
  <conditionalFormatting sqref="J256:N256">
    <cfRule type="cellIs" dxfId="988" priority="209" operator="equal">
      <formula>0</formula>
    </cfRule>
  </conditionalFormatting>
  <conditionalFormatting sqref="O256">
    <cfRule type="cellIs" dxfId="987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986" priority="178" operator="equal">
      <formula>0</formula>
    </cfRule>
  </conditionalFormatting>
  <conditionalFormatting sqref="P52:P57">
    <cfRule type="cellIs" dxfId="985" priority="179" operator="equal">
      <formula>0</formula>
    </cfRule>
  </conditionalFormatting>
  <conditionalFormatting sqref="D52:E57 H52:I57">
    <cfRule type="cellIs" dxfId="984" priority="180" operator="equal">
      <formula>0</formula>
    </cfRule>
  </conditionalFormatting>
  <conditionalFormatting sqref="F52:F57">
    <cfRule type="cellIs" dxfId="983" priority="181" operator="equal">
      <formula>0</formula>
    </cfRule>
  </conditionalFormatting>
  <conditionalFormatting sqref="D69">
    <cfRule type="cellIs" dxfId="982" priority="182" operator="equal">
      <formula>0</formula>
    </cfRule>
  </conditionalFormatting>
  <conditionalFormatting sqref="J55:J57 J73">
    <cfRule type="cellIs" dxfId="981" priority="183" operator="equal">
      <formula>0</formula>
    </cfRule>
  </conditionalFormatting>
  <conditionalFormatting sqref="J52:J57 K52:O52">
    <cfRule type="cellIs" dxfId="980" priority="184" operator="equal">
      <formula>0</formula>
    </cfRule>
  </conditionalFormatting>
  <conditionalFormatting sqref="K55:K57 K73">
    <cfRule type="cellIs" dxfId="979" priority="185" operator="equal">
      <formula>0</formula>
    </cfRule>
  </conditionalFormatting>
  <conditionalFormatting sqref="K52:K57">
    <cfRule type="cellIs" dxfId="978" priority="186" operator="equal">
      <formula>0</formula>
    </cfRule>
  </conditionalFormatting>
  <conditionalFormatting sqref="L55:L57 L73">
    <cfRule type="cellIs" dxfId="977" priority="187" operator="equal">
      <formula>0</formula>
    </cfRule>
  </conditionalFormatting>
  <conditionalFormatting sqref="L52:L57">
    <cfRule type="cellIs" dxfId="976" priority="188" operator="equal">
      <formula>0</formula>
    </cfRule>
  </conditionalFormatting>
  <conditionalFormatting sqref="M52:M57">
    <cfRule type="cellIs" dxfId="975" priority="190" operator="equal">
      <formula>0</formula>
    </cfRule>
  </conditionalFormatting>
  <conditionalFormatting sqref="N55:N57 N73">
    <cfRule type="cellIs" dxfId="974" priority="191" operator="equal">
      <formula>0</formula>
    </cfRule>
  </conditionalFormatting>
  <conditionalFormatting sqref="N52:N57">
    <cfRule type="cellIs" dxfId="973" priority="192" operator="equal">
      <formula>0</formula>
    </cfRule>
  </conditionalFormatting>
  <conditionalFormatting sqref="O55:O57 O73">
    <cfRule type="cellIs" dxfId="972" priority="193" operator="equal">
      <formula>0</formula>
    </cfRule>
  </conditionalFormatting>
  <conditionalFormatting sqref="L55:L56">
    <cfRule type="cellIs" dxfId="971" priority="196" operator="equal">
      <formula>0</formula>
    </cfRule>
  </conditionalFormatting>
  <conditionalFormatting sqref="M55:M56">
    <cfRule type="cellIs" dxfId="970" priority="197" operator="equal">
      <formula>0</formula>
    </cfRule>
  </conditionalFormatting>
  <conditionalFormatting sqref="D63:R64">
    <cfRule type="cellIs" dxfId="969" priority="198" operator="equal">
      <formula>0</formula>
    </cfRule>
  </conditionalFormatting>
  <conditionalFormatting sqref="N55:O55">
    <cfRule type="cellIs" dxfId="968" priority="201" operator="equal">
      <formula>0</formula>
    </cfRule>
  </conditionalFormatting>
  <conditionalFormatting sqref="O52:O57">
    <cfRule type="cellIs" dxfId="967" priority="194" operator="equal">
      <formula>0</formula>
    </cfRule>
  </conditionalFormatting>
  <conditionalFormatting sqref="P63:P64">
    <cfRule type="cellIs" dxfId="966" priority="199" operator="equal">
      <formula>0</formula>
    </cfRule>
  </conditionalFormatting>
  <conditionalFormatting sqref="N56:O56">
    <cfRule type="cellIs" dxfId="965" priority="202" operator="equal">
      <formula>0</formula>
    </cfRule>
  </conditionalFormatting>
  <conditionalFormatting sqref="S74:S81 D74:R80">
    <cfRule type="cellIs" dxfId="964" priority="203" operator="equal">
      <formula>0</formula>
    </cfRule>
  </conditionalFormatting>
  <conditionalFormatting sqref="D81:R81">
    <cfRule type="cellIs" dxfId="963" priority="204" operator="equal">
      <formula>0</formula>
    </cfRule>
  </conditionalFormatting>
  <conditionalFormatting sqref="D81:R81">
    <cfRule type="cellIs" dxfId="962" priority="206" operator="equal">
      <formula>0</formula>
    </cfRule>
  </conditionalFormatting>
  <conditionalFormatting sqref="D82:R82">
    <cfRule type="cellIs" dxfId="961" priority="207" operator="equal">
      <formula>0</formula>
    </cfRule>
  </conditionalFormatting>
  <conditionalFormatting sqref="M55:M57 M73">
    <cfRule type="cellIs" dxfId="960" priority="189" operator="equal">
      <formula>0</formula>
    </cfRule>
  </conditionalFormatting>
  <conditionalFormatting sqref="D82:R82">
    <cfRule type="expression" dxfId="959" priority="208">
      <formula>LEN(TRIM(D82))=0</formula>
    </cfRule>
  </conditionalFormatting>
  <conditionalFormatting sqref="S82">
    <cfRule type="cellIs" dxfId="958" priority="176" operator="equal">
      <formula>0</formula>
    </cfRule>
  </conditionalFormatting>
  <conditionalFormatting sqref="D60:S60 D65:R72 S61:S72 D52:S58 D61:R62">
    <cfRule type="expression" dxfId="957" priority="195">
      <formula>LEN(TRIM(D52))=0</formula>
    </cfRule>
  </conditionalFormatting>
  <conditionalFormatting sqref="D63:R64">
    <cfRule type="expression" dxfId="956" priority="200">
      <formula>LEN(TRIM(D63))=0</formula>
    </cfRule>
  </conditionalFormatting>
  <conditionalFormatting sqref="D74:S81">
    <cfRule type="expression" dxfId="955" priority="205">
      <formula>LEN(TRIM(D74))=0</formula>
    </cfRule>
  </conditionalFormatting>
  <conditionalFormatting sqref="S82">
    <cfRule type="expression" dxfId="954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953" priority="145" operator="equal">
      <formula>0</formula>
    </cfRule>
  </conditionalFormatting>
  <conditionalFormatting sqref="P93:P98">
    <cfRule type="cellIs" dxfId="952" priority="146" operator="equal">
      <formula>0</formula>
    </cfRule>
  </conditionalFormatting>
  <conditionalFormatting sqref="D93:E98 H93:I98">
    <cfRule type="cellIs" dxfId="951" priority="147" operator="equal">
      <formula>0</formula>
    </cfRule>
  </conditionalFormatting>
  <conditionalFormatting sqref="F93:F98">
    <cfRule type="cellIs" dxfId="950" priority="148" operator="equal">
      <formula>0</formula>
    </cfRule>
  </conditionalFormatting>
  <conditionalFormatting sqref="D110">
    <cfRule type="cellIs" dxfId="949" priority="149" operator="equal">
      <formula>0</formula>
    </cfRule>
  </conditionalFormatting>
  <conditionalFormatting sqref="J96:J98 J114">
    <cfRule type="cellIs" dxfId="948" priority="150" operator="equal">
      <formula>0</formula>
    </cfRule>
  </conditionalFormatting>
  <conditionalFormatting sqref="J93:J98 K93:O93">
    <cfRule type="cellIs" dxfId="947" priority="151" operator="equal">
      <formula>0</formula>
    </cfRule>
  </conditionalFormatting>
  <conditionalFormatting sqref="K96:K98 K114">
    <cfRule type="cellIs" dxfId="946" priority="152" operator="equal">
      <formula>0</formula>
    </cfRule>
  </conditionalFormatting>
  <conditionalFormatting sqref="K93:K98">
    <cfRule type="cellIs" dxfId="945" priority="153" operator="equal">
      <formula>0</formula>
    </cfRule>
  </conditionalFormatting>
  <conditionalFormatting sqref="L96:L98 L114">
    <cfRule type="cellIs" dxfId="944" priority="154" operator="equal">
      <formula>0</formula>
    </cfRule>
  </conditionalFormatting>
  <conditionalFormatting sqref="L93:L98">
    <cfRule type="cellIs" dxfId="943" priority="155" operator="equal">
      <formula>0</formula>
    </cfRule>
  </conditionalFormatting>
  <conditionalFormatting sqref="M93:M98">
    <cfRule type="cellIs" dxfId="942" priority="157" operator="equal">
      <formula>0</formula>
    </cfRule>
  </conditionalFormatting>
  <conditionalFormatting sqref="N96:N98 N114">
    <cfRule type="cellIs" dxfId="941" priority="158" operator="equal">
      <formula>0</formula>
    </cfRule>
  </conditionalFormatting>
  <conditionalFormatting sqref="N93:N98">
    <cfRule type="cellIs" dxfId="940" priority="159" operator="equal">
      <formula>0</formula>
    </cfRule>
  </conditionalFormatting>
  <conditionalFormatting sqref="O96:O98 O114">
    <cfRule type="cellIs" dxfId="939" priority="160" operator="equal">
      <formula>0</formula>
    </cfRule>
  </conditionalFormatting>
  <conditionalFormatting sqref="L96:L97">
    <cfRule type="cellIs" dxfId="938" priority="163" operator="equal">
      <formula>0</formula>
    </cfRule>
  </conditionalFormatting>
  <conditionalFormatting sqref="M96:M97">
    <cfRule type="cellIs" dxfId="937" priority="164" operator="equal">
      <formula>0</formula>
    </cfRule>
  </conditionalFormatting>
  <conditionalFormatting sqref="D104:R105">
    <cfRule type="cellIs" dxfId="936" priority="165" operator="equal">
      <formula>0</formula>
    </cfRule>
  </conditionalFormatting>
  <conditionalFormatting sqref="N96:O96">
    <cfRule type="cellIs" dxfId="935" priority="168" operator="equal">
      <formula>0</formula>
    </cfRule>
  </conditionalFormatting>
  <conditionalFormatting sqref="O93:O98">
    <cfRule type="cellIs" dxfId="934" priority="161" operator="equal">
      <formula>0</formula>
    </cfRule>
  </conditionalFormatting>
  <conditionalFormatting sqref="P104:P105">
    <cfRule type="cellIs" dxfId="933" priority="166" operator="equal">
      <formula>0</formula>
    </cfRule>
  </conditionalFormatting>
  <conditionalFormatting sqref="N97:O97">
    <cfRule type="cellIs" dxfId="932" priority="169" operator="equal">
      <formula>0</formula>
    </cfRule>
  </conditionalFormatting>
  <conditionalFormatting sqref="S115:S122 D115:R121">
    <cfRule type="cellIs" dxfId="931" priority="170" operator="equal">
      <formula>0</formula>
    </cfRule>
  </conditionalFormatting>
  <conditionalFormatting sqref="D122:R122">
    <cfRule type="cellIs" dxfId="930" priority="171" operator="equal">
      <formula>0</formula>
    </cfRule>
  </conditionalFormatting>
  <conditionalFormatting sqref="D122:R122">
    <cfRule type="cellIs" dxfId="929" priority="173" operator="equal">
      <formula>0</formula>
    </cfRule>
  </conditionalFormatting>
  <conditionalFormatting sqref="D123:R123">
    <cfRule type="cellIs" dxfId="928" priority="174" operator="equal">
      <formula>0</formula>
    </cfRule>
  </conditionalFormatting>
  <conditionalFormatting sqref="M96:M98 M114">
    <cfRule type="cellIs" dxfId="927" priority="156" operator="equal">
      <formula>0</formula>
    </cfRule>
  </conditionalFormatting>
  <conditionalFormatting sqref="D123:R123">
    <cfRule type="expression" dxfId="926" priority="175">
      <formula>LEN(TRIM(D123))=0</formula>
    </cfRule>
  </conditionalFormatting>
  <conditionalFormatting sqref="S123">
    <cfRule type="cellIs" dxfId="925" priority="143" operator="equal">
      <formula>0</formula>
    </cfRule>
  </conditionalFormatting>
  <conditionalFormatting sqref="D101:S101 D106:R110 S102:S113 D93:S99 D113:R113 D111:O112 R111:R112 D102:R103">
    <cfRule type="expression" dxfId="924" priority="162">
      <formula>LEN(TRIM(D93))=0</formula>
    </cfRule>
  </conditionalFormatting>
  <conditionalFormatting sqref="D104:R105">
    <cfRule type="expression" dxfId="923" priority="167">
      <formula>LEN(TRIM(D104))=0</formula>
    </cfRule>
  </conditionalFormatting>
  <conditionalFormatting sqref="D115:S122">
    <cfRule type="expression" dxfId="922" priority="172">
      <formula>LEN(TRIM(D115))=0</formula>
    </cfRule>
  </conditionalFormatting>
  <conditionalFormatting sqref="S123">
    <cfRule type="expression" dxfId="921" priority="144">
      <formula>LEN(TRIM(S123))=0</formula>
    </cfRule>
  </conditionalFormatting>
  <conditionalFormatting sqref="P111:Q112">
    <cfRule type="cellIs" dxfId="920" priority="141" operator="equal">
      <formula>0</formula>
    </cfRule>
  </conditionalFormatting>
  <conditionalFormatting sqref="P111:Q112">
    <cfRule type="expression" dxfId="919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918" priority="110" operator="equal">
      <formula>0</formula>
    </cfRule>
  </conditionalFormatting>
  <conditionalFormatting sqref="P134:P139">
    <cfRule type="cellIs" dxfId="917" priority="111" operator="equal">
      <formula>0</formula>
    </cfRule>
  </conditionalFormatting>
  <conditionalFormatting sqref="D134:E139 H134:I139">
    <cfRule type="cellIs" dxfId="916" priority="112" operator="equal">
      <formula>0</formula>
    </cfRule>
  </conditionalFormatting>
  <conditionalFormatting sqref="F134:F139">
    <cfRule type="cellIs" dxfId="915" priority="113" operator="equal">
      <formula>0</formula>
    </cfRule>
  </conditionalFormatting>
  <conditionalFormatting sqref="D151">
    <cfRule type="cellIs" dxfId="914" priority="114" operator="equal">
      <formula>0</formula>
    </cfRule>
  </conditionalFormatting>
  <conditionalFormatting sqref="J137:J139 J155">
    <cfRule type="cellIs" dxfId="913" priority="115" operator="equal">
      <formula>0</formula>
    </cfRule>
  </conditionalFormatting>
  <conditionalFormatting sqref="J134:J139 K134:O134">
    <cfRule type="cellIs" dxfId="912" priority="116" operator="equal">
      <formula>0</formula>
    </cfRule>
  </conditionalFormatting>
  <conditionalFormatting sqref="K137:K139 K155">
    <cfRule type="cellIs" dxfId="911" priority="117" operator="equal">
      <formula>0</formula>
    </cfRule>
  </conditionalFormatting>
  <conditionalFormatting sqref="K134:K139">
    <cfRule type="cellIs" dxfId="910" priority="118" operator="equal">
      <formula>0</formula>
    </cfRule>
  </conditionalFormatting>
  <conditionalFormatting sqref="L137:L139 L155">
    <cfRule type="cellIs" dxfId="909" priority="119" operator="equal">
      <formula>0</formula>
    </cfRule>
  </conditionalFormatting>
  <conditionalFormatting sqref="L134:L139">
    <cfRule type="cellIs" dxfId="908" priority="120" operator="equal">
      <formula>0</formula>
    </cfRule>
  </conditionalFormatting>
  <conditionalFormatting sqref="M134:M139">
    <cfRule type="cellIs" dxfId="907" priority="122" operator="equal">
      <formula>0</formula>
    </cfRule>
  </conditionalFormatting>
  <conditionalFormatting sqref="N137:N139 N155">
    <cfRule type="cellIs" dxfId="906" priority="123" operator="equal">
      <formula>0</formula>
    </cfRule>
  </conditionalFormatting>
  <conditionalFormatting sqref="N134:N139">
    <cfRule type="cellIs" dxfId="905" priority="124" operator="equal">
      <formula>0</formula>
    </cfRule>
  </conditionalFormatting>
  <conditionalFormatting sqref="O137:O139 O155">
    <cfRule type="cellIs" dxfId="904" priority="125" operator="equal">
      <formula>0</formula>
    </cfRule>
  </conditionalFormatting>
  <conditionalFormatting sqref="L137:L138">
    <cfRule type="cellIs" dxfId="903" priority="128" operator="equal">
      <formula>0</formula>
    </cfRule>
  </conditionalFormatting>
  <conditionalFormatting sqref="M137:M138">
    <cfRule type="cellIs" dxfId="902" priority="129" operator="equal">
      <formula>0</formula>
    </cfRule>
  </conditionalFormatting>
  <conditionalFormatting sqref="D145:R146">
    <cfRule type="cellIs" dxfId="901" priority="130" operator="equal">
      <formula>0</formula>
    </cfRule>
  </conditionalFormatting>
  <conditionalFormatting sqref="N137:O137">
    <cfRule type="cellIs" dxfId="900" priority="133" operator="equal">
      <formula>0</formula>
    </cfRule>
  </conditionalFormatting>
  <conditionalFormatting sqref="O134:O139">
    <cfRule type="cellIs" dxfId="899" priority="126" operator="equal">
      <formula>0</formula>
    </cfRule>
  </conditionalFormatting>
  <conditionalFormatting sqref="P145:P146">
    <cfRule type="cellIs" dxfId="898" priority="131" operator="equal">
      <formula>0</formula>
    </cfRule>
  </conditionalFormatting>
  <conditionalFormatting sqref="N138:O138">
    <cfRule type="cellIs" dxfId="897" priority="134" operator="equal">
      <formula>0</formula>
    </cfRule>
  </conditionalFormatting>
  <conditionalFormatting sqref="S156:S163 D156:R162">
    <cfRule type="cellIs" dxfId="896" priority="135" operator="equal">
      <formula>0</formula>
    </cfRule>
  </conditionalFormatting>
  <conditionalFormatting sqref="D163:R163">
    <cfRule type="cellIs" dxfId="895" priority="136" operator="equal">
      <formula>0</formula>
    </cfRule>
  </conditionalFormatting>
  <conditionalFormatting sqref="D163:R163">
    <cfRule type="cellIs" dxfId="894" priority="138" operator="equal">
      <formula>0</formula>
    </cfRule>
  </conditionalFormatting>
  <conditionalFormatting sqref="D164:R164">
    <cfRule type="cellIs" dxfId="893" priority="139" operator="equal">
      <formula>0</formula>
    </cfRule>
  </conditionalFormatting>
  <conditionalFormatting sqref="M137:M139 M155">
    <cfRule type="cellIs" dxfId="892" priority="121" operator="equal">
      <formula>0</formula>
    </cfRule>
  </conditionalFormatting>
  <conditionalFormatting sqref="D164:R164">
    <cfRule type="expression" dxfId="891" priority="140">
      <formula>LEN(TRIM(D164))=0</formula>
    </cfRule>
  </conditionalFormatting>
  <conditionalFormatting sqref="S164">
    <cfRule type="cellIs" dxfId="890" priority="108" operator="equal">
      <formula>0</formula>
    </cfRule>
  </conditionalFormatting>
  <conditionalFormatting sqref="D142:S142 D147:R151 S143:S154 D134:S140 D154:R154 D152:O153 R152:R153 D143:R144">
    <cfRule type="expression" dxfId="889" priority="127">
      <formula>LEN(TRIM(D134))=0</formula>
    </cfRule>
  </conditionalFormatting>
  <conditionalFormatting sqref="D145:R146">
    <cfRule type="expression" dxfId="888" priority="132">
      <formula>LEN(TRIM(D145))=0</formula>
    </cfRule>
  </conditionalFormatting>
  <conditionalFormatting sqref="D156:S163">
    <cfRule type="expression" dxfId="887" priority="137">
      <formula>LEN(TRIM(D156))=0</formula>
    </cfRule>
  </conditionalFormatting>
  <conditionalFormatting sqref="S164">
    <cfRule type="expression" dxfId="886" priority="109">
      <formula>LEN(TRIM(S164))=0</formula>
    </cfRule>
  </conditionalFormatting>
  <conditionalFormatting sqref="P152:Q153">
    <cfRule type="cellIs" dxfId="885" priority="106" operator="equal">
      <formula>0</formula>
    </cfRule>
  </conditionalFormatting>
  <conditionalFormatting sqref="P152:Q153">
    <cfRule type="expression" dxfId="884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883" priority="75" operator="equal">
      <formula>0</formula>
    </cfRule>
  </conditionalFormatting>
  <conditionalFormatting sqref="P175:P180">
    <cfRule type="cellIs" dxfId="882" priority="76" operator="equal">
      <formula>0</formula>
    </cfRule>
  </conditionalFormatting>
  <conditionalFormatting sqref="D175:E180 H175:I180">
    <cfRule type="cellIs" dxfId="881" priority="77" operator="equal">
      <formula>0</formula>
    </cfRule>
  </conditionalFormatting>
  <conditionalFormatting sqref="F175:F180">
    <cfRule type="cellIs" dxfId="880" priority="78" operator="equal">
      <formula>0</formula>
    </cfRule>
  </conditionalFormatting>
  <conditionalFormatting sqref="D192">
    <cfRule type="cellIs" dxfId="879" priority="79" operator="equal">
      <formula>0</formula>
    </cfRule>
  </conditionalFormatting>
  <conditionalFormatting sqref="J178:J180 J196">
    <cfRule type="cellIs" dxfId="878" priority="80" operator="equal">
      <formula>0</formula>
    </cfRule>
  </conditionalFormatting>
  <conditionalFormatting sqref="J175:J180 K175:O175">
    <cfRule type="cellIs" dxfId="877" priority="81" operator="equal">
      <formula>0</formula>
    </cfRule>
  </conditionalFormatting>
  <conditionalFormatting sqref="K178:K180 K196">
    <cfRule type="cellIs" dxfId="876" priority="82" operator="equal">
      <formula>0</formula>
    </cfRule>
  </conditionalFormatting>
  <conditionalFormatting sqref="K175:K180">
    <cfRule type="cellIs" dxfId="875" priority="83" operator="equal">
      <formula>0</formula>
    </cfRule>
  </conditionalFormatting>
  <conditionalFormatting sqref="L178:L180 L196">
    <cfRule type="cellIs" dxfId="874" priority="84" operator="equal">
      <formula>0</formula>
    </cfRule>
  </conditionalFormatting>
  <conditionalFormatting sqref="L175:L180">
    <cfRule type="cellIs" dxfId="873" priority="85" operator="equal">
      <formula>0</formula>
    </cfRule>
  </conditionalFormatting>
  <conditionalFormatting sqref="M175:M180">
    <cfRule type="cellIs" dxfId="872" priority="87" operator="equal">
      <formula>0</formula>
    </cfRule>
  </conditionalFormatting>
  <conditionalFormatting sqref="N178:N180 N196">
    <cfRule type="cellIs" dxfId="871" priority="88" operator="equal">
      <formula>0</formula>
    </cfRule>
  </conditionalFormatting>
  <conditionalFormatting sqref="N175:N180">
    <cfRule type="cellIs" dxfId="870" priority="89" operator="equal">
      <formula>0</formula>
    </cfRule>
  </conditionalFormatting>
  <conditionalFormatting sqref="O178:O180 O196">
    <cfRule type="cellIs" dxfId="869" priority="90" operator="equal">
      <formula>0</formula>
    </cfRule>
  </conditionalFormatting>
  <conditionalFormatting sqref="L178:L179">
    <cfRule type="cellIs" dxfId="868" priority="93" operator="equal">
      <formula>0</formula>
    </cfRule>
  </conditionalFormatting>
  <conditionalFormatting sqref="M178:M179">
    <cfRule type="cellIs" dxfId="867" priority="94" operator="equal">
      <formula>0</formula>
    </cfRule>
  </conditionalFormatting>
  <conditionalFormatting sqref="D186:R187">
    <cfRule type="cellIs" dxfId="866" priority="95" operator="equal">
      <formula>0</formula>
    </cfRule>
  </conditionalFormatting>
  <conditionalFormatting sqref="N178:O178">
    <cfRule type="cellIs" dxfId="865" priority="98" operator="equal">
      <formula>0</formula>
    </cfRule>
  </conditionalFormatting>
  <conditionalFormatting sqref="O175:O180">
    <cfRule type="cellIs" dxfId="864" priority="91" operator="equal">
      <formula>0</formula>
    </cfRule>
  </conditionalFormatting>
  <conditionalFormatting sqref="P186:P187">
    <cfRule type="cellIs" dxfId="863" priority="96" operator="equal">
      <formula>0</formula>
    </cfRule>
  </conditionalFormatting>
  <conditionalFormatting sqref="N179:O179">
    <cfRule type="cellIs" dxfId="862" priority="99" operator="equal">
      <formula>0</formula>
    </cfRule>
  </conditionalFormatting>
  <conditionalFormatting sqref="S197:S204 D197:R203">
    <cfRule type="cellIs" dxfId="861" priority="100" operator="equal">
      <formula>0</formula>
    </cfRule>
  </conditionalFormatting>
  <conditionalFormatting sqref="D204:R204">
    <cfRule type="cellIs" dxfId="860" priority="101" operator="equal">
      <formula>0</formula>
    </cfRule>
  </conditionalFormatting>
  <conditionalFormatting sqref="D204:R204">
    <cfRule type="cellIs" dxfId="859" priority="103" operator="equal">
      <formula>0</formula>
    </cfRule>
  </conditionalFormatting>
  <conditionalFormatting sqref="D205:R205">
    <cfRule type="cellIs" dxfId="858" priority="104" operator="equal">
      <formula>0</formula>
    </cfRule>
  </conditionalFormatting>
  <conditionalFormatting sqref="M178:M180 M196">
    <cfRule type="cellIs" dxfId="857" priority="86" operator="equal">
      <formula>0</formula>
    </cfRule>
  </conditionalFormatting>
  <conditionalFormatting sqref="D205:R205">
    <cfRule type="expression" dxfId="856" priority="105">
      <formula>LEN(TRIM(D205))=0</formula>
    </cfRule>
  </conditionalFormatting>
  <conditionalFormatting sqref="S205">
    <cfRule type="cellIs" dxfId="855" priority="73" operator="equal">
      <formula>0</formula>
    </cfRule>
  </conditionalFormatting>
  <conditionalFormatting sqref="D183:S183 D188:R192 S184:S195 D175:S181 D195:R195 D193:O194 R193:R194 D184:R185">
    <cfRule type="expression" dxfId="854" priority="92">
      <formula>LEN(TRIM(D175))=0</formula>
    </cfRule>
  </conditionalFormatting>
  <conditionalFormatting sqref="D186:R187">
    <cfRule type="expression" dxfId="853" priority="97">
      <formula>LEN(TRIM(D186))=0</formula>
    </cfRule>
  </conditionalFormatting>
  <conditionalFormatting sqref="D197:S204">
    <cfRule type="expression" dxfId="852" priority="102">
      <formula>LEN(TRIM(D197))=0</formula>
    </cfRule>
  </conditionalFormatting>
  <conditionalFormatting sqref="S205">
    <cfRule type="expression" dxfId="851" priority="74">
      <formula>LEN(TRIM(S205))=0</formula>
    </cfRule>
  </conditionalFormatting>
  <conditionalFormatting sqref="P193:Q194">
    <cfRule type="cellIs" dxfId="850" priority="71" operator="equal">
      <formula>0</formula>
    </cfRule>
  </conditionalFormatting>
  <conditionalFormatting sqref="P193:Q194">
    <cfRule type="expression" dxfId="849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848" priority="40" operator="equal">
      <formula>0</formula>
    </cfRule>
  </conditionalFormatting>
  <conditionalFormatting sqref="P216:P221">
    <cfRule type="cellIs" dxfId="847" priority="41" operator="equal">
      <formula>0</formula>
    </cfRule>
  </conditionalFormatting>
  <conditionalFormatting sqref="D216:E221 H216:I221">
    <cfRule type="cellIs" dxfId="846" priority="42" operator="equal">
      <formula>0</formula>
    </cfRule>
  </conditionalFormatting>
  <conditionalFormatting sqref="F216:F221">
    <cfRule type="cellIs" dxfId="845" priority="43" operator="equal">
      <formula>0</formula>
    </cfRule>
  </conditionalFormatting>
  <conditionalFormatting sqref="D233">
    <cfRule type="cellIs" dxfId="844" priority="44" operator="equal">
      <formula>0</formula>
    </cfRule>
  </conditionalFormatting>
  <conditionalFormatting sqref="J219:J221 J237">
    <cfRule type="cellIs" dxfId="843" priority="45" operator="equal">
      <formula>0</formula>
    </cfRule>
  </conditionalFormatting>
  <conditionalFormatting sqref="J216:J221 K216:O216">
    <cfRule type="cellIs" dxfId="842" priority="46" operator="equal">
      <formula>0</formula>
    </cfRule>
  </conditionalFormatting>
  <conditionalFormatting sqref="K219:K221 K237">
    <cfRule type="cellIs" dxfId="841" priority="47" operator="equal">
      <formula>0</formula>
    </cfRule>
  </conditionalFormatting>
  <conditionalFormatting sqref="K216:K221">
    <cfRule type="cellIs" dxfId="840" priority="48" operator="equal">
      <formula>0</formula>
    </cfRule>
  </conditionalFormatting>
  <conditionalFormatting sqref="L219:L221 L237">
    <cfRule type="cellIs" dxfId="839" priority="49" operator="equal">
      <formula>0</formula>
    </cfRule>
  </conditionalFormatting>
  <conditionalFormatting sqref="L216:L221">
    <cfRule type="cellIs" dxfId="838" priority="50" operator="equal">
      <formula>0</formula>
    </cfRule>
  </conditionalFormatting>
  <conditionalFormatting sqref="M216:M221">
    <cfRule type="cellIs" dxfId="837" priority="52" operator="equal">
      <formula>0</formula>
    </cfRule>
  </conditionalFormatting>
  <conditionalFormatting sqref="N219:N221 N237">
    <cfRule type="cellIs" dxfId="836" priority="53" operator="equal">
      <formula>0</formula>
    </cfRule>
  </conditionalFormatting>
  <conditionalFormatting sqref="N216:N221">
    <cfRule type="cellIs" dxfId="835" priority="54" operator="equal">
      <formula>0</formula>
    </cfRule>
  </conditionalFormatting>
  <conditionalFormatting sqref="O219:O221 O237">
    <cfRule type="cellIs" dxfId="834" priority="55" operator="equal">
      <formula>0</formula>
    </cfRule>
  </conditionalFormatting>
  <conditionalFormatting sqref="L219:L220">
    <cfRule type="cellIs" dxfId="833" priority="58" operator="equal">
      <formula>0</formula>
    </cfRule>
  </conditionalFormatting>
  <conditionalFormatting sqref="M219:M220">
    <cfRule type="cellIs" dxfId="832" priority="59" operator="equal">
      <formula>0</formula>
    </cfRule>
  </conditionalFormatting>
  <conditionalFormatting sqref="D227:R228">
    <cfRule type="cellIs" dxfId="831" priority="60" operator="equal">
      <formula>0</formula>
    </cfRule>
  </conditionalFormatting>
  <conditionalFormatting sqref="N219:O219">
    <cfRule type="cellIs" dxfId="830" priority="63" operator="equal">
      <formula>0</formula>
    </cfRule>
  </conditionalFormatting>
  <conditionalFormatting sqref="O216:O221">
    <cfRule type="cellIs" dxfId="829" priority="56" operator="equal">
      <formula>0</formula>
    </cfRule>
  </conditionalFormatting>
  <conditionalFormatting sqref="P227:P228">
    <cfRule type="cellIs" dxfId="828" priority="61" operator="equal">
      <formula>0</formula>
    </cfRule>
  </conditionalFormatting>
  <conditionalFormatting sqref="N220:O220">
    <cfRule type="cellIs" dxfId="827" priority="64" operator="equal">
      <formula>0</formula>
    </cfRule>
  </conditionalFormatting>
  <conditionalFormatting sqref="S238:S245 D238:R244">
    <cfRule type="cellIs" dxfId="826" priority="65" operator="equal">
      <formula>0</formula>
    </cfRule>
  </conditionalFormatting>
  <conditionalFormatting sqref="D245:R245">
    <cfRule type="cellIs" dxfId="825" priority="66" operator="equal">
      <formula>0</formula>
    </cfRule>
  </conditionalFormatting>
  <conditionalFormatting sqref="D245:R245">
    <cfRule type="cellIs" dxfId="824" priority="68" operator="equal">
      <formula>0</formula>
    </cfRule>
  </conditionalFormatting>
  <conditionalFormatting sqref="D246:R246">
    <cfRule type="cellIs" dxfId="823" priority="69" operator="equal">
      <formula>0</formula>
    </cfRule>
  </conditionalFormatting>
  <conditionalFormatting sqref="M219:M221 M237">
    <cfRule type="cellIs" dxfId="822" priority="51" operator="equal">
      <formula>0</formula>
    </cfRule>
  </conditionalFormatting>
  <conditionalFormatting sqref="D246:R246">
    <cfRule type="expression" dxfId="821" priority="70">
      <formula>LEN(TRIM(D246))=0</formula>
    </cfRule>
  </conditionalFormatting>
  <conditionalFormatting sqref="S246">
    <cfRule type="cellIs" dxfId="820" priority="38" operator="equal">
      <formula>0</formula>
    </cfRule>
  </conditionalFormatting>
  <conditionalFormatting sqref="D224:S224 D229:R233 S225:S236 D216:S222 D236:R236 D234:O235 R234:R235 D225:R226">
    <cfRule type="expression" dxfId="819" priority="57">
      <formula>LEN(TRIM(D216))=0</formula>
    </cfRule>
  </conditionalFormatting>
  <conditionalFormatting sqref="D227:R228">
    <cfRule type="expression" dxfId="818" priority="62">
      <formula>LEN(TRIM(D227))=0</formula>
    </cfRule>
  </conditionalFormatting>
  <conditionalFormatting sqref="D238:S245">
    <cfRule type="expression" dxfId="817" priority="67">
      <formula>LEN(TRIM(D238))=0</formula>
    </cfRule>
  </conditionalFormatting>
  <conditionalFormatting sqref="S246">
    <cfRule type="expression" dxfId="816" priority="39">
      <formula>LEN(TRIM(S246))=0</formula>
    </cfRule>
  </conditionalFormatting>
  <conditionalFormatting sqref="P234:Q235">
    <cfRule type="cellIs" dxfId="815" priority="36" operator="equal">
      <formula>0</formula>
    </cfRule>
  </conditionalFormatting>
  <conditionalFormatting sqref="P234:Q235">
    <cfRule type="expression" dxfId="814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813" priority="5" operator="equal">
      <formula>0</formula>
    </cfRule>
  </conditionalFormatting>
  <conditionalFormatting sqref="P257:P262">
    <cfRule type="cellIs" dxfId="812" priority="6" operator="equal">
      <formula>0</formula>
    </cfRule>
  </conditionalFormatting>
  <conditionalFormatting sqref="D257:E262 H257:I262">
    <cfRule type="cellIs" dxfId="811" priority="7" operator="equal">
      <formula>0</formula>
    </cfRule>
  </conditionalFormatting>
  <conditionalFormatting sqref="F257:F262">
    <cfRule type="cellIs" dxfId="810" priority="8" operator="equal">
      <formula>0</formula>
    </cfRule>
  </conditionalFormatting>
  <conditionalFormatting sqref="D274">
    <cfRule type="cellIs" dxfId="809" priority="9" operator="equal">
      <formula>0</formula>
    </cfRule>
  </conditionalFormatting>
  <conditionalFormatting sqref="J260:J262 J278">
    <cfRule type="cellIs" dxfId="808" priority="10" operator="equal">
      <formula>0</formula>
    </cfRule>
  </conditionalFormatting>
  <conditionalFormatting sqref="J257:J262 K257:O257">
    <cfRule type="cellIs" dxfId="807" priority="11" operator="equal">
      <formula>0</formula>
    </cfRule>
  </conditionalFormatting>
  <conditionalFormatting sqref="K260:K262 K278">
    <cfRule type="cellIs" dxfId="806" priority="12" operator="equal">
      <formula>0</formula>
    </cfRule>
  </conditionalFormatting>
  <conditionalFormatting sqref="K257:K262">
    <cfRule type="cellIs" dxfId="805" priority="13" operator="equal">
      <formula>0</formula>
    </cfRule>
  </conditionalFormatting>
  <conditionalFormatting sqref="L260:L262 L278">
    <cfRule type="cellIs" dxfId="804" priority="14" operator="equal">
      <formula>0</formula>
    </cfRule>
  </conditionalFormatting>
  <conditionalFormatting sqref="L257:L262">
    <cfRule type="cellIs" dxfId="803" priority="15" operator="equal">
      <formula>0</formula>
    </cfRule>
  </conditionalFormatting>
  <conditionalFormatting sqref="M257:M262">
    <cfRule type="cellIs" dxfId="802" priority="17" operator="equal">
      <formula>0</formula>
    </cfRule>
  </conditionalFormatting>
  <conditionalFormatting sqref="N260:N262 N278">
    <cfRule type="cellIs" dxfId="801" priority="18" operator="equal">
      <formula>0</formula>
    </cfRule>
  </conditionalFormatting>
  <conditionalFormatting sqref="N257:N262">
    <cfRule type="cellIs" dxfId="800" priority="19" operator="equal">
      <formula>0</formula>
    </cfRule>
  </conditionalFormatting>
  <conditionalFormatting sqref="O260:O262 O278">
    <cfRule type="cellIs" dxfId="799" priority="20" operator="equal">
      <formula>0</formula>
    </cfRule>
  </conditionalFormatting>
  <conditionalFormatting sqref="L260:L261">
    <cfRule type="cellIs" dxfId="798" priority="23" operator="equal">
      <formula>0</formula>
    </cfRule>
  </conditionalFormatting>
  <conditionalFormatting sqref="M260:M261">
    <cfRule type="cellIs" dxfId="797" priority="24" operator="equal">
      <formula>0</formula>
    </cfRule>
  </conditionalFormatting>
  <conditionalFormatting sqref="D268:R269">
    <cfRule type="cellIs" dxfId="796" priority="25" operator="equal">
      <formula>0</formula>
    </cfRule>
  </conditionalFormatting>
  <conditionalFormatting sqref="N260:O260">
    <cfRule type="cellIs" dxfId="795" priority="28" operator="equal">
      <formula>0</formula>
    </cfRule>
  </conditionalFormatting>
  <conditionalFormatting sqref="O257:O262">
    <cfRule type="cellIs" dxfId="794" priority="21" operator="equal">
      <formula>0</formula>
    </cfRule>
  </conditionalFormatting>
  <conditionalFormatting sqref="P268:P269">
    <cfRule type="cellIs" dxfId="793" priority="26" operator="equal">
      <formula>0</formula>
    </cfRule>
  </conditionalFormatting>
  <conditionalFormatting sqref="N261:O261">
    <cfRule type="cellIs" dxfId="792" priority="29" operator="equal">
      <formula>0</formula>
    </cfRule>
  </conditionalFormatting>
  <conditionalFormatting sqref="S279:S286 D279:R285">
    <cfRule type="cellIs" dxfId="791" priority="30" operator="equal">
      <formula>0</formula>
    </cfRule>
  </conditionalFormatting>
  <conditionalFormatting sqref="D286:R286">
    <cfRule type="cellIs" dxfId="790" priority="31" operator="equal">
      <formula>0</formula>
    </cfRule>
  </conditionalFormatting>
  <conditionalFormatting sqref="D286:R286">
    <cfRule type="cellIs" dxfId="789" priority="33" operator="equal">
      <formula>0</formula>
    </cfRule>
  </conditionalFormatting>
  <conditionalFormatting sqref="D287:R287">
    <cfRule type="cellIs" dxfId="788" priority="34" operator="equal">
      <formula>0</formula>
    </cfRule>
  </conditionalFormatting>
  <conditionalFormatting sqref="M260:M262 M278">
    <cfRule type="cellIs" dxfId="787" priority="16" operator="equal">
      <formula>0</formula>
    </cfRule>
  </conditionalFormatting>
  <conditionalFormatting sqref="D287:R287">
    <cfRule type="expression" dxfId="786" priority="35">
      <formula>LEN(TRIM(D287))=0</formula>
    </cfRule>
  </conditionalFormatting>
  <conditionalFormatting sqref="S287">
    <cfRule type="cellIs" dxfId="785" priority="3" operator="equal">
      <formula>0</formula>
    </cfRule>
  </conditionalFormatting>
  <conditionalFormatting sqref="D265:S265 D270:R274 S266:S277 D257:S263 D277:R277 D275:O276 R275:R276 D266:R267">
    <cfRule type="expression" dxfId="784" priority="22">
      <formula>LEN(TRIM(D257))=0</formula>
    </cfRule>
  </conditionalFormatting>
  <conditionalFormatting sqref="D268:R269">
    <cfRule type="expression" dxfId="783" priority="27">
      <formula>LEN(TRIM(D268))=0</formula>
    </cfRule>
  </conditionalFormatting>
  <conditionalFormatting sqref="D279:S286">
    <cfRule type="expression" dxfId="782" priority="32">
      <formula>LEN(TRIM(D279))=0</formula>
    </cfRule>
  </conditionalFormatting>
  <conditionalFormatting sqref="S287">
    <cfRule type="expression" dxfId="781" priority="4">
      <formula>LEN(TRIM(S287))=0</formula>
    </cfRule>
  </conditionalFormatting>
  <conditionalFormatting sqref="P275:Q276">
    <cfRule type="expression" dxfId="780" priority="2">
      <formula>LEN(TRIM(P275))=0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7"/>
  <sheetViews>
    <sheetView tabSelected="1" topLeftCell="A91" zoomScale="70" zoomScaleNormal="70" workbookViewId="0">
      <selection activeCell="G111" sqref="G111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63.572671366494291</v>
      </c>
      <c r="E3" s="23">
        <v>63.745282198838069</v>
      </c>
      <c r="F3" s="23">
        <v>64.588834116410084</v>
      </c>
      <c r="G3" s="23">
        <v>65.399882293737321</v>
      </c>
      <c r="H3" s="23">
        <v>66.17842673081978</v>
      </c>
      <c r="I3" s="23">
        <v>66.924467427657433</v>
      </c>
      <c r="J3" s="23">
        <v>67.638004384250308</v>
      </c>
      <c r="K3" s="23">
        <v>68.319037600598392</v>
      </c>
    </row>
    <row r="4" spans="2:19" x14ac:dyDescent="0.3">
      <c r="C4" s="23" t="s">
        <v>48</v>
      </c>
      <c r="D4" s="23">
        <v>27.765417222435044</v>
      </c>
      <c r="E4" s="23">
        <v>27.764767147630149</v>
      </c>
      <c r="F4" s="23">
        <v>27.742014529458796</v>
      </c>
      <c r="G4" s="23">
        <v>27.686758171042662</v>
      </c>
      <c r="H4" s="23">
        <v>27.59899807238174</v>
      </c>
      <c r="I4" s="23">
        <v>27.478734233476029</v>
      </c>
      <c r="J4" s="23">
        <v>27.325966654325534</v>
      </c>
      <c r="K4" s="23">
        <v>27.140695334930253</v>
      </c>
    </row>
    <row r="5" spans="2:19" x14ac:dyDescent="0.3">
      <c r="C5" s="23" t="s">
        <v>49</v>
      </c>
      <c r="D5" s="23">
        <v>35.80725414405925</v>
      </c>
      <c r="E5" s="23">
        <v>35.980515051207924</v>
      </c>
      <c r="F5" s="23">
        <v>36.846819586951291</v>
      </c>
      <c r="G5" s="23">
        <v>37.713124122694659</v>
      </c>
      <c r="H5" s="23">
        <v>38.579428658438033</v>
      </c>
      <c r="I5" s="23">
        <v>39.4457331941814</v>
      </c>
      <c r="J5" s="23">
        <v>40.312037729924768</v>
      </c>
      <c r="K5" s="23">
        <v>41.178342265668135</v>
      </c>
    </row>
    <row r="6" spans="2:19" x14ac:dyDescent="0.3">
      <c r="C6" s="23" t="s">
        <v>13</v>
      </c>
      <c r="D6" s="23">
        <v>381.238452555104</v>
      </c>
      <c r="E6" s="23">
        <v>368.13757376438303</v>
      </c>
      <c r="F6" s="23">
        <v>329.98546063295936</v>
      </c>
      <c r="G6" s="23">
        <v>303.72930411555922</v>
      </c>
      <c r="H6" s="23">
        <v>278.39481339535809</v>
      </c>
      <c r="I6" s="23">
        <v>253.98198847235594</v>
      </c>
      <c r="J6" s="23">
        <v>230.49082934655291</v>
      </c>
      <c r="K6" s="23">
        <v>207.92133601794893</v>
      </c>
    </row>
    <row r="7" spans="2:19" x14ac:dyDescent="0.3">
      <c r="C7" s="23" t="s">
        <v>50</v>
      </c>
      <c r="D7" s="23">
        <v>132.98864548149299</v>
      </c>
      <c r="E7" s="23">
        <v>132.93858605537307</v>
      </c>
      <c r="F7" s="23">
        <v>132.68828892477345</v>
      </c>
      <c r="G7" s="23">
        <v>132.4379917941738</v>
      </c>
      <c r="H7" s="23">
        <v>132.18769466357418</v>
      </c>
      <c r="I7" s="23">
        <v>131.93739753297453</v>
      </c>
      <c r="J7" s="23">
        <v>131.68710040237491</v>
      </c>
      <c r="K7" s="23">
        <v>131.43680327177526</v>
      </c>
    </row>
    <row r="9" spans="2:19" x14ac:dyDescent="0.3">
      <c r="B9" s="28">
        <v>2019</v>
      </c>
      <c r="C9" s="26" t="s">
        <v>0</v>
      </c>
      <c r="D9" s="27" t="s">
        <v>1</v>
      </c>
      <c r="E9" s="27" t="s">
        <v>2</v>
      </c>
      <c r="F9" s="27" t="s">
        <v>3</v>
      </c>
      <c r="G9" s="27" t="s">
        <v>4</v>
      </c>
      <c r="H9" s="27" t="s">
        <v>5</v>
      </c>
      <c r="I9" s="27" t="s">
        <v>6</v>
      </c>
      <c r="J9" s="27" t="s">
        <v>7</v>
      </c>
      <c r="K9" s="27"/>
      <c r="L9" s="27"/>
      <c r="M9" s="27"/>
      <c r="N9" s="27"/>
      <c r="O9" s="27"/>
      <c r="P9" s="25" t="s">
        <v>8</v>
      </c>
      <c r="Q9" s="25" t="s">
        <v>9</v>
      </c>
      <c r="R9" s="25" t="s">
        <v>10</v>
      </c>
      <c r="S9" s="25" t="s">
        <v>11</v>
      </c>
    </row>
    <row r="10" spans="2:19" ht="45.6" x14ac:dyDescent="0.3">
      <c r="B10" s="28"/>
      <c r="C10" s="26"/>
      <c r="D10" s="27"/>
      <c r="E10" s="27"/>
      <c r="F10" s="27"/>
      <c r="G10" s="27"/>
      <c r="H10" s="27"/>
      <c r="I10" s="27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5"/>
      <c r="Q10" s="25"/>
      <c r="R10" s="25"/>
      <c r="S10" s="25"/>
    </row>
    <row r="11" spans="2:19" x14ac:dyDescent="0.3">
      <c r="B11" s="28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121.501</v>
      </c>
      <c r="J11" s="5">
        <v>533.22415161426238</v>
      </c>
      <c r="K11" s="5">
        <v>226.9552669557778</v>
      </c>
      <c r="L11" s="5">
        <v>0</v>
      </c>
      <c r="M11" s="5">
        <v>1.021456961900868</v>
      </c>
      <c r="N11" s="5">
        <v>0</v>
      </c>
      <c r="O11" s="5">
        <v>96.844428860000022</v>
      </c>
      <c r="P11" s="6">
        <v>0</v>
      </c>
      <c r="Q11" s="5">
        <v>0</v>
      </c>
      <c r="R11" s="5">
        <v>0</v>
      </c>
      <c r="S11" s="7">
        <v>979.54630439194102</v>
      </c>
    </row>
    <row r="12" spans="2:19" x14ac:dyDescent="0.3">
      <c r="B12" s="28"/>
      <c r="C12" s="3" t="s">
        <v>19</v>
      </c>
      <c r="D12" s="4">
        <v>0</v>
      </c>
      <c r="E12" s="5">
        <v>5380.5671068499996</v>
      </c>
      <c r="F12" s="5">
        <v>4971.8249999999998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10352.392106849999</v>
      </c>
    </row>
    <row r="13" spans="2:19" x14ac:dyDescent="0.3">
      <c r="B13" s="28"/>
      <c r="C13" s="3" t="s">
        <v>20</v>
      </c>
      <c r="D13" s="4">
        <v>0</v>
      </c>
      <c r="E13" s="5">
        <v>0</v>
      </c>
      <c r="F13" s="5">
        <v>-2401.5949999999998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-2401.5949999999998</v>
      </c>
    </row>
    <row r="14" spans="2:19" x14ac:dyDescent="0.3">
      <c r="B14" s="28"/>
      <c r="C14" s="3" t="s">
        <v>21</v>
      </c>
      <c r="D14" s="4">
        <v>0</v>
      </c>
      <c r="E14" s="5">
        <v>0</v>
      </c>
      <c r="F14" s="5">
        <v>-74.299719887955206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-74.299719887955206</v>
      </c>
    </row>
    <row r="15" spans="2:19" x14ac:dyDescent="0.3">
      <c r="B15" s="28"/>
      <c r="C15" s="3" t="s">
        <v>22</v>
      </c>
      <c r="D15" s="4">
        <v>0</v>
      </c>
      <c r="E15" s="5">
        <v>0</v>
      </c>
      <c r="F15" s="5">
        <v>-1252.7904709065799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-1252.7904709065799</v>
      </c>
    </row>
    <row r="16" spans="2:19" x14ac:dyDescent="0.3">
      <c r="B16" s="28"/>
      <c r="C16" s="3" t="s">
        <v>23</v>
      </c>
      <c r="D16" s="4">
        <v>0</v>
      </c>
      <c r="E16" s="5">
        <v>-178.703091</v>
      </c>
      <c r="F16" s="5">
        <v>-69.78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-248.483091</v>
      </c>
    </row>
    <row r="17" spans="2:19" x14ac:dyDescent="0.3">
      <c r="B17" s="28"/>
      <c r="C17" s="8" t="s">
        <v>24</v>
      </c>
      <c r="D17" s="9">
        <v>0</v>
      </c>
      <c r="E17" s="9">
        <v>5201.8640158499993</v>
      </c>
      <c r="F17" s="9">
        <v>1173.3598092054649</v>
      </c>
      <c r="G17" s="9">
        <v>0</v>
      </c>
      <c r="H17" s="9">
        <v>0</v>
      </c>
      <c r="I17" s="9">
        <v>121.501</v>
      </c>
      <c r="J17" s="9">
        <v>533.22415161426238</v>
      </c>
      <c r="K17" s="9">
        <v>226.9552669557778</v>
      </c>
      <c r="L17" s="9">
        <v>0</v>
      </c>
      <c r="M17" s="9">
        <v>1.021456961900868</v>
      </c>
      <c r="N17" s="9">
        <v>0</v>
      </c>
      <c r="O17" s="9">
        <v>96.844428860000022</v>
      </c>
      <c r="P17" s="9">
        <v>0</v>
      </c>
      <c r="Q17" s="9">
        <v>0</v>
      </c>
      <c r="R17" s="9">
        <v>0</v>
      </c>
      <c r="S17" s="9">
        <v>7354.7701294474055</v>
      </c>
    </row>
    <row r="18" spans="2:19" x14ac:dyDescent="0.3">
      <c r="B18" s="28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8"/>
      <c r="C19" s="14" t="s">
        <v>25</v>
      </c>
      <c r="D19" s="4">
        <v>0</v>
      </c>
      <c r="E19" s="15">
        <v>130.74235497000001</v>
      </c>
      <c r="F19" s="15">
        <v>-901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141.164650179744</v>
      </c>
      <c r="Q19" s="4">
        <v>0</v>
      </c>
      <c r="R19" s="4">
        <v>0</v>
      </c>
      <c r="S19" s="16">
        <v>-629.09299485025599</v>
      </c>
    </row>
    <row r="20" spans="2:19" x14ac:dyDescent="0.3">
      <c r="B20" s="28"/>
      <c r="C20" s="14" t="s">
        <v>26</v>
      </c>
      <c r="D20" s="4">
        <v>0</v>
      </c>
      <c r="E20" s="4">
        <v>0</v>
      </c>
      <c r="F20" s="4">
        <v>2965.4047616367902</v>
      </c>
      <c r="G20" s="4">
        <v>0</v>
      </c>
      <c r="H20" s="4">
        <v>0</v>
      </c>
      <c r="I20" s="4">
        <v>121.501</v>
      </c>
      <c r="J20" s="17">
        <v>512.54006581870681</v>
      </c>
      <c r="K20" s="17">
        <v>196.96994015839215</v>
      </c>
      <c r="L20" s="17">
        <v>0</v>
      </c>
      <c r="M20" s="17">
        <v>1.021456961900868</v>
      </c>
      <c r="N20" s="17">
        <v>0</v>
      </c>
      <c r="O20" s="17">
        <v>0</v>
      </c>
      <c r="P20" s="4">
        <v>-1638.27624664</v>
      </c>
      <c r="Q20" s="4">
        <v>0</v>
      </c>
      <c r="R20" s="4">
        <v>0</v>
      </c>
      <c r="S20" s="16">
        <v>2159.1609779357905</v>
      </c>
    </row>
    <row r="21" spans="2:19" x14ac:dyDescent="0.3">
      <c r="B21" s="28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0</v>
      </c>
      <c r="Q21" s="4">
        <v>0</v>
      </c>
      <c r="R21" s="4">
        <v>0</v>
      </c>
      <c r="S21" s="16">
        <v>0</v>
      </c>
    </row>
    <row r="22" spans="2:19" x14ac:dyDescent="0.3">
      <c r="B22" s="28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8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8"/>
      <c r="C24" s="14" t="s">
        <v>30</v>
      </c>
      <c r="D24" s="4">
        <v>0</v>
      </c>
      <c r="E24" s="4">
        <v>5581.6082086659999</v>
      </c>
      <c r="F24" s="4">
        <v>-5557.4851649740003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24.123043691999555</v>
      </c>
    </row>
    <row r="25" spans="2:19" x14ac:dyDescent="0.3">
      <c r="B25" s="28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8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8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8"/>
      <c r="C28" s="14" t="s">
        <v>34</v>
      </c>
      <c r="D28" s="4">
        <v>0</v>
      </c>
      <c r="E28" s="4">
        <v>-510.48654778600002</v>
      </c>
      <c r="F28" s="4">
        <v>510.48654778600002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8"/>
      <c r="C29" s="14" t="s">
        <v>35</v>
      </c>
      <c r="D29" s="4">
        <v>0</v>
      </c>
      <c r="E29" s="4">
        <v>0</v>
      </c>
      <c r="F29" s="4">
        <v>482.01501220400002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17.850076066968501</v>
      </c>
      <c r="Q29" s="4">
        <v>0</v>
      </c>
      <c r="R29" s="4">
        <v>0</v>
      </c>
      <c r="S29" s="16">
        <v>499.8650882709685</v>
      </c>
    </row>
    <row r="30" spans="2:19" x14ac:dyDescent="0.3">
      <c r="B30" s="28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115.79682095926</v>
      </c>
      <c r="Q30" s="4">
        <v>0</v>
      </c>
      <c r="R30" s="4">
        <v>0</v>
      </c>
      <c r="S30" s="16">
        <v>115.79682095926</v>
      </c>
    </row>
    <row r="31" spans="2:19" x14ac:dyDescent="0.3">
      <c r="B31" s="28"/>
      <c r="C31" s="8" t="s">
        <v>37</v>
      </c>
      <c r="D31" s="9">
        <v>0</v>
      </c>
      <c r="E31" s="9">
        <v>5201.8640158499993</v>
      </c>
      <c r="F31" s="9">
        <v>-2500.5788433472103</v>
      </c>
      <c r="G31" s="9">
        <v>0</v>
      </c>
      <c r="H31" s="9">
        <v>0</v>
      </c>
      <c r="I31" s="9">
        <v>121.501</v>
      </c>
      <c r="J31" s="9">
        <v>512.54006581870681</v>
      </c>
      <c r="K31" s="9">
        <v>196.96994015839215</v>
      </c>
      <c r="L31" s="9">
        <v>0</v>
      </c>
      <c r="M31" s="9">
        <v>1.021456961900868</v>
      </c>
      <c r="N31" s="9">
        <v>0</v>
      </c>
      <c r="O31" s="9">
        <v>0</v>
      </c>
      <c r="P31" s="9">
        <v>-1363.4646994340274</v>
      </c>
      <c r="Q31" s="9">
        <v>0</v>
      </c>
      <c r="R31" s="9">
        <v>0</v>
      </c>
      <c r="S31" s="9">
        <v>2169.8529360077628</v>
      </c>
    </row>
    <row r="32" spans="2:19" x14ac:dyDescent="0.3">
      <c r="B32" s="28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8"/>
      <c r="C33" s="14" t="s">
        <v>38</v>
      </c>
      <c r="D33" s="4">
        <v>0</v>
      </c>
      <c r="E33" s="4">
        <v>0</v>
      </c>
      <c r="F33" s="4">
        <v>251.56498863305325</v>
      </c>
      <c r="G33" s="4">
        <v>0</v>
      </c>
      <c r="H33" s="4">
        <v>0</v>
      </c>
      <c r="I33" s="4">
        <v>0</v>
      </c>
      <c r="J33" s="4">
        <v>20.684085795555532</v>
      </c>
      <c r="K33" s="4">
        <v>0.99944444444444447</v>
      </c>
      <c r="L33" s="4">
        <v>0</v>
      </c>
      <c r="M33" s="4">
        <v>0</v>
      </c>
      <c r="N33" s="4">
        <v>0</v>
      </c>
      <c r="O33" s="4">
        <v>0</v>
      </c>
      <c r="P33" s="4">
        <v>124.65019057064701</v>
      </c>
      <c r="Q33" s="4">
        <v>0</v>
      </c>
      <c r="R33" s="4">
        <v>0</v>
      </c>
      <c r="S33" s="16">
        <v>397.89870944370023</v>
      </c>
    </row>
    <row r="34" spans="2:19" x14ac:dyDescent="0.3">
      <c r="B34" s="28"/>
      <c r="C34" s="14" t="s">
        <v>39</v>
      </c>
      <c r="D34" s="4">
        <v>0</v>
      </c>
      <c r="E34" s="4">
        <v>0</v>
      </c>
      <c r="F34" s="4">
        <v>3046.6206174999998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3046.6206174999998</v>
      </c>
    </row>
    <row r="35" spans="2:19" x14ac:dyDescent="0.3">
      <c r="B35" s="28"/>
      <c r="C35" s="14" t="s">
        <v>40</v>
      </c>
      <c r="D35" s="4">
        <v>0</v>
      </c>
      <c r="E35" s="4">
        <v>0</v>
      </c>
      <c r="F35" s="4">
        <v>71.631831871198344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96.176308620000015</v>
      </c>
      <c r="P35" s="4">
        <v>583.52478099999996</v>
      </c>
      <c r="Q35" s="4">
        <v>0</v>
      </c>
      <c r="R35" s="4">
        <v>0</v>
      </c>
      <c r="S35" s="16">
        <v>751.33292149119825</v>
      </c>
    </row>
    <row r="36" spans="2:19" x14ac:dyDescent="0.3">
      <c r="B36" s="28"/>
      <c r="C36" s="14" t="s">
        <v>41</v>
      </c>
      <c r="D36" s="4">
        <v>0</v>
      </c>
      <c r="E36" s="4">
        <v>0</v>
      </c>
      <c r="F36" s="4">
        <v>66.968525</v>
      </c>
      <c r="G36" s="4">
        <v>0</v>
      </c>
      <c r="H36" s="4">
        <v>0</v>
      </c>
      <c r="I36" s="4">
        <v>0</v>
      </c>
      <c r="J36" s="4">
        <v>0</v>
      </c>
      <c r="K36" s="4">
        <v>28.9858823529412</v>
      </c>
      <c r="L36" s="4">
        <v>0</v>
      </c>
      <c r="M36" s="4">
        <v>0</v>
      </c>
      <c r="N36" s="4">
        <v>0</v>
      </c>
      <c r="O36" s="4">
        <v>0.66812024000000036</v>
      </c>
      <c r="P36" s="4">
        <v>643.36442010668497</v>
      </c>
      <c r="Q36" s="4">
        <v>0</v>
      </c>
      <c r="R36" s="4">
        <v>0</v>
      </c>
      <c r="S36" s="16">
        <v>739.98694769962617</v>
      </c>
    </row>
    <row r="37" spans="2:19" x14ac:dyDescent="0.3">
      <c r="B37" s="28"/>
      <c r="C37" s="14" t="s">
        <v>42</v>
      </c>
      <c r="D37" s="4">
        <v>0</v>
      </c>
      <c r="E37" s="4">
        <v>0</v>
      </c>
      <c r="F37" s="4">
        <v>140.76026900000002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11.9253077566957</v>
      </c>
      <c r="Q37" s="4">
        <v>0</v>
      </c>
      <c r="R37" s="4">
        <v>0</v>
      </c>
      <c r="S37" s="16">
        <v>152.68557675669572</v>
      </c>
    </row>
    <row r="38" spans="2:19" x14ac:dyDescent="0.3">
      <c r="B38" s="28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8"/>
      <c r="C39" s="8" t="s">
        <v>44</v>
      </c>
      <c r="D39" s="9">
        <v>0</v>
      </c>
      <c r="E39" s="9">
        <v>0</v>
      </c>
      <c r="F39" s="9">
        <v>3577.5462320042511</v>
      </c>
      <c r="G39" s="9">
        <v>0</v>
      </c>
      <c r="H39" s="9">
        <v>0</v>
      </c>
      <c r="I39" s="9">
        <v>0</v>
      </c>
      <c r="J39" s="9">
        <v>20.684085795555532</v>
      </c>
      <c r="K39" s="9">
        <v>29.985326797385646</v>
      </c>
      <c r="L39" s="9">
        <v>0</v>
      </c>
      <c r="M39" s="9">
        <v>0</v>
      </c>
      <c r="N39" s="9">
        <v>0</v>
      </c>
      <c r="O39" s="9">
        <v>96.844428860000022</v>
      </c>
      <c r="P39" s="9">
        <v>1363.4646994340276</v>
      </c>
      <c r="Q39" s="9">
        <v>0</v>
      </c>
      <c r="R39" s="9">
        <v>0</v>
      </c>
      <c r="S39" s="9">
        <v>5088.52477289122</v>
      </c>
    </row>
    <row r="40" spans="2:19" x14ac:dyDescent="0.3">
      <c r="B40" s="28"/>
      <c r="C40" s="3" t="s">
        <v>45</v>
      </c>
      <c r="D40" s="4">
        <v>0</v>
      </c>
      <c r="E40" s="4">
        <v>0</v>
      </c>
      <c r="F40" s="4">
        <v>96.321532159021004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96.321532159021004</v>
      </c>
    </row>
    <row r="41" spans="2:19" x14ac:dyDescent="0.3">
      <c r="B41" s="28"/>
      <c r="C41" s="8" t="s">
        <v>46</v>
      </c>
      <c r="D41" s="9">
        <v>0</v>
      </c>
      <c r="E41" s="9">
        <v>0</v>
      </c>
      <c r="F41" s="9">
        <v>3673.8677641632721</v>
      </c>
      <c r="G41" s="9">
        <v>0</v>
      </c>
      <c r="H41" s="9">
        <v>0</v>
      </c>
      <c r="I41" s="9">
        <v>0</v>
      </c>
      <c r="J41" s="9">
        <v>20.684085795555532</v>
      </c>
      <c r="K41" s="9">
        <v>29.985326797385646</v>
      </c>
      <c r="L41" s="9">
        <v>0</v>
      </c>
      <c r="M41" s="9">
        <v>0</v>
      </c>
      <c r="N41" s="9">
        <v>0</v>
      </c>
      <c r="O41" s="9">
        <v>96.844428860000022</v>
      </c>
      <c r="P41" s="9">
        <v>1363.4646994340276</v>
      </c>
      <c r="Q41" s="9">
        <v>0</v>
      </c>
      <c r="R41" s="9">
        <v>0</v>
      </c>
      <c r="S41" s="9">
        <v>5184.8463050502405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x14ac:dyDescent="0.3">
      <c r="B50" s="28">
        <v>2025</v>
      </c>
      <c r="C50" s="26" t="s">
        <v>0</v>
      </c>
      <c r="D50" s="27" t="s">
        <v>1</v>
      </c>
      <c r="E50" s="27" t="s">
        <v>2</v>
      </c>
      <c r="F50" s="27" t="s">
        <v>3</v>
      </c>
      <c r="G50" s="27" t="s">
        <v>4</v>
      </c>
      <c r="H50" s="27" t="s">
        <v>5</v>
      </c>
      <c r="I50" s="27" t="s">
        <v>6</v>
      </c>
      <c r="J50" s="27" t="s">
        <v>7</v>
      </c>
      <c r="K50" s="27"/>
      <c r="L50" s="27"/>
      <c r="M50" s="27"/>
      <c r="N50" s="27"/>
      <c r="O50" s="27"/>
      <c r="P50" s="25" t="s">
        <v>8</v>
      </c>
      <c r="Q50" s="25" t="s">
        <v>9</v>
      </c>
      <c r="R50" s="25" t="s">
        <v>10</v>
      </c>
      <c r="S50" s="25" t="s">
        <v>11</v>
      </c>
    </row>
    <row r="51" spans="2:19" ht="45.6" x14ac:dyDescent="0.3">
      <c r="B51" s="28"/>
      <c r="C51" s="26"/>
      <c r="D51" s="27"/>
      <c r="E51" s="27"/>
      <c r="F51" s="27"/>
      <c r="G51" s="27"/>
      <c r="H51" s="27"/>
      <c r="I51" s="27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5"/>
      <c r="Q51" s="25"/>
      <c r="R51" s="25"/>
      <c r="S51" s="25"/>
    </row>
    <row r="52" spans="2:19" x14ac:dyDescent="0.3">
      <c r="B52" s="28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211.08614002153743</v>
      </c>
      <c r="J52" s="5">
        <v>530.39227254009393</v>
      </c>
      <c r="K52" s="5">
        <v>185.72591911042554</v>
      </c>
      <c r="L52" s="5">
        <v>0</v>
      </c>
      <c r="M52" s="5">
        <v>23.454015557948608</v>
      </c>
      <c r="N52" s="5">
        <v>0</v>
      </c>
      <c r="O52" s="5">
        <v>90.560578804326937</v>
      </c>
      <c r="P52" s="6">
        <v>0</v>
      </c>
      <c r="Q52" s="5">
        <v>0</v>
      </c>
      <c r="R52" s="5">
        <v>0</v>
      </c>
      <c r="S52" s="7">
        <v>1041.2189260343325</v>
      </c>
    </row>
    <row r="53" spans="2:19" x14ac:dyDescent="0.3">
      <c r="B53" s="28"/>
      <c r="C53" s="3" t="s">
        <v>19</v>
      </c>
      <c r="D53" s="4">
        <v>0</v>
      </c>
      <c r="E53" s="5">
        <v>4295.309266710804</v>
      </c>
      <c r="F53" s="5">
        <v>2561.3079687372087</v>
      </c>
      <c r="G53" s="4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6856.6172354480132</v>
      </c>
    </row>
    <row r="54" spans="2:19" x14ac:dyDescent="0.3">
      <c r="B54" s="28"/>
      <c r="C54" s="3" t="s">
        <v>20</v>
      </c>
      <c r="D54" s="4">
        <v>0</v>
      </c>
      <c r="E54" s="5">
        <v>0</v>
      </c>
      <c r="F54" s="5">
        <v>-1237.2165977642894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-1237.2165977642894</v>
      </c>
    </row>
    <row r="55" spans="2:19" x14ac:dyDescent="0.3">
      <c r="B55" s="28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8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8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8"/>
      <c r="C58" s="8" t="s">
        <v>24</v>
      </c>
      <c r="D58" s="9">
        <v>0</v>
      </c>
      <c r="E58" s="9">
        <v>4295.309266710804</v>
      </c>
      <c r="F58" s="9">
        <v>1324.09137097292</v>
      </c>
      <c r="G58" s="9">
        <v>0</v>
      </c>
      <c r="H58" s="9">
        <v>0</v>
      </c>
      <c r="I58" s="9">
        <v>211.08614002153743</v>
      </c>
      <c r="J58" s="9">
        <v>530.39227254009393</v>
      </c>
      <c r="K58" s="9">
        <v>185.72591911042554</v>
      </c>
      <c r="L58" s="9">
        <v>0</v>
      </c>
      <c r="M58" s="9">
        <v>23.454015557948608</v>
      </c>
      <c r="N58" s="9">
        <v>0</v>
      </c>
      <c r="O58" s="9">
        <v>90.560578804326937</v>
      </c>
      <c r="P58" s="9">
        <v>0</v>
      </c>
      <c r="Q58" s="9">
        <v>0</v>
      </c>
      <c r="R58" s="9">
        <v>0</v>
      </c>
      <c r="S58" s="9">
        <v>6660.6195637180572</v>
      </c>
    </row>
    <row r="59" spans="2:19" x14ac:dyDescent="0.3">
      <c r="B59" s="28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8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8"/>
      <c r="C61" s="14" t="s">
        <v>26</v>
      </c>
      <c r="D61" s="4">
        <v>0</v>
      </c>
      <c r="E61" s="4">
        <v>0</v>
      </c>
      <c r="F61" s="4">
        <v>2078.8786517272629</v>
      </c>
      <c r="G61" s="4">
        <v>0</v>
      </c>
      <c r="H61" s="4">
        <v>0</v>
      </c>
      <c r="I61" s="4">
        <v>211.08614002153743</v>
      </c>
      <c r="J61" s="17">
        <v>510.12483838538213</v>
      </c>
      <c r="K61" s="17">
        <v>158.31460501615305</v>
      </c>
      <c r="L61" s="17">
        <v>0</v>
      </c>
      <c r="M61" s="17">
        <v>23.454015557948608</v>
      </c>
      <c r="N61" s="17">
        <v>0</v>
      </c>
      <c r="O61" s="17">
        <v>0</v>
      </c>
      <c r="P61" s="4">
        <v>-1407.2409334769163</v>
      </c>
      <c r="Q61" s="4">
        <v>0</v>
      </c>
      <c r="R61" s="4">
        <v>0</v>
      </c>
      <c r="S61" s="16">
        <v>1574.6173172313679</v>
      </c>
    </row>
    <row r="62" spans="2:19" x14ac:dyDescent="0.3">
      <c r="B62" s="28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0</v>
      </c>
      <c r="Q62" s="4">
        <v>0</v>
      </c>
      <c r="R62" s="4">
        <v>0</v>
      </c>
      <c r="S62" s="16">
        <v>0</v>
      </c>
    </row>
    <row r="63" spans="2:19" x14ac:dyDescent="0.3">
      <c r="B63" s="28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8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21" x14ac:dyDescent="0.3">
      <c r="B65" s="28"/>
      <c r="C65" s="14" t="s">
        <v>30</v>
      </c>
      <c r="D65" s="4">
        <v>0</v>
      </c>
      <c r="E65" s="4">
        <v>4727.6983407398247</v>
      </c>
      <c r="F65" s="4">
        <v>-4707.2657934572699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20.432547282554879</v>
      </c>
    </row>
    <row r="66" spans="2:21" x14ac:dyDescent="0.3">
      <c r="B66" s="28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1" x14ac:dyDescent="0.3">
      <c r="B67" s="28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1" x14ac:dyDescent="0.3">
      <c r="B68" s="28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  <c r="U68" s="21"/>
    </row>
    <row r="69" spans="2:21" x14ac:dyDescent="0.3">
      <c r="B69" s="28"/>
      <c r="C69" s="14" t="s">
        <v>34</v>
      </c>
      <c r="D69" s="4">
        <v>0</v>
      </c>
      <c r="E69" s="4">
        <v>-432.38907402902083</v>
      </c>
      <c r="F69" s="4">
        <v>432.38907402902083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21" x14ac:dyDescent="0.3">
      <c r="B70" s="28"/>
      <c r="C70" s="14" t="s">
        <v>35</v>
      </c>
      <c r="D70" s="4">
        <v>0</v>
      </c>
      <c r="E70" s="4">
        <v>0</v>
      </c>
      <c r="F70" s="4">
        <v>408.27329475946385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16.667642050203636</v>
      </c>
      <c r="Q70" s="4">
        <v>0</v>
      </c>
      <c r="R70" s="4">
        <v>0</v>
      </c>
      <c r="S70" s="16">
        <v>424.94093680966751</v>
      </c>
    </row>
    <row r="71" spans="2:21" x14ac:dyDescent="0.3">
      <c r="B71" s="28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94.66334429931328</v>
      </c>
      <c r="Q71" s="4">
        <v>0</v>
      </c>
      <c r="R71" s="4">
        <v>0</v>
      </c>
      <c r="S71" s="16">
        <v>94.66334429931328</v>
      </c>
    </row>
    <row r="72" spans="2:21" x14ac:dyDescent="0.3">
      <c r="B72" s="28"/>
      <c r="C72" s="8" t="s">
        <v>37</v>
      </c>
      <c r="D72" s="9">
        <v>0</v>
      </c>
      <c r="E72" s="9">
        <v>4295.309266710804</v>
      </c>
      <c r="F72" s="9">
        <v>-1787.7247729415224</v>
      </c>
      <c r="G72" s="9">
        <v>0</v>
      </c>
      <c r="H72" s="9">
        <v>0</v>
      </c>
      <c r="I72" s="9">
        <v>211.08614002153743</v>
      </c>
      <c r="J72" s="9">
        <v>510.12483838538213</v>
      </c>
      <c r="K72" s="9">
        <v>158.31460501615305</v>
      </c>
      <c r="L72" s="9">
        <v>0</v>
      </c>
      <c r="M72" s="9">
        <v>23.454015557948608</v>
      </c>
      <c r="N72" s="9">
        <v>0</v>
      </c>
      <c r="O72" s="9">
        <v>0</v>
      </c>
      <c r="P72" s="9">
        <v>-1295.9099471273994</v>
      </c>
      <c r="Q72" s="9">
        <v>0</v>
      </c>
      <c r="R72" s="9">
        <v>0</v>
      </c>
      <c r="S72" s="9">
        <v>2114.6541456229038</v>
      </c>
    </row>
    <row r="73" spans="2:21" x14ac:dyDescent="0.3">
      <c r="B73" s="28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21" x14ac:dyDescent="0.3">
      <c r="B74" s="28"/>
      <c r="C74" s="14" t="s">
        <v>38</v>
      </c>
      <c r="D74" s="4">
        <v>0</v>
      </c>
      <c r="E74" s="4">
        <v>0</v>
      </c>
      <c r="F74" s="4">
        <v>239.38735709233546</v>
      </c>
      <c r="G74" s="4">
        <v>0</v>
      </c>
      <c r="H74" s="4">
        <v>0</v>
      </c>
      <c r="I74" s="4">
        <v>0</v>
      </c>
      <c r="J74" s="4">
        <v>20.267434154711765</v>
      </c>
      <c r="K74" s="4">
        <v>0.9793120503021111</v>
      </c>
      <c r="L74" s="4">
        <v>0</v>
      </c>
      <c r="M74" s="4">
        <v>0</v>
      </c>
      <c r="N74" s="4">
        <v>0</v>
      </c>
      <c r="O74" s="4">
        <v>0</v>
      </c>
      <c r="P74" s="4">
        <v>122.22395867139967</v>
      </c>
      <c r="Q74" s="4">
        <v>0</v>
      </c>
      <c r="R74" s="4">
        <v>0</v>
      </c>
      <c r="S74" s="16">
        <v>382.85806196874898</v>
      </c>
    </row>
    <row r="75" spans="2:21" x14ac:dyDescent="0.3">
      <c r="B75" s="28"/>
      <c r="C75" s="14" t="s">
        <v>39</v>
      </c>
      <c r="D75" s="4">
        <v>0</v>
      </c>
      <c r="E75" s="4">
        <v>0</v>
      </c>
      <c r="F75" s="4">
        <v>2506.5388392458626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29.097867685409046</v>
      </c>
      <c r="Q75" s="4">
        <v>0</v>
      </c>
      <c r="R75" s="4">
        <v>0</v>
      </c>
      <c r="S75" s="16">
        <v>2535.6367069312719</v>
      </c>
    </row>
    <row r="76" spans="2:21" x14ac:dyDescent="0.3">
      <c r="B76" s="28"/>
      <c r="C76" s="14" t="s">
        <v>40</v>
      </c>
      <c r="D76" s="4">
        <v>0</v>
      </c>
      <c r="E76" s="4">
        <v>0</v>
      </c>
      <c r="F76" s="4">
        <v>66.995482465571882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89.951325122335575</v>
      </c>
      <c r="P76" s="4">
        <v>545.75630990432421</v>
      </c>
      <c r="Q76" s="4">
        <v>0</v>
      </c>
      <c r="R76" s="4">
        <v>0</v>
      </c>
      <c r="S76" s="16">
        <v>702.70311749223174</v>
      </c>
    </row>
    <row r="77" spans="2:21" x14ac:dyDescent="0.3">
      <c r="B77" s="28"/>
      <c r="C77" s="14" t="s">
        <v>41</v>
      </c>
      <c r="D77" s="4">
        <v>0</v>
      </c>
      <c r="E77" s="4">
        <v>0</v>
      </c>
      <c r="F77" s="4">
        <v>61.068080251214653</v>
      </c>
      <c r="G77" s="4">
        <v>0</v>
      </c>
      <c r="H77" s="4">
        <v>0</v>
      </c>
      <c r="I77" s="4">
        <v>0</v>
      </c>
      <c r="J77" s="4">
        <v>0</v>
      </c>
      <c r="K77" s="4">
        <v>26.432002043970357</v>
      </c>
      <c r="L77" s="4">
        <v>0</v>
      </c>
      <c r="M77" s="4">
        <v>0</v>
      </c>
      <c r="N77" s="4">
        <v>0</v>
      </c>
      <c r="O77" s="4">
        <v>0.60925368199136565</v>
      </c>
      <c r="P77" s="4">
        <v>586.67904120407638</v>
      </c>
      <c r="Q77" s="4">
        <v>0</v>
      </c>
      <c r="R77" s="4">
        <v>0</v>
      </c>
      <c r="S77" s="16">
        <v>674.78837718125271</v>
      </c>
    </row>
    <row r="78" spans="2:21" x14ac:dyDescent="0.3">
      <c r="B78" s="28"/>
      <c r="C78" s="14" t="s">
        <v>42</v>
      </c>
      <c r="D78" s="4">
        <v>0</v>
      </c>
      <c r="E78" s="4">
        <v>0</v>
      </c>
      <c r="F78" s="4">
        <v>143.44511367301772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12.152769662190218</v>
      </c>
      <c r="Q78" s="4">
        <v>0</v>
      </c>
      <c r="R78" s="4">
        <v>0</v>
      </c>
      <c r="S78" s="16">
        <v>155.59788333520794</v>
      </c>
    </row>
    <row r="79" spans="2:21" x14ac:dyDescent="0.3">
      <c r="B79" s="28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21" x14ac:dyDescent="0.3">
      <c r="B80" s="28"/>
      <c r="C80" s="8" t="s">
        <v>44</v>
      </c>
      <c r="D80" s="9">
        <v>0</v>
      </c>
      <c r="E80" s="9">
        <v>0</v>
      </c>
      <c r="F80" s="9">
        <v>3017.4348727280026</v>
      </c>
      <c r="G80" s="9">
        <v>0</v>
      </c>
      <c r="H80" s="9">
        <v>0</v>
      </c>
      <c r="I80" s="9">
        <v>0</v>
      </c>
      <c r="J80" s="9">
        <v>20.267434154711765</v>
      </c>
      <c r="K80" s="9">
        <v>27.41131409427247</v>
      </c>
      <c r="L80" s="9">
        <v>0</v>
      </c>
      <c r="M80" s="9">
        <v>0</v>
      </c>
      <c r="N80" s="9">
        <v>0</v>
      </c>
      <c r="O80" s="9">
        <v>90.560578804326937</v>
      </c>
      <c r="P80" s="9">
        <v>1295.9099471273994</v>
      </c>
      <c r="Q80" s="9">
        <v>0</v>
      </c>
      <c r="R80" s="9">
        <v>0</v>
      </c>
      <c r="S80" s="9">
        <v>4451.5841469087127</v>
      </c>
    </row>
    <row r="81" spans="2:19" x14ac:dyDescent="0.3">
      <c r="B81" s="28"/>
      <c r="C81" s="3" t="s">
        <v>45</v>
      </c>
      <c r="D81" s="4">
        <v>0</v>
      </c>
      <c r="E81" s="4">
        <v>0</v>
      </c>
      <c r="F81" s="4">
        <v>94.381271186439591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94.381271186439591</v>
      </c>
    </row>
    <row r="82" spans="2:19" x14ac:dyDescent="0.3">
      <c r="B82" s="28"/>
      <c r="C82" s="8" t="s">
        <v>46</v>
      </c>
      <c r="D82" s="9">
        <v>0</v>
      </c>
      <c r="E82" s="9">
        <v>0</v>
      </c>
      <c r="F82" s="9">
        <v>3111.8161439144424</v>
      </c>
      <c r="G82" s="9">
        <v>0</v>
      </c>
      <c r="H82" s="9">
        <v>0</v>
      </c>
      <c r="I82" s="9">
        <v>0</v>
      </c>
      <c r="J82" s="9">
        <v>20.267434154711765</v>
      </c>
      <c r="K82" s="9">
        <v>27.41131409427247</v>
      </c>
      <c r="L82" s="9">
        <v>0</v>
      </c>
      <c r="M82" s="9">
        <v>0</v>
      </c>
      <c r="N82" s="9">
        <v>0</v>
      </c>
      <c r="O82" s="9">
        <v>90.560578804326937</v>
      </c>
      <c r="P82" s="9">
        <v>1295.9099471273994</v>
      </c>
      <c r="Q82" s="9">
        <v>0</v>
      </c>
      <c r="R82" s="9">
        <v>0</v>
      </c>
      <c r="S82" s="9">
        <v>4545.9654180951529</v>
      </c>
    </row>
    <row r="91" spans="2:19" x14ac:dyDescent="0.3">
      <c r="B91" s="28">
        <v>2030</v>
      </c>
      <c r="C91" s="26" t="s">
        <v>0</v>
      </c>
      <c r="D91" s="27" t="s">
        <v>1</v>
      </c>
      <c r="E91" s="27" t="s">
        <v>2</v>
      </c>
      <c r="F91" s="27" t="s">
        <v>3</v>
      </c>
      <c r="G91" s="27" t="s">
        <v>4</v>
      </c>
      <c r="H91" s="27" t="s">
        <v>5</v>
      </c>
      <c r="I91" s="27" t="s">
        <v>6</v>
      </c>
      <c r="J91" s="27" t="s">
        <v>7</v>
      </c>
      <c r="K91" s="27"/>
      <c r="L91" s="27"/>
      <c r="M91" s="27"/>
      <c r="N91" s="27"/>
      <c r="O91" s="27"/>
      <c r="P91" s="25" t="s">
        <v>8</v>
      </c>
      <c r="Q91" s="25" t="s">
        <v>9</v>
      </c>
      <c r="R91" s="25" t="s">
        <v>10</v>
      </c>
      <c r="S91" s="25" t="s">
        <v>11</v>
      </c>
    </row>
    <row r="92" spans="2:19" ht="45.6" x14ac:dyDescent="0.3">
      <c r="B92" s="28"/>
      <c r="C92" s="26"/>
      <c r="D92" s="27"/>
      <c r="E92" s="27"/>
      <c r="F92" s="27"/>
      <c r="G92" s="27"/>
      <c r="H92" s="27"/>
      <c r="I92" s="27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5"/>
      <c r="Q92" s="25"/>
      <c r="R92" s="25"/>
      <c r="S92" s="25"/>
    </row>
    <row r="93" spans="2:19" x14ac:dyDescent="0.3">
      <c r="B93" s="28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211.92531945105654</v>
      </c>
      <c r="J93" s="5">
        <v>532.06195916425463</v>
      </c>
      <c r="K93" s="5">
        <v>184.90334706479317</v>
      </c>
      <c r="L93" s="5">
        <v>0</v>
      </c>
      <c r="M93" s="5">
        <v>23.547257716784063</v>
      </c>
      <c r="N93" s="5">
        <v>0</v>
      </c>
      <c r="O93" s="5">
        <v>89.233842948001509</v>
      </c>
      <c r="P93" s="6">
        <v>0</v>
      </c>
      <c r="Q93" s="5">
        <v>0</v>
      </c>
      <c r="R93" s="5">
        <v>0</v>
      </c>
      <c r="S93" s="7">
        <v>1041.67172634489</v>
      </c>
    </row>
    <row r="94" spans="2:19" x14ac:dyDescent="0.3">
      <c r="B94" s="28"/>
      <c r="C94" s="3" t="s">
        <v>19</v>
      </c>
      <c r="D94" s="4">
        <v>0</v>
      </c>
      <c r="E94" s="5">
        <v>3653.6551886891652</v>
      </c>
      <c r="F94" s="5">
        <v>2795.404688847826</v>
      </c>
      <c r="G94" s="4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6449.0598775369908</v>
      </c>
    </row>
    <row r="95" spans="2:19" x14ac:dyDescent="0.3">
      <c r="B95" s="28"/>
      <c r="C95" s="3" t="s">
        <v>20</v>
      </c>
      <c r="D95" s="4">
        <v>0</v>
      </c>
      <c r="E95" s="5">
        <v>0</v>
      </c>
      <c r="F95" s="5">
        <v>-1350.2948964843886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-1350.2948964843886</v>
      </c>
    </row>
    <row r="96" spans="2:19" x14ac:dyDescent="0.3">
      <c r="B96" s="28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8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8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8"/>
      <c r="C99" s="8" t="s">
        <v>24</v>
      </c>
      <c r="D99" s="9">
        <v>0</v>
      </c>
      <c r="E99" s="9">
        <v>3653.6551886891652</v>
      </c>
      <c r="F99" s="9">
        <v>1445.1097923634379</v>
      </c>
      <c r="G99" s="9">
        <v>0</v>
      </c>
      <c r="H99" s="9">
        <v>0</v>
      </c>
      <c r="I99" s="9">
        <v>211.92531945105654</v>
      </c>
      <c r="J99" s="9">
        <v>532.06195916425463</v>
      </c>
      <c r="K99" s="9">
        <v>184.90334706479317</v>
      </c>
      <c r="L99" s="9">
        <v>0</v>
      </c>
      <c r="M99" s="9">
        <v>23.547257716784063</v>
      </c>
      <c r="N99" s="9">
        <v>0</v>
      </c>
      <c r="O99" s="9">
        <v>89.233842948001509</v>
      </c>
      <c r="P99" s="9">
        <v>0</v>
      </c>
      <c r="Q99" s="9">
        <v>0</v>
      </c>
      <c r="R99" s="9">
        <v>0</v>
      </c>
      <c r="S99" s="9">
        <v>6140.4367073974927</v>
      </c>
    </row>
    <row r="100" spans="2:19" x14ac:dyDescent="0.3">
      <c r="B100" s="28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8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8"/>
      <c r="C102" s="14" t="s">
        <v>26</v>
      </c>
      <c r="D102" s="4">
        <v>0</v>
      </c>
      <c r="E102" s="4">
        <v>0</v>
      </c>
      <c r="F102" s="4">
        <v>2087.1432976240417</v>
      </c>
      <c r="G102" s="4">
        <v>0</v>
      </c>
      <c r="H102" s="4">
        <v>0</v>
      </c>
      <c r="I102" s="4">
        <v>211.92531945105654</v>
      </c>
      <c r="J102" s="17">
        <v>512.15285534005329</v>
      </c>
      <c r="K102" s="17">
        <v>158.9439895882924</v>
      </c>
      <c r="L102" s="17">
        <v>0</v>
      </c>
      <c r="M102" s="17">
        <v>23.547257716784063</v>
      </c>
      <c r="N102" s="17">
        <v>0</v>
      </c>
      <c r="O102" s="17">
        <v>0</v>
      </c>
      <c r="P102" s="4">
        <v>-1412.8354630070437</v>
      </c>
      <c r="Q102" s="4">
        <v>0</v>
      </c>
      <c r="R102" s="4">
        <v>0</v>
      </c>
      <c r="S102" s="16">
        <v>1580.8772567131844</v>
      </c>
    </row>
    <row r="103" spans="2:19" x14ac:dyDescent="0.3">
      <c r="B103" s="28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0</v>
      </c>
      <c r="Q103" s="4">
        <v>0</v>
      </c>
      <c r="R103" s="4">
        <v>0</v>
      </c>
      <c r="S103" s="16">
        <v>0</v>
      </c>
    </row>
    <row r="104" spans="2:19" x14ac:dyDescent="0.3">
      <c r="B104" s="28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8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8"/>
      <c r="C106" s="14" t="s">
        <v>30</v>
      </c>
      <c r="D106" s="4">
        <v>0</v>
      </c>
      <c r="E106" s="4">
        <v>4021.4518910366055</v>
      </c>
      <c r="F106" s="4">
        <v>-4004.0716565152834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17.380234521322109</v>
      </c>
    </row>
    <row r="107" spans="2:19" x14ac:dyDescent="0.3">
      <c r="B107" s="28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8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8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8"/>
      <c r="C110" s="14" t="s">
        <v>34</v>
      </c>
      <c r="D110" s="4">
        <v>0</v>
      </c>
      <c r="E110" s="4">
        <v>-367.79670234744032</v>
      </c>
      <c r="F110" s="4">
        <v>367.79670234744032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8"/>
      <c r="C111" s="14" t="s">
        <v>35</v>
      </c>
      <c r="D111" s="4">
        <v>0</v>
      </c>
      <c r="E111" s="4">
        <v>0</v>
      </c>
      <c r="F111" s="4">
        <v>347.28345485199941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16.733904772832851</v>
      </c>
      <c r="Q111" s="4">
        <v>0</v>
      </c>
      <c r="R111" s="4">
        <v>0</v>
      </c>
      <c r="S111" s="16">
        <v>364.01735962483224</v>
      </c>
    </row>
    <row r="112" spans="2:19" x14ac:dyDescent="0.3">
      <c r="B112" s="28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95.039681330524147</v>
      </c>
      <c r="Q112" s="4">
        <v>0</v>
      </c>
      <c r="R112" s="4">
        <v>0</v>
      </c>
      <c r="S112" s="16">
        <v>95.039681330524147</v>
      </c>
    </row>
    <row r="113" spans="2:19" x14ac:dyDescent="0.3">
      <c r="B113" s="28"/>
      <c r="C113" s="8" t="s">
        <v>37</v>
      </c>
      <c r="D113" s="9">
        <v>0</v>
      </c>
      <c r="E113" s="9">
        <v>3653.6551886891652</v>
      </c>
      <c r="F113" s="9">
        <v>-1201.8482016918019</v>
      </c>
      <c r="G113" s="9">
        <v>0</v>
      </c>
      <c r="H113" s="9">
        <v>0</v>
      </c>
      <c r="I113" s="9">
        <v>211.92531945105654</v>
      </c>
      <c r="J113" s="9">
        <v>512.15285534005329</v>
      </c>
      <c r="K113" s="9">
        <v>158.9439895882924</v>
      </c>
      <c r="L113" s="9">
        <v>0</v>
      </c>
      <c r="M113" s="9">
        <v>23.547257716784063</v>
      </c>
      <c r="N113" s="9">
        <v>0</v>
      </c>
      <c r="O113" s="9">
        <v>0</v>
      </c>
      <c r="P113" s="9">
        <v>-1301.0618769036867</v>
      </c>
      <c r="Q113" s="9">
        <v>0</v>
      </c>
      <c r="R113" s="9">
        <v>0</v>
      </c>
      <c r="S113" s="9">
        <v>2057.3145321898628</v>
      </c>
    </row>
    <row r="114" spans="2:19" x14ac:dyDescent="0.3">
      <c r="B114" s="28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8"/>
      <c r="C115" s="14" t="s">
        <v>38</v>
      </c>
      <c r="D115" s="4">
        <v>0</v>
      </c>
      <c r="E115" s="4">
        <v>0</v>
      </c>
      <c r="F115" s="4">
        <v>229.40383661667565</v>
      </c>
      <c r="G115" s="4">
        <v>0</v>
      </c>
      <c r="H115" s="4">
        <v>0</v>
      </c>
      <c r="I115" s="4">
        <v>0</v>
      </c>
      <c r="J115" s="4">
        <v>19.909103824201352</v>
      </c>
      <c r="K115" s="4">
        <v>0.96199771204010631</v>
      </c>
      <c r="L115" s="4">
        <v>0</v>
      </c>
      <c r="M115" s="4">
        <v>0</v>
      </c>
      <c r="N115" s="4">
        <v>0</v>
      </c>
      <c r="O115" s="4">
        <v>0</v>
      </c>
      <c r="P115" s="4">
        <v>119.87892211908786</v>
      </c>
      <c r="Q115" s="4">
        <v>0</v>
      </c>
      <c r="R115" s="4">
        <v>0</v>
      </c>
      <c r="S115" s="16">
        <v>370.15386027200498</v>
      </c>
    </row>
    <row r="116" spans="2:19" x14ac:dyDescent="0.3">
      <c r="B116" s="28"/>
      <c r="C116" s="14" t="s">
        <v>39</v>
      </c>
      <c r="D116" s="4">
        <v>0</v>
      </c>
      <c r="E116" s="4">
        <v>0</v>
      </c>
      <c r="F116" s="4">
        <v>2055.4340245955964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76.102405272521267</v>
      </c>
      <c r="Q116" s="4">
        <v>0</v>
      </c>
      <c r="R116" s="4">
        <v>0</v>
      </c>
      <c r="S116" s="16">
        <v>2131.5364298681175</v>
      </c>
    </row>
    <row r="117" spans="2:19" x14ac:dyDescent="0.3">
      <c r="B117" s="28"/>
      <c r="C117" s="14" t="s">
        <v>40</v>
      </c>
      <c r="D117" s="4">
        <v>0</v>
      </c>
      <c r="E117" s="4">
        <v>0</v>
      </c>
      <c r="F117" s="4">
        <v>66.031962665467518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88.657657555339028</v>
      </c>
      <c r="P117" s="4">
        <v>537.90731783392698</v>
      </c>
      <c r="Q117" s="4">
        <v>0</v>
      </c>
      <c r="R117" s="4">
        <v>0</v>
      </c>
      <c r="S117" s="16">
        <v>692.59693805473353</v>
      </c>
    </row>
    <row r="118" spans="2:19" x14ac:dyDescent="0.3">
      <c r="B118" s="28"/>
      <c r="C118" s="14" t="s">
        <v>41</v>
      </c>
      <c r="D118" s="4">
        <v>0</v>
      </c>
      <c r="E118" s="4">
        <v>0</v>
      </c>
      <c r="F118" s="4">
        <v>57.753505376744691</v>
      </c>
      <c r="G118" s="4">
        <v>0</v>
      </c>
      <c r="H118" s="4">
        <v>0</v>
      </c>
      <c r="I118" s="4">
        <v>0</v>
      </c>
      <c r="J118" s="4">
        <v>0</v>
      </c>
      <c r="K118" s="4">
        <v>24.997359764460676</v>
      </c>
      <c r="L118" s="4">
        <v>0</v>
      </c>
      <c r="M118" s="4">
        <v>0</v>
      </c>
      <c r="N118" s="4">
        <v>0</v>
      </c>
      <c r="O118" s="4">
        <v>0.57618539266247804</v>
      </c>
      <c r="P118" s="4">
        <v>554.83602925161733</v>
      </c>
      <c r="Q118" s="4">
        <v>0</v>
      </c>
      <c r="R118" s="4">
        <v>0</v>
      </c>
      <c r="S118" s="16">
        <v>638.16307978548514</v>
      </c>
    </row>
    <row r="119" spans="2:19" x14ac:dyDescent="0.3">
      <c r="B119" s="28"/>
      <c r="C119" s="14" t="s">
        <v>42</v>
      </c>
      <c r="D119" s="4">
        <v>0</v>
      </c>
      <c r="E119" s="4">
        <v>0</v>
      </c>
      <c r="F119" s="4">
        <v>145.62206424327007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12.337202426533496</v>
      </c>
      <c r="Q119" s="4">
        <v>0</v>
      </c>
      <c r="R119" s="4">
        <v>0</v>
      </c>
      <c r="S119" s="16">
        <v>157.95926666980358</v>
      </c>
    </row>
    <row r="120" spans="2:19" x14ac:dyDescent="0.3">
      <c r="B120" s="28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8"/>
      <c r="C121" s="8" t="s">
        <v>44</v>
      </c>
      <c r="D121" s="9">
        <v>0</v>
      </c>
      <c r="E121" s="9">
        <v>0</v>
      </c>
      <c r="F121" s="9">
        <v>2554.2453934977543</v>
      </c>
      <c r="G121" s="9">
        <v>0</v>
      </c>
      <c r="H121" s="9">
        <v>0</v>
      </c>
      <c r="I121" s="9">
        <v>0</v>
      </c>
      <c r="J121" s="9">
        <v>19.909103824201352</v>
      </c>
      <c r="K121" s="9">
        <v>25.959357476500781</v>
      </c>
      <c r="L121" s="9">
        <v>0</v>
      </c>
      <c r="M121" s="9">
        <v>0</v>
      </c>
      <c r="N121" s="9">
        <v>0</v>
      </c>
      <c r="O121" s="9">
        <v>89.233842948001509</v>
      </c>
      <c r="P121" s="9">
        <v>1301.0618769036867</v>
      </c>
      <c r="Q121" s="9">
        <v>0</v>
      </c>
      <c r="R121" s="9">
        <v>0</v>
      </c>
      <c r="S121" s="9">
        <v>3990.4095746501444</v>
      </c>
    </row>
    <row r="122" spans="2:19" x14ac:dyDescent="0.3">
      <c r="B122" s="28"/>
      <c r="C122" s="3" t="s">
        <v>45</v>
      </c>
      <c r="D122" s="4">
        <v>0</v>
      </c>
      <c r="E122" s="4">
        <v>0</v>
      </c>
      <c r="F122" s="4">
        <v>92.71260055748543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92.71260055748543</v>
      </c>
    </row>
    <row r="123" spans="2:19" x14ac:dyDescent="0.3">
      <c r="B123" s="28"/>
      <c r="C123" s="8" t="s">
        <v>46</v>
      </c>
      <c r="D123" s="9">
        <v>0</v>
      </c>
      <c r="E123" s="9">
        <v>0</v>
      </c>
      <c r="F123" s="9">
        <v>2646.9579940552399</v>
      </c>
      <c r="G123" s="9">
        <v>0</v>
      </c>
      <c r="H123" s="9">
        <v>0</v>
      </c>
      <c r="I123" s="9">
        <v>0</v>
      </c>
      <c r="J123" s="9">
        <v>19.909103824201352</v>
      </c>
      <c r="K123" s="9">
        <v>25.959357476500781</v>
      </c>
      <c r="L123" s="9">
        <v>0</v>
      </c>
      <c r="M123" s="9">
        <v>0</v>
      </c>
      <c r="N123" s="9">
        <v>0</v>
      </c>
      <c r="O123" s="9">
        <v>89.233842948001509</v>
      </c>
      <c r="P123" s="9">
        <v>1301.0618769036867</v>
      </c>
      <c r="Q123" s="9">
        <v>0</v>
      </c>
      <c r="R123" s="9">
        <v>0</v>
      </c>
      <c r="S123" s="9">
        <v>4083.1221752076299</v>
      </c>
    </row>
    <row r="132" spans="2:19" x14ac:dyDescent="0.3">
      <c r="B132" s="28">
        <v>2035</v>
      </c>
      <c r="C132" s="26" t="s">
        <v>0</v>
      </c>
      <c r="D132" s="27" t="s">
        <v>1</v>
      </c>
      <c r="E132" s="27" t="s">
        <v>2</v>
      </c>
      <c r="F132" s="27" t="s">
        <v>3</v>
      </c>
      <c r="G132" s="27" t="s">
        <v>4</v>
      </c>
      <c r="H132" s="27" t="s">
        <v>5</v>
      </c>
      <c r="I132" s="27" t="s">
        <v>6</v>
      </c>
      <c r="J132" s="27" t="s">
        <v>7</v>
      </c>
      <c r="K132" s="27"/>
      <c r="L132" s="27"/>
      <c r="M132" s="27"/>
      <c r="N132" s="27"/>
      <c r="O132" s="27"/>
      <c r="P132" s="25" t="s">
        <v>8</v>
      </c>
      <c r="Q132" s="25" t="s">
        <v>9</v>
      </c>
      <c r="R132" s="25" t="s">
        <v>10</v>
      </c>
      <c r="S132" s="25" t="s">
        <v>11</v>
      </c>
    </row>
    <row r="133" spans="2:19" ht="45.6" x14ac:dyDescent="0.3">
      <c r="B133" s="28"/>
      <c r="C133" s="26"/>
      <c r="D133" s="27"/>
      <c r="E133" s="27"/>
      <c r="F133" s="27"/>
      <c r="G133" s="27"/>
      <c r="H133" s="27"/>
      <c r="I133" s="27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5"/>
      <c r="Q133" s="25"/>
      <c r="R133" s="25"/>
      <c r="S133" s="25"/>
    </row>
    <row r="134" spans="2:19" x14ac:dyDescent="0.3">
      <c r="B134" s="28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223.37481064902644</v>
      </c>
      <c r="J134" s="5">
        <v>546.26738652282825</v>
      </c>
      <c r="K134" s="5">
        <v>193.52598243863508</v>
      </c>
      <c r="L134" s="5">
        <v>0</v>
      </c>
      <c r="M134" s="5">
        <v>24.819423405447385</v>
      </c>
      <c r="N134" s="5">
        <v>0</v>
      </c>
      <c r="O134" s="5">
        <v>90.747820860721689</v>
      </c>
      <c r="P134" s="6">
        <v>0</v>
      </c>
      <c r="Q134" s="5">
        <v>0</v>
      </c>
      <c r="R134" s="5">
        <v>0</v>
      </c>
      <c r="S134" s="7">
        <v>1078.7354238766588</v>
      </c>
    </row>
    <row r="135" spans="2:19" x14ac:dyDescent="0.3">
      <c r="B135" s="28"/>
      <c r="C135" s="3" t="s">
        <v>19</v>
      </c>
      <c r="D135" s="4">
        <v>0</v>
      </c>
      <c r="E135" s="5">
        <v>3110.8273745917759</v>
      </c>
      <c r="F135" s="5">
        <v>3198.0435472899544</v>
      </c>
      <c r="G135" s="4">
        <v>0</v>
      </c>
      <c r="H135" s="5">
        <v>0</v>
      </c>
      <c r="I135" s="5">
        <v>0</v>
      </c>
      <c r="J135" s="5">
        <v>13.043234908565921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6321.9141567902961</v>
      </c>
    </row>
    <row r="136" spans="2:19" x14ac:dyDescent="0.3">
      <c r="B136" s="28"/>
      <c r="C136" s="3" t="s">
        <v>20</v>
      </c>
      <c r="D136" s="4">
        <v>0</v>
      </c>
      <c r="E136" s="5">
        <v>0</v>
      </c>
      <c r="F136" s="5">
        <v>-1544.7859474043876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-1544.7859474043876</v>
      </c>
    </row>
    <row r="137" spans="2:19" x14ac:dyDescent="0.3">
      <c r="B137" s="28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8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8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8"/>
      <c r="C140" s="8" t="s">
        <v>24</v>
      </c>
      <c r="D140" s="9">
        <v>0</v>
      </c>
      <c r="E140" s="9">
        <v>3110.8273745917759</v>
      </c>
      <c r="F140" s="9">
        <v>1653.2575998855675</v>
      </c>
      <c r="G140" s="9">
        <v>0</v>
      </c>
      <c r="H140" s="9">
        <v>0</v>
      </c>
      <c r="I140" s="9">
        <v>223.37481064902644</v>
      </c>
      <c r="J140" s="9">
        <v>559.31062143139422</v>
      </c>
      <c r="K140" s="9">
        <v>193.52598243863508</v>
      </c>
      <c r="L140" s="9">
        <v>0</v>
      </c>
      <c r="M140" s="9">
        <v>24.819423405447385</v>
      </c>
      <c r="N140" s="9">
        <v>0</v>
      </c>
      <c r="O140" s="9">
        <v>90.747820860721689</v>
      </c>
      <c r="P140" s="9">
        <v>0</v>
      </c>
      <c r="Q140" s="9">
        <v>0</v>
      </c>
      <c r="R140" s="9">
        <v>0</v>
      </c>
      <c r="S140" s="9">
        <v>5855.8636332625674</v>
      </c>
    </row>
    <row r="141" spans="2:19" x14ac:dyDescent="0.3">
      <c r="B141" s="28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8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8"/>
      <c r="C143" s="14" t="s">
        <v>26</v>
      </c>
      <c r="D143" s="4">
        <v>0</v>
      </c>
      <c r="E143" s="4">
        <v>0</v>
      </c>
      <c r="F143" s="4">
        <v>2199.903438210109</v>
      </c>
      <c r="G143" s="4">
        <v>0</v>
      </c>
      <c r="H143" s="4">
        <v>0</v>
      </c>
      <c r="I143" s="4">
        <v>223.37481064902644</v>
      </c>
      <c r="J143" s="17">
        <v>539.8224590684805</v>
      </c>
      <c r="K143" s="17">
        <v>167.5311079867698</v>
      </c>
      <c r="L143" s="17">
        <v>0</v>
      </c>
      <c r="M143" s="17">
        <v>24.819423405447385</v>
      </c>
      <c r="N143" s="17">
        <v>0</v>
      </c>
      <c r="O143" s="17">
        <v>0</v>
      </c>
      <c r="P143" s="4">
        <v>-1489.1654043268429</v>
      </c>
      <c r="Q143" s="4">
        <v>0</v>
      </c>
      <c r="R143" s="4">
        <v>0</v>
      </c>
      <c r="S143" s="16">
        <v>1666.28583499299</v>
      </c>
    </row>
    <row r="144" spans="2:19" x14ac:dyDescent="0.3">
      <c r="B144" s="28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0</v>
      </c>
      <c r="Q144" s="4">
        <v>0</v>
      </c>
      <c r="R144" s="4">
        <v>0</v>
      </c>
      <c r="S144" s="16">
        <v>0</v>
      </c>
    </row>
    <row r="145" spans="2:19" x14ac:dyDescent="0.3">
      <c r="B145" s="28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8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8"/>
      <c r="C147" s="14" t="s">
        <v>30</v>
      </c>
      <c r="D147" s="4">
        <v>0</v>
      </c>
      <c r="E147" s="4">
        <v>3423.9800917636148</v>
      </c>
      <c r="F147" s="4">
        <v>-3409.1820589626186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14.798032800996225</v>
      </c>
    </row>
    <row r="148" spans="2:19" x14ac:dyDescent="0.3">
      <c r="B148" s="28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8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8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8"/>
      <c r="C151" s="14" t="s">
        <v>34</v>
      </c>
      <c r="D151" s="4">
        <v>0</v>
      </c>
      <c r="E151" s="4">
        <v>-313.15271717183913</v>
      </c>
      <c r="F151" s="4">
        <v>313.15271717183913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8"/>
      <c r="C152" s="14" t="s">
        <v>35</v>
      </c>
      <c r="D152" s="4">
        <v>0</v>
      </c>
      <c r="E152" s="4">
        <v>0</v>
      </c>
      <c r="F152" s="4">
        <v>295.68714678956991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17.637971808808061</v>
      </c>
      <c r="Q152" s="4">
        <v>0</v>
      </c>
      <c r="R152" s="4">
        <v>0</v>
      </c>
      <c r="S152" s="16">
        <v>313.32511859837797</v>
      </c>
    </row>
    <row r="153" spans="2:19" x14ac:dyDescent="0.3">
      <c r="B153" s="28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100.17430138286294</v>
      </c>
      <c r="Q153" s="4">
        <v>0</v>
      </c>
      <c r="R153" s="4">
        <v>0</v>
      </c>
      <c r="S153" s="16">
        <v>100.17430138286294</v>
      </c>
    </row>
    <row r="154" spans="2:19" x14ac:dyDescent="0.3">
      <c r="B154" s="28"/>
      <c r="C154" s="8" t="s">
        <v>37</v>
      </c>
      <c r="D154" s="9">
        <v>0</v>
      </c>
      <c r="E154" s="9">
        <v>3110.8273745917759</v>
      </c>
      <c r="F154" s="9">
        <v>-600.43875679110056</v>
      </c>
      <c r="G154" s="9">
        <v>0</v>
      </c>
      <c r="H154" s="9">
        <v>0</v>
      </c>
      <c r="I154" s="9">
        <v>223.37481064902644</v>
      </c>
      <c r="J154" s="9">
        <v>539.8224590684805</v>
      </c>
      <c r="K154" s="9">
        <v>167.5311079867698</v>
      </c>
      <c r="L154" s="9">
        <v>0</v>
      </c>
      <c r="M154" s="9">
        <v>24.819423405447385</v>
      </c>
      <c r="N154" s="9">
        <v>0</v>
      </c>
      <c r="O154" s="9">
        <v>0</v>
      </c>
      <c r="P154" s="9">
        <v>-1371.3531311351719</v>
      </c>
      <c r="Q154" s="9">
        <v>0</v>
      </c>
      <c r="R154" s="9">
        <v>0</v>
      </c>
      <c r="S154" s="9">
        <v>2094.5832877752273</v>
      </c>
    </row>
    <row r="155" spans="2:19" x14ac:dyDescent="0.3">
      <c r="B155" s="28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8"/>
      <c r="C156" s="14" t="s">
        <v>38</v>
      </c>
      <c r="D156" s="4">
        <v>0</v>
      </c>
      <c r="E156" s="4">
        <v>0</v>
      </c>
      <c r="F156" s="4">
        <v>218.98564298046338</v>
      </c>
      <c r="G156" s="4">
        <v>0</v>
      </c>
      <c r="H156" s="4">
        <v>0</v>
      </c>
      <c r="I156" s="4">
        <v>0</v>
      </c>
      <c r="J156" s="4">
        <v>19.488162362913776</v>
      </c>
      <c r="K156" s="4">
        <v>0.94165803596843822</v>
      </c>
      <c r="L156" s="4">
        <v>0</v>
      </c>
      <c r="M156" s="4">
        <v>0</v>
      </c>
      <c r="N156" s="4">
        <v>0</v>
      </c>
      <c r="O156" s="4">
        <v>0</v>
      </c>
      <c r="P156" s="4">
        <v>116.93617195773014</v>
      </c>
      <c r="Q156" s="4">
        <v>0</v>
      </c>
      <c r="R156" s="4">
        <v>0</v>
      </c>
      <c r="S156" s="16">
        <v>356.35163533707572</v>
      </c>
    </row>
    <row r="157" spans="2:19" x14ac:dyDescent="0.3">
      <c r="B157" s="28"/>
      <c r="C157" s="14" t="s">
        <v>39</v>
      </c>
      <c r="D157" s="4">
        <v>0</v>
      </c>
      <c r="E157" s="4">
        <v>0</v>
      </c>
      <c r="F157" s="4">
        <v>1671.1730976243432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138.73899174150432</v>
      </c>
      <c r="Q157" s="4">
        <v>0</v>
      </c>
      <c r="R157" s="4">
        <v>0</v>
      </c>
      <c r="S157" s="16">
        <v>1809.9120893658476</v>
      </c>
    </row>
    <row r="158" spans="2:19" x14ac:dyDescent="0.3">
      <c r="B158" s="28"/>
      <c r="C158" s="14" t="s">
        <v>40</v>
      </c>
      <c r="D158" s="4">
        <v>0</v>
      </c>
      <c r="E158" s="4">
        <v>0</v>
      </c>
      <c r="F158" s="4">
        <v>67.158610046427242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90.170347980622779</v>
      </c>
      <c r="P158" s="4">
        <v>547.08517422912382</v>
      </c>
      <c r="Q158" s="4">
        <v>0</v>
      </c>
      <c r="R158" s="4">
        <v>0</v>
      </c>
      <c r="S158" s="16">
        <v>704.41413225617384</v>
      </c>
    </row>
    <row r="159" spans="2:19" x14ac:dyDescent="0.3">
      <c r="B159" s="28"/>
      <c r="C159" s="14" t="s">
        <v>41</v>
      </c>
      <c r="D159" s="4">
        <v>0</v>
      </c>
      <c r="E159" s="4">
        <v>0</v>
      </c>
      <c r="F159" s="4">
        <v>57.882555702436818</v>
      </c>
      <c r="G159" s="4">
        <v>0</v>
      </c>
      <c r="H159" s="4">
        <v>0</v>
      </c>
      <c r="I159" s="4">
        <v>0</v>
      </c>
      <c r="J159" s="4">
        <v>0</v>
      </c>
      <c r="K159" s="4">
        <v>25.053216415896863</v>
      </c>
      <c r="L159" s="4">
        <v>0</v>
      </c>
      <c r="M159" s="4">
        <v>0</v>
      </c>
      <c r="N159" s="4">
        <v>0</v>
      </c>
      <c r="O159" s="4">
        <v>0.57747288009890441</v>
      </c>
      <c r="P159" s="4">
        <v>556.07581149190844</v>
      </c>
      <c r="Q159" s="4">
        <v>0</v>
      </c>
      <c r="R159" s="4">
        <v>0</v>
      </c>
      <c r="S159" s="16">
        <v>639.58905649034102</v>
      </c>
    </row>
    <row r="160" spans="2:19" x14ac:dyDescent="0.3">
      <c r="B160" s="28"/>
      <c r="C160" s="14" t="s">
        <v>42</v>
      </c>
      <c r="D160" s="4">
        <v>0</v>
      </c>
      <c r="E160" s="4">
        <v>0</v>
      </c>
      <c r="F160" s="4">
        <v>147.74408754934444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12.516981714905118</v>
      </c>
      <c r="Q160" s="4">
        <v>0</v>
      </c>
      <c r="R160" s="4">
        <v>0</v>
      </c>
      <c r="S160" s="16">
        <v>160.26106926424956</v>
      </c>
    </row>
    <row r="161" spans="2:19" x14ac:dyDescent="0.3">
      <c r="B161" s="28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8"/>
      <c r="C162" s="8" t="s">
        <v>44</v>
      </c>
      <c r="D162" s="9">
        <v>0</v>
      </c>
      <c r="E162" s="9">
        <v>0</v>
      </c>
      <c r="F162" s="9">
        <v>2162.9439939030149</v>
      </c>
      <c r="G162" s="9">
        <v>0</v>
      </c>
      <c r="H162" s="9">
        <v>0</v>
      </c>
      <c r="I162" s="9">
        <v>0</v>
      </c>
      <c r="J162" s="9">
        <v>19.488162362913776</v>
      </c>
      <c r="K162" s="9">
        <v>25.9948744518653</v>
      </c>
      <c r="L162" s="9">
        <v>0</v>
      </c>
      <c r="M162" s="9">
        <v>0</v>
      </c>
      <c r="N162" s="9">
        <v>0</v>
      </c>
      <c r="O162" s="9">
        <v>90.747820860721689</v>
      </c>
      <c r="P162" s="9">
        <v>1371.3531311351719</v>
      </c>
      <c r="Q162" s="9">
        <v>0</v>
      </c>
      <c r="R162" s="9">
        <v>0</v>
      </c>
      <c r="S162" s="9">
        <v>3670.5279827136874</v>
      </c>
    </row>
    <row r="163" spans="2:19" x14ac:dyDescent="0.3">
      <c r="B163" s="28"/>
      <c r="C163" s="3" t="s">
        <v>45</v>
      </c>
      <c r="D163" s="4">
        <v>0</v>
      </c>
      <c r="E163" s="4">
        <v>0</v>
      </c>
      <c r="F163" s="4">
        <v>90.752362773653161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90.752362773653161</v>
      </c>
    </row>
    <row r="164" spans="2:19" x14ac:dyDescent="0.3">
      <c r="B164" s="28"/>
      <c r="C164" s="8" t="s">
        <v>46</v>
      </c>
      <c r="D164" s="9">
        <v>0</v>
      </c>
      <c r="E164" s="9">
        <v>0</v>
      </c>
      <c r="F164" s="9">
        <v>2253.6963566766681</v>
      </c>
      <c r="G164" s="9">
        <v>0</v>
      </c>
      <c r="H164" s="9">
        <v>0</v>
      </c>
      <c r="I164" s="9">
        <v>0</v>
      </c>
      <c r="J164" s="9">
        <v>19.488162362913776</v>
      </c>
      <c r="K164" s="9">
        <v>25.9948744518653</v>
      </c>
      <c r="L164" s="9">
        <v>0</v>
      </c>
      <c r="M164" s="9">
        <v>0</v>
      </c>
      <c r="N164" s="9">
        <v>0</v>
      </c>
      <c r="O164" s="9">
        <v>90.747820860721689</v>
      </c>
      <c r="P164" s="9">
        <v>1371.3531311351719</v>
      </c>
      <c r="Q164" s="9">
        <v>0</v>
      </c>
      <c r="R164" s="9">
        <v>0</v>
      </c>
      <c r="S164" s="9">
        <v>3761.280345487341</v>
      </c>
    </row>
    <row r="173" spans="2:19" x14ac:dyDescent="0.3">
      <c r="B173" s="28">
        <v>2040</v>
      </c>
      <c r="C173" s="26" t="s">
        <v>0</v>
      </c>
      <c r="D173" s="27" t="s">
        <v>1</v>
      </c>
      <c r="E173" s="27" t="s">
        <v>2</v>
      </c>
      <c r="F173" s="27" t="s">
        <v>3</v>
      </c>
      <c r="G173" s="27" t="s">
        <v>4</v>
      </c>
      <c r="H173" s="27" t="s">
        <v>5</v>
      </c>
      <c r="I173" s="27" t="s">
        <v>6</v>
      </c>
      <c r="J173" s="27" t="s">
        <v>7</v>
      </c>
      <c r="K173" s="27"/>
      <c r="L173" s="27"/>
      <c r="M173" s="27"/>
      <c r="N173" s="27"/>
      <c r="O173" s="27"/>
      <c r="P173" s="25" t="s">
        <v>8</v>
      </c>
      <c r="Q173" s="25" t="s">
        <v>9</v>
      </c>
      <c r="R173" s="25" t="s">
        <v>10</v>
      </c>
      <c r="S173" s="25" t="s">
        <v>11</v>
      </c>
    </row>
    <row r="174" spans="2:19" ht="45.6" x14ac:dyDescent="0.3">
      <c r="B174" s="28"/>
      <c r="C174" s="26"/>
      <c r="D174" s="27"/>
      <c r="E174" s="27"/>
      <c r="F174" s="27"/>
      <c r="G174" s="27"/>
      <c r="H174" s="27"/>
      <c r="I174" s="27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5"/>
      <c r="Q174" s="25"/>
      <c r="R174" s="25"/>
      <c r="S174" s="25"/>
    </row>
    <row r="175" spans="2:19" x14ac:dyDescent="0.3">
      <c r="B175" s="28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233.92737714658026</v>
      </c>
      <c r="J175" s="5">
        <v>578.26832732111779</v>
      </c>
      <c r="K175" s="5">
        <v>220.9956169084497</v>
      </c>
      <c r="L175" s="5">
        <v>0</v>
      </c>
      <c r="M175" s="5">
        <v>25.991930794064476</v>
      </c>
      <c r="N175" s="5">
        <v>0</v>
      </c>
      <c r="O175" s="5">
        <v>3913.1845552249988</v>
      </c>
      <c r="P175" s="6">
        <v>0</v>
      </c>
      <c r="Q175" s="5">
        <v>0</v>
      </c>
      <c r="R175" s="5">
        <v>0</v>
      </c>
      <c r="S175" s="7">
        <v>4972.3678073952105</v>
      </c>
    </row>
    <row r="176" spans="2:19" x14ac:dyDescent="0.3">
      <c r="B176" s="28"/>
      <c r="C176" s="3" t="s">
        <v>19</v>
      </c>
      <c r="D176" s="4">
        <v>0</v>
      </c>
      <c r="E176" s="5">
        <v>2655.2010479106953</v>
      </c>
      <c r="F176" s="5">
        <v>1771.3522572720076</v>
      </c>
      <c r="G176" s="4">
        <v>0</v>
      </c>
      <c r="H176" s="5">
        <v>0</v>
      </c>
      <c r="I176" s="5">
        <v>0</v>
      </c>
      <c r="J176" s="5">
        <v>45.044175706855356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4471.597480889558</v>
      </c>
    </row>
    <row r="177" spans="2:19" x14ac:dyDescent="0.3">
      <c r="B177" s="28"/>
      <c r="C177" s="3" t="s">
        <v>20</v>
      </c>
      <c r="D177" s="4">
        <v>0</v>
      </c>
      <c r="E177" s="5">
        <v>0</v>
      </c>
      <c r="F177" s="5">
        <v>-855.63565175829149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-855.63565175829149</v>
      </c>
    </row>
    <row r="178" spans="2:19" x14ac:dyDescent="0.3">
      <c r="B178" s="28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8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8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8"/>
      <c r="C181" s="8" t="s">
        <v>24</v>
      </c>
      <c r="D181" s="9">
        <v>0</v>
      </c>
      <c r="E181" s="9">
        <v>2655.2010479106953</v>
      </c>
      <c r="F181" s="9">
        <v>915.71660551371644</v>
      </c>
      <c r="G181" s="9">
        <v>0</v>
      </c>
      <c r="H181" s="9">
        <v>0</v>
      </c>
      <c r="I181" s="9">
        <v>233.92737714658026</v>
      </c>
      <c r="J181" s="9">
        <v>623.31250302797309</v>
      </c>
      <c r="K181" s="9">
        <v>220.9956169084497</v>
      </c>
      <c r="L181" s="9">
        <v>0</v>
      </c>
      <c r="M181" s="9">
        <v>25.991930794064476</v>
      </c>
      <c r="N181" s="9">
        <v>0</v>
      </c>
      <c r="O181" s="9">
        <v>3913.1845552249988</v>
      </c>
      <c r="P181" s="9">
        <v>0</v>
      </c>
      <c r="Q181" s="9">
        <v>0</v>
      </c>
      <c r="R181" s="9">
        <v>0</v>
      </c>
      <c r="S181" s="9">
        <v>8588.3296365264778</v>
      </c>
    </row>
    <row r="182" spans="2:19" x14ac:dyDescent="0.3">
      <c r="B182" s="28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8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8"/>
      <c r="C184" s="14" t="s">
        <v>26</v>
      </c>
      <c r="D184" s="4">
        <v>0</v>
      </c>
      <c r="E184" s="4">
        <v>0</v>
      </c>
      <c r="F184" s="4">
        <v>1382.2981376843379</v>
      </c>
      <c r="G184" s="4">
        <v>0</v>
      </c>
      <c r="H184" s="4">
        <v>0</v>
      </c>
      <c r="I184" s="4">
        <v>233.92737714658026</v>
      </c>
      <c r="J184" s="17">
        <v>604.31239096199897</v>
      </c>
      <c r="K184" s="17">
        <v>194.93948095548356</v>
      </c>
      <c r="L184" s="17">
        <v>0</v>
      </c>
      <c r="M184" s="17">
        <v>25.991930794064476</v>
      </c>
      <c r="N184" s="17">
        <v>0</v>
      </c>
      <c r="O184" s="17">
        <v>3820.8138267274776</v>
      </c>
      <c r="P184" s="4">
        <v>-1559.5158476438685</v>
      </c>
      <c r="Q184" s="4">
        <v>0</v>
      </c>
      <c r="R184" s="4">
        <v>0</v>
      </c>
      <c r="S184" s="16">
        <v>4702.7672966260743</v>
      </c>
    </row>
    <row r="185" spans="2:19" x14ac:dyDescent="0.3">
      <c r="B185" s="28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0</v>
      </c>
      <c r="Q185" s="4">
        <v>0</v>
      </c>
      <c r="R185" s="4">
        <v>0</v>
      </c>
      <c r="S185" s="16">
        <v>0</v>
      </c>
    </row>
    <row r="186" spans="2:19" x14ac:dyDescent="0.3">
      <c r="B186" s="28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8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8"/>
      <c r="C188" s="14" t="s">
        <v>30</v>
      </c>
      <c r="D188" s="4">
        <v>0</v>
      </c>
      <c r="E188" s="4">
        <v>2922.4879535043756</v>
      </c>
      <c r="F188" s="4">
        <v>-2909.8573097980916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12.63064370628399</v>
      </c>
    </row>
    <row r="189" spans="2:19" x14ac:dyDescent="0.3">
      <c r="B189" s="28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8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8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8"/>
      <c r="C192" s="14" t="s">
        <v>34</v>
      </c>
      <c r="D192" s="4">
        <v>0</v>
      </c>
      <c r="E192" s="4">
        <v>-267.28690559368039</v>
      </c>
      <c r="F192" s="4">
        <v>267.28690559368039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8"/>
      <c r="C193" s="14" t="s">
        <v>35</v>
      </c>
      <c r="D193" s="4">
        <v>0</v>
      </c>
      <c r="E193" s="4">
        <v>0</v>
      </c>
      <c r="F193" s="4">
        <v>252.37942433640083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18.471216478847754</v>
      </c>
      <c r="Q193" s="4">
        <v>0</v>
      </c>
      <c r="R193" s="4">
        <v>0</v>
      </c>
      <c r="S193" s="16">
        <v>270.8506408152486</v>
      </c>
    </row>
    <row r="194" spans="2:19" x14ac:dyDescent="0.3">
      <c r="B194" s="28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104.90668805447204</v>
      </c>
      <c r="Q194" s="4">
        <v>0</v>
      </c>
      <c r="R194" s="4">
        <v>0</v>
      </c>
      <c r="S194" s="16">
        <v>104.90668805447204</v>
      </c>
    </row>
    <row r="195" spans="2:19" x14ac:dyDescent="0.3">
      <c r="B195" s="28"/>
      <c r="C195" s="8" t="s">
        <v>37</v>
      </c>
      <c r="D195" s="9">
        <v>0</v>
      </c>
      <c r="E195" s="9">
        <v>2655.2010479106953</v>
      </c>
      <c r="F195" s="9">
        <v>-1007.8928421836725</v>
      </c>
      <c r="G195" s="9">
        <v>0</v>
      </c>
      <c r="H195" s="9">
        <v>0</v>
      </c>
      <c r="I195" s="9">
        <v>233.92737714658026</v>
      </c>
      <c r="J195" s="9">
        <v>604.31239096199897</v>
      </c>
      <c r="K195" s="9">
        <v>194.93948095548356</v>
      </c>
      <c r="L195" s="9">
        <v>0</v>
      </c>
      <c r="M195" s="9">
        <v>25.991930794064476</v>
      </c>
      <c r="N195" s="9">
        <v>0</v>
      </c>
      <c r="O195" s="9">
        <v>3820.8138267274776</v>
      </c>
      <c r="P195" s="9">
        <v>-1436.1379431105488</v>
      </c>
      <c r="Q195" s="9">
        <v>0</v>
      </c>
      <c r="R195" s="9">
        <v>0</v>
      </c>
      <c r="S195" s="9">
        <v>5091.1552692020787</v>
      </c>
    </row>
    <row r="196" spans="2:19" x14ac:dyDescent="0.3">
      <c r="B196" s="28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8"/>
      <c r="C197" s="14" t="s">
        <v>38</v>
      </c>
      <c r="D197" s="4">
        <v>0</v>
      </c>
      <c r="E197" s="4">
        <v>0</v>
      </c>
      <c r="F197" s="4">
        <v>208.13317638359283</v>
      </c>
      <c r="G197" s="4">
        <v>0</v>
      </c>
      <c r="H197" s="4">
        <v>0</v>
      </c>
      <c r="I197" s="4">
        <v>0</v>
      </c>
      <c r="J197" s="4">
        <v>19.000112065974069</v>
      </c>
      <c r="K197" s="4">
        <v>0.91807569528840371</v>
      </c>
      <c r="L197" s="4">
        <v>0</v>
      </c>
      <c r="M197" s="4">
        <v>0</v>
      </c>
      <c r="N197" s="4">
        <v>0</v>
      </c>
      <c r="O197" s="4">
        <v>0</v>
      </c>
      <c r="P197" s="4">
        <v>113.38609762438868</v>
      </c>
      <c r="Q197" s="4">
        <v>0</v>
      </c>
      <c r="R197" s="4">
        <v>0</v>
      </c>
      <c r="S197" s="16">
        <v>341.43746176924395</v>
      </c>
    </row>
    <row r="198" spans="2:19" x14ac:dyDescent="0.3">
      <c r="B198" s="28"/>
      <c r="C198" s="14" t="s">
        <v>39</v>
      </c>
      <c r="D198" s="4">
        <v>0</v>
      </c>
      <c r="E198" s="4">
        <v>0</v>
      </c>
      <c r="F198" s="4">
        <v>1350.7410068696502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195.18087116136931</v>
      </c>
      <c r="Q198" s="4">
        <v>0</v>
      </c>
      <c r="R198" s="4">
        <v>0</v>
      </c>
      <c r="S198" s="16">
        <v>1545.9218780310196</v>
      </c>
    </row>
    <row r="199" spans="2:19" x14ac:dyDescent="0.3">
      <c r="B199" s="28"/>
      <c r="C199" s="14" t="s">
        <v>40</v>
      </c>
      <c r="D199" s="4">
        <v>0</v>
      </c>
      <c r="E199" s="4">
        <v>0</v>
      </c>
      <c r="F199" s="4">
        <v>68.365890329148115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91.791299979597014</v>
      </c>
      <c r="P199" s="4">
        <v>556.9198796132755</v>
      </c>
      <c r="Q199" s="4">
        <v>0</v>
      </c>
      <c r="R199" s="4">
        <v>0</v>
      </c>
      <c r="S199" s="16">
        <v>717.07706992202066</v>
      </c>
    </row>
    <row r="200" spans="2:19" x14ac:dyDescent="0.3">
      <c r="B200" s="28"/>
      <c r="C200" s="14" t="s">
        <v>41</v>
      </c>
      <c r="D200" s="4">
        <v>0</v>
      </c>
      <c r="E200" s="4">
        <v>0</v>
      </c>
      <c r="F200" s="4">
        <v>58.078577575092417</v>
      </c>
      <c r="G200" s="4">
        <v>0</v>
      </c>
      <c r="H200" s="4">
        <v>0</v>
      </c>
      <c r="I200" s="4">
        <v>0</v>
      </c>
      <c r="J200" s="4">
        <v>0</v>
      </c>
      <c r="K200" s="4">
        <v>25.138060257677736</v>
      </c>
      <c r="L200" s="4">
        <v>0</v>
      </c>
      <c r="M200" s="4">
        <v>0</v>
      </c>
      <c r="N200" s="4">
        <v>0</v>
      </c>
      <c r="O200" s="4">
        <v>0.57942851792434413</v>
      </c>
      <c r="P200" s="4">
        <v>557.95898718421017</v>
      </c>
      <c r="Q200" s="4">
        <v>0</v>
      </c>
      <c r="R200" s="4">
        <v>0</v>
      </c>
      <c r="S200" s="16">
        <v>641.75505353490462</v>
      </c>
    </row>
    <row r="201" spans="2:19" x14ac:dyDescent="0.3">
      <c r="B201" s="28"/>
      <c r="C201" s="14" t="s">
        <v>42</v>
      </c>
      <c r="D201" s="4">
        <v>0</v>
      </c>
      <c r="E201" s="4">
        <v>0</v>
      </c>
      <c r="F201" s="4">
        <v>149.8111835912409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12.692107527305085</v>
      </c>
      <c r="Q201" s="4">
        <v>0</v>
      </c>
      <c r="R201" s="4">
        <v>0</v>
      </c>
      <c r="S201" s="16">
        <v>162.503291118546</v>
      </c>
    </row>
    <row r="202" spans="2:19" x14ac:dyDescent="0.3">
      <c r="B202" s="28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8"/>
      <c r="C203" s="8" t="s">
        <v>44</v>
      </c>
      <c r="D203" s="9">
        <v>0</v>
      </c>
      <c r="E203" s="9">
        <v>0</v>
      </c>
      <c r="F203" s="9">
        <v>1835.1298347487245</v>
      </c>
      <c r="G203" s="9">
        <v>0</v>
      </c>
      <c r="H203" s="9">
        <v>0</v>
      </c>
      <c r="I203" s="9">
        <v>0</v>
      </c>
      <c r="J203" s="9">
        <v>19.000112065974069</v>
      </c>
      <c r="K203" s="9">
        <v>26.056135952966141</v>
      </c>
      <c r="L203" s="9">
        <v>0</v>
      </c>
      <c r="M203" s="9">
        <v>0</v>
      </c>
      <c r="N203" s="9">
        <v>0</v>
      </c>
      <c r="O203" s="9">
        <v>92.370728497521355</v>
      </c>
      <c r="P203" s="9">
        <v>1436.1379431105488</v>
      </c>
      <c r="Q203" s="9">
        <v>0</v>
      </c>
      <c r="R203" s="9">
        <v>0</v>
      </c>
      <c r="S203" s="9">
        <v>3408.6947543757351</v>
      </c>
    </row>
    <row r="204" spans="2:19" x14ac:dyDescent="0.3">
      <c r="B204" s="28"/>
      <c r="C204" s="3" t="s">
        <v>45</v>
      </c>
      <c r="D204" s="4">
        <v>0</v>
      </c>
      <c r="E204" s="4">
        <v>0</v>
      </c>
      <c r="F204" s="4">
        <v>88.479612948664567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88.479612948664567</v>
      </c>
    </row>
    <row r="205" spans="2:19" x14ac:dyDescent="0.3">
      <c r="B205" s="28"/>
      <c r="C205" s="8" t="s">
        <v>46</v>
      </c>
      <c r="D205" s="9">
        <v>0</v>
      </c>
      <c r="E205" s="9">
        <v>0</v>
      </c>
      <c r="F205" s="9">
        <v>1923.609447697389</v>
      </c>
      <c r="G205" s="9">
        <v>0</v>
      </c>
      <c r="H205" s="9">
        <v>0</v>
      </c>
      <c r="I205" s="9">
        <v>0</v>
      </c>
      <c r="J205" s="9">
        <v>19.000112065974069</v>
      </c>
      <c r="K205" s="9">
        <v>26.056135952966141</v>
      </c>
      <c r="L205" s="9">
        <v>0</v>
      </c>
      <c r="M205" s="9">
        <v>0</v>
      </c>
      <c r="N205" s="9">
        <v>0</v>
      </c>
      <c r="O205" s="9">
        <v>92.370728497521355</v>
      </c>
      <c r="P205" s="9">
        <v>1436.1379431105488</v>
      </c>
      <c r="Q205" s="9">
        <v>0</v>
      </c>
      <c r="R205" s="9">
        <v>0</v>
      </c>
      <c r="S205" s="9">
        <v>3497.1743673243991</v>
      </c>
    </row>
    <row r="214" spans="2:19" x14ac:dyDescent="0.3">
      <c r="B214" s="28">
        <v>2045</v>
      </c>
      <c r="C214" s="26" t="s">
        <v>0</v>
      </c>
      <c r="D214" s="27" t="s">
        <v>1</v>
      </c>
      <c r="E214" s="27" t="s">
        <v>2</v>
      </c>
      <c r="F214" s="27" t="s">
        <v>3</v>
      </c>
      <c r="G214" s="27" t="s">
        <v>4</v>
      </c>
      <c r="H214" s="27" t="s">
        <v>5</v>
      </c>
      <c r="I214" s="27" t="s">
        <v>6</v>
      </c>
      <c r="J214" s="27" t="s">
        <v>7</v>
      </c>
      <c r="K214" s="27"/>
      <c r="L214" s="27"/>
      <c r="M214" s="27"/>
      <c r="N214" s="27"/>
      <c r="O214" s="27"/>
      <c r="P214" s="25" t="s">
        <v>8</v>
      </c>
      <c r="Q214" s="25" t="s">
        <v>9</v>
      </c>
      <c r="R214" s="25" t="s">
        <v>10</v>
      </c>
      <c r="S214" s="25" t="s">
        <v>11</v>
      </c>
    </row>
    <row r="215" spans="2:19" ht="45.6" x14ac:dyDescent="0.3">
      <c r="B215" s="28"/>
      <c r="C215" s="26"/>
      <c r="D215" s="27"/>
      <c r="E215" s="27"/>
      <c r="F215" s="27"/>
      <c r="G215" s="27"/>
      <c r="H215" s="27"/>
      <c r="I215" s="27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5"/>
      <c r="Q215" s="25"/>
      <c r="R215" s="25"/>
      <c r="S215" s="25"/>
    </row>
    <row r="216" spans="2:19" x14ac:dyDescent="0.3">
      <c r="B216" s="28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240.91928559632134</v>
      </c>
      <c r="J216" s="5">
        <v>587.01958289110655</v>
      </c>
      <c r="K216" s="5">
        <v>226.93120965649683</v>
      </c>
      <c r="L216" s="5">
        <v>0</v>
      </c>
      <c r="M216" s="5">
        <v>26.768809510702379</v>
      </c>
      <c r="N216" s="5">
        <v>0</v>
      </c>
      <c r="O216" s="5">
        <v>4028.9463905201924</v>
      </c>
      <c r="P216" s="6">
        <v>0</v>
      </c>
      <c r="Q216" s="5">
        <v>0</v>
      </c>
      <c r="R216" s="5">
        <v>0</v>
      </c>
      <c r="S216" s="7">
        <v>5110.5852781748199</v>
      </c>
    </row>
    <row r="217" spans="2:19" x14ac:dyDescent="0.3">
      <c r="B217" s="28"/>
      <c r="C217" s="3" t="s">
        <v>19</v>
      </c>
      <c r="D217" s="4">
        <v>0</v>
      </c>
      <c r="E217" s="5">
        <v>2334.0637520876708</v>
      </c>
      <c r="F217" s="5">
        <v>1960.433437192607</v>
      </c>
      <c r="G217" s="4">
        <v>0</v>
      </c>
      <c r="H217" s="5">
        <v>0</v>
      </c>
      <c r="I217" s="5">
        <v>0</v>
      </c>
      <c r="J217" s="5">
        <v>53.79543127684417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4348.2926205571221</v>
      </c>
    </row>
    <row r="218" spans="2:19" x14ac:dyDescent="0.3">
      <c r="B218" s="28"/>
      <c r="C218" s="3" t="s">
        <v>20</v>
      </c>
      <c r="D218" s="4">
        <v>0</v>
      </c>
      <c r="E218" s="5">
        <v>0</v>
      </c>
      <c r="F218" s="5">
        <v>-946.96960182520093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-946.96960182520093</v>
      </c>
    </row>
    <row r="219" spans="2:19" x14ac:dyDescent="0.3">
      <c r="B219" s="28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8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8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8"/>
      <c r="C222" s="8" t="s">
        <v>24</v>
      </c>
      <c r="D222" s="9">
        <v>0</v>
      </c>
      <c r="E222" s="9">
        <v>2334.0637520876708</v>
      </c>
      <c r="F222" s="9">
        <v>1013.4638353674064</v>
      </c>
      <c r="G222" s="9">
        <v>0</v>
      </c>
      <c r="H222" s="9">
        <v>0</v>
      </c>
      <c r="I222" s="9">
        <v>240.91928559632134</v>
      </c>
      <c r="J222" s="9">
        <v>640.81501416795072</v>
      </c>
      <c r="K222" s="9">
        <v>226.93120965649683</v>
      </c>
      <c r="L222" s="9">
        <v>0</v>
      </c>
      <c r="M222" s="9">
        <v>26.768809510702379</v>
      </c>
      <c r="N222" s="9">
        <v>0</v>
      </c>
      <c r="O222" s="9">
        <v>4028.9463905201924</v>
      </c>
      <c r="P222" s="9">
        <v>0</v>
      </c>
      <c r="Q222" s="9">
        <v>0</v>
      </c>
      <c r="R222" s="9">
        <v>0</v>
      </c>
      <c r="S222" s="9">
        <v>8511.9082969067404</v>
      </c>
    </row>
    <row r="223" spans="2:19" x14ac:dyDescent="0.3">
      <c r="B223" s="28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8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8"/>
      <c r="C225" s="14" t="s">
        <v>26</v>
      </c>
      <c r="D225" s="4">
        <v>0</v>
      </c>
      <c r="E225" s="4">
        <v>0</v>
      </c>
      <c r="F225" s="4">
        <v>1423.613960341899</v>
      </c>
      <c r="G225" s="4">
        <v>0</v>
      </c>
      <c r="H225" s="4">
        <v>0</v>
      </c>
      <c r="I225" s="4">
        <v>240.91928559632134</v>
      </c>
      <c r="J225" s="17">
        <v>622.3748211238302</v>
      </c>
      <c r="K225" s="17">
        <v>200.76607133026783</v>
      </c>
      <c r="L225" s="17">
        <v>0</v>
      </c>
      <c r="M225" s="17">
        <v>26.768809510702379</v>
      </c>
      <c r="N225" s="17">
        <v>0</v>
      </c>
      <c r="O225" s="17">
        <v>3935.0149980732485</v>
      </c>
      <c r="P225" s="4">
        <v>-1606.1285706421424</v>
      </c>
      <c r="Q225" s="4">
        <v>0</v>
      </c>
      <c r="R225" s="4">
        <v>0</v>
      </c>
      <c r="S225" s="16">
        <v>4843.3293753341277</v>
      </c>
    </row>
    <row r="226" spans="2:19" x14ac:dyDescent="0.3">
      <c r="B226" s="28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0</v>
      </c>
      <c r="Q226" s="4">
        <v>0</v>
      </c>
      <c r="R226" s="4">
        <v>0</v>
      </c>
      <c r="S226" s="16">
        <v>0</v>
      </c>
    </row>
    <row r="227" spans="2:19" x14ac:dyDescent="0.3">
      <c r="B227" s="28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8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8"/>
      <c r="C229" s="14" t="s">
        <v>30</v>
      </c>
      <c r="D229" s="4">
        <v>0</v>
      </c>
      <c r="E229" s="4">
        <v>2569.0232397109489</v>
      </c>
      <c r="F229" s="4">
        <v>-2557.9202282596812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11.103011451267776</v>
      </c>
    </row>
    <row r="230" spans="2:19" x14ac:dyDescent="0.3">
      <c r="B230" s="28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8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8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8"/>
      <c r="C233" s="14" t="s">
        <v>34</v>
      </c>
      <c r="D233" s="4">
        <v>0</v>
      </c>
      <c r="E233" s="4">
        <v>-234.95948762327839</v>
      </c>
      <c r="F233" s="4">
        <v>234.95948762327839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8"/>
      <c r="C234" s="14" t="s">
        <v>35</v>
      </c>
      <c r="D234" s="4">
        <v>0</v>
      </c>
      <c r="E234" s="4">
        <v>0</v>
      </c>
      <c r="F234" s="4">
        <v>221.85501417298283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19.023306858993926</v>
      </c>
      <c r="Q234" s="4">
        <v>0</v>
      </c>
      <c r="R234" s="4">
        <v>0</v>
      </c>
      <c r="S234" s="16">
        <v>240.87832103197675</v>
      </c>
    </row>
    <row r="235" spans="2:19" x14ac:dyDescent="0.3">
      <c r="B235" s="28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108.042267855304</v>
      </c>
      <c r="Q235" s="4">
        <v>0</v>
      </c>
      <c r="R235" s="4">
        <v>0</v>
      </c>
      <c r="S235" s="16">
        <v>108.042267855304</v>
      </c>
    </row>
    <row r="236" spans="2:19" x14ac:dyDescent="0.3">
      <c r="B236" s="28"/>
      <c r="C236" s="8" t="s">
        <v>37</v>
      </c>
      <c r="D236" s="9">
        <v>0</v>
      </c>
      <c r="E236" s="9">
        <v>2334.0637520876708</v>
      </c>
      <c r="F236" s="9">
        <v>-677.49176612152098</v>
      </c>
      <c r="G236" s="9">
        <v>0</v>
      </c>
      <c r="H236" s="9">
        <v>0</v>
      </c>
      <c r="I236" s="9">
        <v>240.91928559632134</v>
      </c>
      <c r="J236" s="9">
        <v>622.3748211238302</v>
      </c>
      <c r="K236" s="9">
        <v>200.76607133026783</v>
      </c>
      <c r="L236" s="9">
        <v>0</v>
      </c>
      <c r="M236" s="9">
        <v>26.768809510702379</v>
      </c>
      <c r="N236" s="9">
        <v>0</v>
      </c>
      <c r="O236" s="9">
        <v>3935.0149980732485</v>
      </c>
      <c r="P236" s="9">
        <v>-1479.0629959278447</v>
      </c>
      <c r="Q236" s="9">
        <v>0</v>
      </c>
      <c r="R236" s="9">
        <v>0</v>
      </c>
      <c r="S236" s="9">
        <v>5203.3529756726748</v>
      </c>
    </row>
    <row r="237" spans="2:19" x14ac:dyDescent="0.3">
      <c r="B237" s="28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8"/>
      <c r="C238" s="14" t="s">
        <v>38</v>
      </c>
      <c r="D238" s="4">
        <v>0</v>
      </c>
      <c r="E238" s="4">
        <v>0</v>
      </c>
      <c r="F238" s="4">
        <v>196.84787585861591</v>
      </c>
      <c r="G238" s="4">
        <v>0</v>
      </c>
      <c r="H238" s="4">
        <v>0</v>
      </c>
      <c r="I238" s="4">
        <v>0</v>
      </c>
      <c r="J238" s="4">
        <v>18.440193044120512</v>
      </c>
      <c r="K238" s="4">
        <v>0.89102069458585631</v>
      </c>
      <c r="L238" s="4">
        <v>0</v>
      </c>
      <c r="M238" s="4">
        <v>0</v>
      </c>
      <c r="N238" s="4">
        <v>0</v>
      </c>
      <c r="O238" s="4">
        <v>0</v>
      </c>
      <c r="P238" s="4">
        <v>109.22361539965057</v>
      </c>
      <c r="Q238" s="4">
        <v>0</v>
      </c>
      <c r="R238" s="4">
        <v>0</v>
      </c>
      <c r="S238" s="16">
        <v>325.40270499697283</v>
      </c>
    </row>
    <row r="239" spans="2:19" x14ac:dyDescent="0.3">
      <c r="B239" s="28"/>
      <c r="C239" s="14" t="s">
        <v>39</v>
      </c>
      <c r="D239" s="4">
        <v>0</v>
      </c>
      <c r="E239" s="4">
        <v>0</v>
      </c>
      <c r="F239" s="4">
        <v>1128.493333129604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229.62813780028506</v>
      </c>
      <c r="Q239" s="4">
        <v>0</v>
      </c>
      <c r="R239" s="4">
        <v>0</v>
      </c>
      <c r="S239" s="16">
        <v>1358.121470929889</v>
      </c>
    </row>
    <row r="240" spans="2:19" x14ac:dyDescent="0.3">
      <c r="B240" s="28"/>
      <c r="C240" s="14" t="s">
        <v>40</v>
      </c>
      <c r="D240" s="4">
        <v>0</v>
      </c>
      <c r="E240" s="4">
        <v>0</v>
      </c>
      <c r="F240" s="4">
        <v>69.525932490235917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93.348827826959663</v>
      </c>
      <c r="P240" s="4">
        <v>566.36977542519173</v>
      </c>
      <c r="Q240" s="4">
        <v>0</v>
      </c>
      <c r="R240" s="4">
        <v>0</v>
      </c>
      <c r="S240" s="16">
        <v>729.24453574238737</v>
      </c>
    </row>
    <row r="241" spans="2:19" x14ac:dyDescent="0.3">
      <c r="B241" s="28"/>
      <c r="C241" s="14" t="s">
        <v>41</v>
      </c>
      <c r="D241" s="4">
        <v>0</v>
      </c>
      <c r="E241" s="4">
        <v>0</v>
      </c>
      <c r="F241" s="4">
        <v>58.392922384020125</v>
      </c>
      <c r="G241" s="4">
        <v>0</v>
      </c>
      <c r="H241" s="4">
        <v>0</v>
      </c>
      <c r="I241" s="4">
        <v>0</v>
      </c>
      <c r="J241" s="4">
        <v>0</v>
      </c>
      <c r="K241" s="4">
        <v>25.274117631643136</v>
      </c>
      <c r="L241" s="4">
        <v>0</v>
      </c>
      <c r="M241" s="4">
        <v>0</v>
      </c>
      <c r="N241" s="4">
        <v>0</v>
      </c>
      <c r="O241" s="4">
        <v>0.5825646199839839</v>
      </c>
      <c r="P241" s="4">
        <v>560.97888743898386</v>
      </c>
      <c r="Q241" s="4">
        <v>0</v>
      </c>
      <c r="R241" s="4">
        <v>0</v>
      </c>
      <c r="S241" s="16">
        <v>645.22849207463105</v>
      </c>
    </row>
    <row r="242" spans="2:19" x14ac:dyDescent="0.3">
      <c r="B242" s="28"/>
      <c r="C242" s="14" t="s">
        <v>42</v>
      </c>
      <c r="D242" s="4">
        <v>0</v>
      </c>
      <c r="E242" s="4">
        <v>0</v>
      </c>
      <c r="F242" s="4">
        <v>151.82335236895943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12.862579863733396</v>
      </c>
      <c r="Q242" s="4">
        <v>0</v>
      </c>
      <c r="R242" s="4">
        <v>0</v>
      </c>
      <c r="S242" s="16">
        <v>164.68593223269283</v>
      </c>
    </row>
    <row r="243" spans="2:19" x14ac:dyDescent="0.3">
      <c r="B243" s="28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8"/>
      <c r="C244" s="8" t="s">
        <v>44</v>
      </c>
      <c r="D244" s="9">
        <v>0</v>
      </c>
      <c r="E244" s="9">
        <v>0</v>
      </c>
      <c r="F244" s="9">
        <v>1605.0834162314352</v>
      </c>
      <c r="G244" s="9">
        <v>0</v>
      </c>
      <c r="H244" s="9">
        <v>0</v>
      </c>
      <c r="I244" s="9">
        <v>0</v>
      </c>
      <c r="J244" s="9">
        <v>18.440193044120512</v>
      </c>
      <c r="K244" s="9">
        <v>26.165138326228991</v>
      </c>
      <c r="L244" s="9">
        <v>0</v>
      </c>
      <c r="M244" s="9">
        <v>0</v>
      </c>
      <c r="N244" s="9">
        <v>0</v>
      </c>
      <c r="O244" s="9">
        <v>93.931392446943647</v>
      </c>
      <c r="P244" s="9">
        <v>1479.0629959278447</v>
      </c>
      <c r="Q244" s="9">
        <v>0</v>
      </c>
      <c r="R244" s="9">
        <v>0</v>
      </c>
      <c r="S244" s="9">
        <v>3222.6831359765729</v>
      </c>
    </row>
    <row r="245" spans="2:19" x14ac:dyDescent="0.3">
      <c r="B245" s="28"/>
      <c r="C245" s="3" t="s">
        <v>45</v>
      </c>
      <c r="D245" s="4">
        <v>0</v>
      </c>
      <c r="E245" s="4">
        <v>0</v>
      </c>
      <c r="F245" s="4">
        <v>85.872185257492276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85.872185257492276</v>
      </c>
    </row>
    <row r="246" spans="2:19" x14ac:dyDescent="0.3">
      <c r="B246" s="28"/>
      <c r="C246" s="8" t="s">
        <v>46</v>
      </c>
      <c r="D246" s="9">
        <v>0</v>
      </c>
      <c r="E246" s="9">
        <v>0</v>
      </c>
      <c r="F246" s="9">
        <v>1690.9556014889274</v>
      </c>
      <c r="G246" s="9">
        <v>0</v>
      </c>
      <c r="H246" s="9">
        <v>0</v>
      </c>
      <c r="I246" s="9">
        <v>0</v>
      </c>
      <c r="J246" s="9">
        <v>18.440193044120512</v>
      </c>
      <c r="K246" s="9">
        <v>26.165138326228991</v>
      </c>
      <c r="L246" s="9">
        <v>0</v>
      </c>
      <c r="M246" s="9">
        <v>0</v>
      </c>
      <c r="N246" s="9">
        <v>0</v>
      </c>
      <c r="O246" s="9">
        <v>93.931392446943647</v>
      </c>
      <c r="P246" s="9">
        <v>1479.0629959278447</v>
      </c>
      <c r="Q246" s="9">
        <v>0</v>
      </c>
      <c r="R246" s="9">
        <v>0</v>
      </c>
      <c r="S246" s="9">
        <v>3308.5553212340651</v>
      </c>
    </row>
    <row r="255" spans="2:19" x14ac:dyDescent="0.3">
      <c r="B255" s="28">
        <v>2050</v>
      </c>
      <c r="C255" s="26" t="s">
        <v>0</v>
      </c>
      <c r="D255" s="27" t="s">
        <v>1</v>
      </c>
      <c r="E255" s="27" t="s">
        <v>2</v>
      </c>
      <c r="F255" s="27" t="s">
        <v>3</v>
      </c>
      <c r="G255" s="27" t="s">
        <v>4</v>
      </c>
      <c r="H255" s="27" t="s">
        <v>5</v>
      </c>
      <c r="I255" s="27" t="s">
        <v>6</v>
      </c>
      <c r="J255" s="27" t="s">
        <v>7</v>
      </c>
      <c r="K255" s="27"/>
      <c r="L255" s="27"/>
      <c r="M255" s="27"/>
      <c r="N255" s="27"/>
      <c r="O255" s="27"/>
      <c r="P255" s="25" t="s">
        <v>8</v>
      </c>
      <c r="Q255" s="25" t="s">
        <v>9</v>
      </c>
      <c r="R255" s="25" t="s">
        <v>10</v>
      </c>
      <c r="S255" s="25" t="s">
        <v>11</v>
      </c>
    </row>
    <row r="256" spans="2:19" ht="45.6" x14ac:dyDescent="0.3">
      <c r="B256" s="28"/>
      <c r="C256" s="26"/>
      <c r="D256" s="27"/>
      <c r="E256" s="27"/>
      <c r="F256" s="27"/>
      <c r="G256" s="27"/>
      <c r="H256" s="27"/>
      <c r="I256" s="27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5"/>
      <c r="Q256" s="25"/>
      <c r="R256" s="25"/>
      <c r="S256" s="25"/>
    </row>
    <row r="257" spans="2:19" x14ac:dyDescent="0.3">
      <c r="B257" s="28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293.43546039137584</v>
      </c>
      <c r="J257" s="5">
        <v>611.74189217607977</v>
      </c>
      <c r="K257" s="5">
        <v>229.99829225621255</v>
      </c>
      <c r="L257" s="5">
        <v>0</v>
      </c>
      <c r="M257" s="5">
        <v>27.169950036238504</v>
      </c>
      <c r="N257" s="5">
        <v>0</v>
      </c>
      <c r="O257" s="5">
        <v>4578.4112743286241</v>
      </c>
      <c r="P257" s="6">
        <v>0</v>
      </c>
      <c r="Q257" s="5">
        <v>0</v>
      </c>
      <c r="R257" s="5">
        <v>0</v>
      </c>
      <c r="S257" s="7">
        <v>5740.7568691885308</v>
      </c>
    </row>
    <row r="258" spans="2:19" x14ac:dyDescent="0.3">
      <c r="B258" s="28"/>
      <c r="C258" s="3" t="s">
        <v>19</v>
      </c>
      <c r="D258" s="4">
        <v>0</v>
      </c>
      <c r="E258" s="5">
        <v>2118.6966879742881</v>
      </c>
      <c r="F258" s="5">
        <v>1573.2247104499208</v>
      </c>
      <c r="G258" s="4">
        <v>0</v>
      </c>
      <c r="H258" s="5">
        <v>0</v>
      </c>
      <c r="I258" s="5">
        <v>0</v>
      </c>
      <c r="J258" s="5">
        <v>78.517740561817334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3770.4391389860261</v>
      </c>
    </row>
    <row r="259" spans="2:19" x14ac:dyDescent="0.3">
      <c r="B259" s="28"/>
      <c r="C259" s="3" t="s">
        <v>20</v>
      </c>
      <c r="D259" s="4">
        <v>0</v>
      </c>
      <c r="E259" s="5">
        <v>0</v>
      </c>
      <c r="F259" s="5">
        <v>-759.9319361588507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-759.9319361588507</v>
      </c>
    </row>
    <row r="260" spans="2:19" x14ac:dyDescent="0.3">
      <c r="B260" s="28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8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8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8"/>
      <c r="C263" s="8" t="s">
        <v>24</v>
      </c>
      <c r="D263" s="9">
        <v>0</v>
      </c>
      <c r="E263" s="9">
        <v>2118.6966879742881</v>
      </c>
      <c r="F263" s="9">
        <v>813.29277429107037</v>
      </c>
      <c r="G263" s="9">
        <v>0</v>
      </c>
      <c r="H263" s="9">
        <v>0</v>
      </c>
      <c r="I263" s="9">
        <v>293.43546039137584</v>
      </c>
      <c r="J263" s="9">
        <v>690.25963273789705</v>
      </c>
      <c r="K263" s="9">
        <v>229.99829225621255</v>
      </c>
      <c r="L263" s="9">
        <v>0</v>
      </c>
      <c r="M263" s="9">
        <v>27.169950036238504</v>
      </c>
      <c r="N263" s="9">
        <v>0</v>
      </c>
      <c r="O263" s="9">
        <v>4578.4112743286241</v>
      </c>
      <c r="P263" s="9">
        <v>0</v>
      </c>
      <c r="Q263" s="9">
        <v>0</v>
      </c>
      <c r="R263" s="9">
        <v>0</v>
      </c>
      <c r="S263" s="9">
        <v>8751.2640720157069</v>
      </c>
    </row>
    <row r="264" spans="2:19" x14ac:dyDescent="0.3">
      <c r="B264" s="28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8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8"/>
      <c r="C266" s="14" t="s">
        <v>26</v>
      </c>
      <c r="D266" s="4">
        <v>0</v>
      </c>
      <c r="E266" s="4">
        <v>0</v>
      </c>
      <c r="F266" s="4">
        <v>1185.5978197631348</v>
      </c>
      <c r="G266" s="4">
        <v>0</v>
      </c>
      <c r="H266" s="4">
        <v>0</v>
      </c>
      <c r="I266" s="4">
        <v>293.43546039137584</v>
      </c>
      <c r="J266" s="17">
        <v>672.45626339690295</v>
      </c>
      <c r="K266" s="17">
        <v>203.77462527178878</v>
      </c>
      <c r="L266" s="17">
        <v>0</v>
      </c>
      <c r="M266" s="17">
        <v>27.169950036238504</v>
      </c>
      <c r="N266" s="17">
        <v>0</v>
      </c>
      <c r="O266" s="17">
        <v>4483.0417559793532</v>
      </c>
      <c r="P266" s="4">
        <v>-1630.1970021743102</v>
      </c>
      <c r="Q266" s="4">
        <v>0</v>
      </c>
      <c r="R266" s="4">
        <v>0</v>
      </c>
      <c r="S266" s="16">
        <v>5235.278872664484</v>
      </c>
    </row>
    <row r="267" spans="2:19" x14ac:dyDescent="0.3">
      <c r="B267" s="28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0</v>
      </c>
      <c r="Q267" s="4">
        <v>0</v>
      </c>
      <c r="R267" s="4">
        <v>0</v>
      </c>
      <c r="S267" s="16">
        <v>0</v>
      </c>
    </row>
    <row r="268" spans="2:19" x14ac:dyDescent="0.3">
      <c r="B268" s="28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8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8"/>
      <c r="C270" s="14" t="s">
        <v>30</v>
      </c>
      <c r="D270" s="4">
        <v>0</v>
      </c>
      <c r="E270" s="4">
        <v>2331.9761615063708</v>
      </c>
      <c r="F270" s="4">
        <v>-2321.8976392006703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10.078522305700517</v>
      </c>
    </row>
    <row r="271" spans="2:19" x14ac:dyDescent="0.3">
      <c r="B271" s="28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8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8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8"/>
      <c r="C274" s="14" t="s">
        <v>34</v>
      </c>
      <c r="D274" s="4">
        <v>0</v>
      </c>
      <c r="E274" s="4">
        <v>-213.27947353208253</v>
      </c>
      <c r="F274" s="4">
        <v>213.27947353208253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8"/>
      <c r="C275" s="14" t="s">
        <v>35</v>
      </c>
      <c r="D275" s="4">
        <v>0</v>
      </c>
      <c r="E275" s="4">
        <v>0</v>
      </c>
      <c r="F275" s="4">
        <v>201.38416669997281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19.308378158403073</v>
      </c>
      <c r="Q275" s="4">
        <v>0</v>
      </c>
      <c r="R275" s="4">
        <v>0</v>
      </c>
      <c r="S275" s="16">
        <v>220.69254485837587</v>
      </c>
    </row>
    <row r="276" spans="2:19" x14ac:dyDescent="0.3">
      <c r="B276" s="28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109.66132125737121</v>
      </c>
      <c r="Q276" s="4">
        <v>0</v>
      </c>
      <c r="R276" s="4">
        <v>0</v>
      </c>
      <c r="S276" s="16">
        <v>109.66132125737121</v>
      </c>
    </row>
    <row r="277" spans="2:19" x14ac:dyDescent="0.3">
      <c r="B277" s="28"/>
      <c r="C277" s="8" t="s">
        <v>37</v>
      </c>
      <c r="D277" s="9">
        <v>0</v>
      </c>
      <c r="E277" s="9">
        <v>2118.6966879742881</v>
      </c>
      <c r="F277" s="9">
        <v>-721.63617920548018</v>
      </c>
      <c r="G277" s="9">
        <v>0</v>
      </c>
      <c r="H277" s="9">
        <v>0</v>
      </c>
      <c r="I277" s="9">
        <v>293.43546039137584</v>
      </c>
      <c r="J277" s="9">
        <v>672.45626339690295</v>
      </c>
      <c r="K277" s="9">
        <v>203.77462527178878</v>
      </c>
      <c r="L277" s="9">
        <v>0</v>
      </c>
      <c r="M277" s="9">
        <v>27.169950036238504</v>
      </c>
      <c r="N277" s="9">
        <v>0</v>
      </c>
      <c r="O277" s="9">
        <v>4483.0417559793532</v>
      </c>
      <c r="P277" s="9">
        <v>-1501.2273027585361</v>
      </c>
      <c r="Q277" s="9">
        <v>0</v>
      </c>
      <c r="R277" s="9">
        <v>0</v>
      </c>
      <c r="S277" s="9">
        <v>5575.7112610859313</v>
      </c>
    </row>
    <row r="278" spans="2:19" x14ac:dyDescent="0.3">
      <c r="B278" s="28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8"/>
      <c r="C279" s="14" t="s">
        <v>38</v>
      </c>
      <c r="D279" s="4">
        <v>0</v>
      </c>
      <c r="E279" s="4">
        <v>0</v>
      </c>
      <c r="F279" s="4">
        <v>185.13229469706357</v>
      </c>
      <c r="G279" s="4">
        <v>0</v>
      </c>
      <c r="H279" s="4">
        <v>0</v>
      </c>
      <c r="I279" s="4">
        <v>0</v>
      </c>
      <c r="J279" s="4">
        <v>17.803369340994109</v>
      </c>
      <c r="K279" s="4">
        <v>0.86024969902573445</v>
      </c>
      <c r="L279" s="4">
        <v>0</v>
      </c>
      <c r="M279" s="4">
        <v>0</v>
      </c>
      <c r="N279" s="4">
        <v>0</v>
      </c>
      <c r="O279" s="4">
        <v>0</v>
      </c>
      <c r="P279" s="4">
        <v>107.27909045938055</v>
      </c>
      <c r="Q279" s="4">
        <v>0</v>
      </c>
      <c r="R279" s="4">
        <v>0</v>
      </c>
      <c r="S279" s="16">
        <v>311.07500419646396</v>
      </c>
    </row>
    <row r="280" spans="2:19" x14ac:dyDescent="0.3">
      <c r="B280" s="28"/>
      <c r="C280" s="14" t="s">
        <v>39</v>
      </c>
      <c r="D280" s="4">
        <v>0</v>
      </c>
      <c r="E280" s="4">
        <v>0</v>
      </c>
      <c r="F280" s="4">
        <v>983.91468634977286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242.87610772592592</v>
      </c>
      <c r="Q280" s="4">
        <v>0</v>
      </c>
      <c r="R280" s="4">
        <v>0</v>
      </c>
      <c r="S280" s="16">
        <v>1226.7907940756988</v>
      </c>
    </row>
    <row r="281" spans="2:19" x14ac:dyDescent="0.3">
      <c r="B281" s="28"/>
      <c r="C281" s="14" t="s">
        <v>40</v>
      </c>
      <c r="D281" s="4">
        <v>0</v>
      </c>
      <c r="E281" s="4">
        <v>0</v>
      </c>
      <c r="F281" s="4">
        <v>70.595511385462913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94.784895385663987</v>
      </c>
      <c r="P281" s="4">
        <v>575.08274247204599</v>
      </c>
      <c r="Q281" s="4">
        <v>0</v>
      </c>
      <c r="R281" s="4">
        <v>0</v>
      </c>
      <c r="S281" s="16">
        <v>740.46314924317289</v>
      </c>
    </row>
    <row r="282" spans="2:19" x14ac:dyDescent="0.3">
      <c r="B282" s="28"/>
      <c r="C282" s="14" t="s">
        <v>41</v>
      </c>
      <c r="D282" s="4">
        <v>0</v>
      </c>
      <c r="E282" s="4">
        <v>0</v>
      </c>
      <c r="F282" s="4">
        <v>58.599238894318432</v>
      </c>
      <c r="G282" s="4">
        <v>0</v>
      </c>
      <c r="H282" s="4">
        <v>0</v>
      </c>
      <c r="I282" s="4">
        <v>0</v>
      </c>
      <c r="J282" s="4">
        <v>0</v>
      </c>
      <c r="K282" s="4">
        <v>25.363417285398036</v>
      </c>
      <c r="L282" s="4">
        <v>0</v>
      </c>
      <c r="M282" s="4">
        <v>0</v>
      </c>
      <c r="N282" s="4">
        <v>0</v>
      </c>
      <c r="O282" s="4">
        <v>0.58462296360699884</v>
      </c>
      <c r="P282" s="4">
        <v>562.96096337699362</v>
      </c>
      <c r="Q282" s="4">
        <v>0</v>
      </c>
      <c r="R282" s="4">
        <v>0</v>
      </c>
      <c r="S282" s="16">
        <v>647.50824252031714</v>
      </c>
    </row>
    <row r="283" spans="2:19" x14ac:dyDescent="0.3">
      <c r="B283" s="28"/>
      <c r="C283" s="14" t="s">
        <v>42</v>
      </c>
      <c r="D283" s="4">
        <v>0</v>
      </c>
      <c r="E283" s="4">
        <v>0</v>
      </c>
      <c r="F283" s="4">
        <v>153.7805938825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13.028398724190051</v>
      </c>
      <c r="Q283" s="4">
        <v>0</v>
      </c>
      <c r="R283" s="4">
        <v>0</v>
      </c>
      <c r="S283" s="16">
        <v>166.80899260669005</v>
      </c>
    </row>
    <row r="284" spans="2:19" x14ac:dyDescent="0.3">
      <c r="B284" s="28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8"/>
      <c r="C285" s="8" t="s">
        <v>44</v>
      </c>
      <c r="D285" s="9">
        <v>0</v>
      </c>
      <c r="E285" s="9">
        <v>0</v>
      </c>
      <c r="F285" s="9">
        <v>1452.0223252091178</v>
      </c>
      <c r="G285" s="9">
        <v>0</v>
      </c>
      <c r="H285" s="9">
        <v>0</v>
      </c>
      <c r="I285" s="9">
        <v>0</v>
      </c>
      <c r="J285" s="9">
        <v>17.803369340994109</v>
      </c>
      <c r="K285" s="9">
        <v>26.223666984423769</v>
      </c>
      <c r="L285" s="9">
        <v>0</v>
      </c>
      <c r="M285" s="9">
        <v>0</v>
      </c>
      <c r="N285" s="9">
        <v>0</v>
      </c>
      <c r="O285" s="9">
        <v>95.36951834927099</v>
      </c>
      <c r="P285" s="9">
        <v>1501.2273027585361</v>
      </c>
      <c r="Q285" s="9">
        <v>0</v>
      </c>
      <c r="R285" s="9">
        <v>0</v>
      </c>
      <c r="S285" s="9">
        <v>3092.6461826423429</v>
      </c>
    </row>
    <row r="286" spans="2:19" x14ac:dyDescent="0.3">
      <c r="B286" s="28"/>
      <c r="C286" s="3" t="s">
        <v>45</v>
      </c>
      <c r="D286" s="4">
        <v>0</v>
      </c>
      <c r="E286" s="4">
        <v>0</v>
      </c>
      <c r="F286" s="4">
        <v>82.906628287432866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82.906628287432866</v>
      </c>
    </row>
    <row r="287" spans="2:19" x14ac:dyDescent="0.3">
      <c r="B287" s="28"/>
      <c r="C287" s="8" t="s">
        <v>46</v>
      </c>
      <c r="D287" s="9">
        <v>0</v>
      </c>
      <c r="E287" s="9">
        <v>0</v>
      </c>
      <c r="F287" s="9">
        <v>1534.9289534965505</v>
      </c>
      <c r="G287" s="9">
        <v>0</v>
      </c>
      <c r="H287" s="9">
        <v>0</v>
      </c>
      <c r="I287" s="9">
        <v>0</v>
      </c>
      <c r="J287" s="9">
        <v>17.803369340994109</v>
      </c>
      <c r="K287" s="9">
        <v>26.223666984423769</v>
      </c>
      <c r="L287" s="9">
        <v>0</v>
      </c>
      <c r="M287" s="9">
        <v>0</v>
      </c>
      <c r="N287" s="9">
        <v>0</v>
      </c>
      <c r="O287" s="9">
        <v>95.36951834927099</v>
      </c>
      <c r="P287" s="9">
        <v>1501.2273027585361</v>
      </c>
      <c r="Q287" s="9">
        <v>0</v>
      </c>
      <c r="R287" s="9">
        <v>0</v>
      </c>
      <c r="S287" s="9">
        <v>3175.5528109297757</v>
      </c>
    </row>
  </sheetData>
  <mergeCells count="91">
    <mergeCell ref="B255:B287"/>
    <mergeCell ref="B9:B41"/>
    <mergeCell ref="B50:B82"/>
    <mergeCell ref="B91:B123"/>
    <mergeCell ref="B132:B164"/>
    <mergeCell ref="B173:B205"/>
    <mergeCell ref="B214:B246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</mergeCells>
  <conditionalFormatting sqref="P275:Q276">
    <cfRule type="cellIs" dxfId="779" priority="1" operator="equal">
      <formula>0</formula>
    </cfRule>
  </conditionalFormatting>
  <conditionalFormatting sqref="E28:G28 D29:G30 J10:N10 P32:S32 D32:I32 H28:I30 D24:I27 J24:R30 P14:S16 E14:I16 J14:O15 Q11:S13 G11:G13 D11:D16 D17:S19 D31:R31 D20:I21 S20:S31 P20:R21">
    <cfRule type="cellIs" dxfId="778" priority="229" operator="equal">
      <formula>0</formula>
    </cfRule>
  </conditionalFormatting>
  <conditionalFormatting sqref="P11:P16">
    <cfRule type="cellIs" dxfId="777" priority="230" operator="equal">
      <formula>0</formula>
    </cfRule>
  </conditionalFormatting>
  <conditionalFormatting sqref="D11:E16 H11:I16">
    <cfRule type="cellIs" dxfId="776" priority="231" operator="equal">
      <formula>0</formula>
    </cfRule>
  </conditionalFormatting>
  <conditionalFormatting sqref="F11:F16">
    <cfRule type="cellIs" dxfId="775" priority="232" operator="equal">
      <formula>0</formula>
    </cfRule>
  </conditionalFormatting>
  <conditionalFormatting sqref="D28">
    <cfRule type="cellIs" dxfId="774" priority="233" operator="equal">
      <formula>0</formula>
    </cfRule>
  </conditionalFormatting>
  <conditionalFormatting sqref="O10">
    <cfRule type="cellIs" dxfId="773" priority="234" operator="equal">
      <formula>0</formula>
    </cfRule>
  </conditionalFormatting>
  <conditionalFormatting sqref="J14:J16 J32">
    <cfRule type="cellIs" dxfId="772" priority="235" operator="equal">
      <formula>0</formula>
    </cfRule>
  </conditionalFormatting>
  <conditionalFormatting sqref="J11:J16 K11:O11">
    <cfRule type="cellIs" dxfId="771" priority="236" operator="equal">
      <formula>0</formula>
    </cfRule>
  </conditionalFormatting>
  <conditionalFormatting sqref="K14:K16 K32">
    <cfRule type="cellIs" dxfId="770" priority="237" operator="equal">
      <formula>0</formula>
    </cfRule>
  </conditionalFormatting>
  <conditionalFormatting sqref="K11:K16">
    <cfRule type="cellIs" dxfId="769" priority="238" operator="equal">
      <formula>0</formula>
    </cfRule>
  </conditionalFormatting>
  <conditionalFormatting sqref="L14:L16 L32">
    <cfRule type="cellIs" dxfId="768" priority="239" operator="equal">
      <formula>0</formula>
    </cfRule>
  </conditionalFormatting>
  <conditionalFormatting sqref="L11:L16">
    <cfRule type="cellIs" dxfId="767" priority="240" operator="equal">
      <formula>0</formula>
    </cfRule>
  </conditionalFormatting>
  <conditionalFormatting sqref="M14:M16 M32">
    <cfRule type="cellIs" dxfId="766" priority="241" operator="equal">
      <formula>0</formula>
    </cfRule>
  </conditionalFormatting>
  <conditionalFormatting sqref="M11:M16">
    <cfRule type="cellIs" dxfId="765" priority="242" operator="equal">
      <formula>0</formula>
    </cfRule>
  </conditionalFormatting>
  <conditionalFormatting sqref="N14:N16 N32">
    <cfRule type="cellIs" dxfId="764" priority="243" operator="equal">
      <formula>0</formula>
    </cfRule>
  </conditionalFormatting>
  <conditionalFormatting sqref="N11:N16">
    <cfRule type="cellIs" dxfId="763" priority="244" operator="equal">
      <formula>0</formula>
    </cfRule>
  </conditionalFormatting>
  <conditionalFormatting sqref="O14:O16 O32">
    <cfRule type="cellIs" dxfId="762" priority="245" operator="equal">
      <formula>0</formula>
    </cfRule>
  </conditionalFormatting>
  <conditionalFormatting sqref="O11:O16">
    <cfRule type="cellIs" dxfId="761" priority="246" operator="equal">
      <formula>0</formula>
    </cfRule>
  </conditionalFormatting>
  <conditionalFormatting sqref="D19:S19 D24:R31 D20:I21 S20:S31 P20:R21 D11:S17">
    <cfRule type="expression" dxfId="760" priority="247">
      <formula>LEN(TRIM(D11))=0</formula>
    </cfRule>
  </conditionalFormatting>
  <conditionalFormatting sqref="L14:L15">
    <cfRule type="cellIs" dxfId="759" priority="248" operator="equal">
      <formula>0</formula>
    </cfRule>
  </conditionalFormatting>
  <conditionalFormatting sqref="M14:M15">
    <cfRule type="cellIs" dxfId="758" priority="249" operator="equal">
      <formula>0</formula>
    </cfRule>
  </conditionalFormatting>
  <conditionalFormatting sqref="D22:R23">
    <cfRule type="cellIs" dxfId="757" priority="250" operator="equal">
      <formula>0</formula>
    </cfRule>
  </conditionalFormatting>
  <conditionalFormatting sqref="P22:P23">
    <cfRule type="cellIs" dxfId="756" priority="251" operator="equal">
      <formula>0</formula>
    </cfRule>
  </conditionalFormatting>
  <conditionalFormatting sqref="D22:R23">
    <cfRule type="expression" dxfId="755" priority="252">
      <formula>LEN(TRIM(D22))=0</formula>
    </cfRule>
  </conditionalFormatting>
  <conditionalFormatting sqref="N14:O14">
    <cfRule type="cellIs" dxfId="754" priority="253" operator="equal">
      <formula>0</formula>
    </cfRule>
  </conditionalFormatting>
  <conditionalFormatting sqref="N15:O15">
    <cfRule type="cellIs" dxfId="753" priority="254" operator="equal">
      <formula>0</formula>
    </cfRule>
  </conditionalFormatting>
  <conditionalFormatting sqref="D34:R39 S33:S38 S40 D33:I33 P33:R33">
    <cfRule type="cellIs" dxfId="752" priority="255" operator="equal">
      <formula>0</formula>
    </cfRule>
  </conditionalFormatting>
  <conditionalFormatting sqref="D40:R40">
    <cfRule type="cellIs" dxfId="751" priority="256" operator="equal">
      <formula>0</formula>
    </cfRule>
  </conditionalFormatting>
  <conditionalFormatting sqref="D34:S38 D40:S40 D39:R39 D33:I33 P33:S33">
    <cfRule type="expression" dxfId="750" priority="257">
      <formula>LEN(TRIM(D33))=0</formula>
    </cfRule>
  </conditionalFormatting>
  <conditionalFormatting sqref="D40:R40">
    <cfRule type="cellIs" dxfId="749" priority="258" operator="equal">
      <formula>0</formula>
    </cfRule>
  </conditionalFormatting>
  <conditionalFormatting sqref="D41:R41">
    <cfRule type="cellIs" dxfId="748" priority="259" operator="equal">
      <formula>0</formula>
    </cfRule>
  </conditionalFormatting>
  <conditionalFormatting sqref="D41:R41">
    <cfRule type="expression" dxfId="747" priority="260">
      <formula>LEN(TRIM(D41))=0</formula>
    </cfRule>
  </conditionalFormatting>
  <conditionalFormatting sqref="S41">
    <cfRule type="cellIs" dxfId="746" priority="227" operator="equal">
      <formula>0</formula>
    </cfRule>
  </conditionalFormatting>
  <conditionalFormatting sqref="S41">
    <cfRule type="expression" dxfId="745" priority="228">
      <formula>LEN(TRIM(S41))=0</formula>
    </cfRule>
  </conditionalFormatting>
  <conditionalFormatting sqref="S39">
    <cfRule type="cellIs" dxfId="744" priority="225" operator="equal">
      <formula>0</formula>
    </cfRule>
  </conditionalFormatting>
  <conditionalFormatting sqref="S39">
    <cfRule type="expression" dxfId="743" priority="226">
      <formula>LEN(TRIM(S39))=0</formula>
    </cfRule>
  </conditionalFormatting>
  <conditionalFormatting sqref="J33:O33">
    <cfRule type="cellIs" dxfId="742" priority="223" operator="equal">
      <formula>0</formula>
    </cfRule>
  </conditionalFormatting>
  <conditionalFormatting sqref="J33:O33">
    <cfRule type="expression" dxfId="741" priority="224">
      <formula>LEN(TRIM(J33))=0</formula>
    </cfRule>
  </conditionalFormatting>
  <conditionalFormatting sqref="J20:O21">
    <cfRule type="cellIs" dxfId="740" priority="221" operator="equal">
      <formula>0</formula>
    </cfRule>
  </conditionalFormatting>
  <conditionalFormatting sqref="J20:O21">
    <cfRule type="expression" dxfId="739" priority="222">
      <formula>LEN(TRIM(J20))=0</formula>
    </cfRule>
  </conditionalFormatting>
  <conditionalFormatting sqref="J51:N51">
    <cfRule type="cellIs" dxfId="738" priority="219" operator="equal">
      <formula>0</formula>
    </cfRule>
  </conditionalFormatting>
  <conditionalFormatting sqref="O51">
    <cfRule type="cellIs" dxfId="737" priority="220" operator="equal">
      <formula>0</formula>
    </cfRule>
  </conditionalFormatting>
  <conditionalFormatting sqref="J92:N92">
    <cfRule type="cellIs" dxfId="736" priority="217" operator="equal">
      <formula>0</formula>
    </cfRule>
  </conditionalFormatting>
  <conditionalFormatting sqref="O92">
    <cfRule type="cellIs" dxfId="735" priority="218" operator="equal">
      <formula>0</formula>
    </cfRule>
  </conditionalFormatting>
  <conditionalFormatting sqref="J133:N133">
    <cfRule type="cellIs" dxfId="734" priority="215" operator="equal">
      <formula>0</formula>
    </cfRule>
  </conditionalFormatting>
  <conditionalFormatting sqref="O133">
    <cfRule type="cellIs" dxfId="733" priority="216" operator="equal">
      <formula>0</formula>
    </cfRule>
  </conditionalFormatting>
  <conditionalFormatting sqref="J174:N174">
    <cfRule type="cellIs" dxfId="732" priority="213" operator="equal">
      <formula>0</formula>
    </cfRule>
  </conditionalFormatting>
  <conditionalFormatting sqref="O174">
    <cfRule type="cellIs" dxfId="731" priority="214" operator="equal">
      <formula>0</formula>
    </cfRule>
  </conditionalFormatting>
  <conditionalFormatting sqref="J215:N215">
    <cfRule type="cellIs" dxfId="730" priority="211" operator="equal">
      <formula>0</formula>
    </cfRule>
  </conditionalFormatting>
  <conditionalFormatting sqref="O215">
    <cfRule type="cellIs" dxfId="729" priority="212" operator="equal">
      <formula>0</formula>
    </cfRule>
  </conditionalFormatting>
  <conditionalFormatting sqref="J256:N256">
    <cfRule type="cellIs" dxfId="728" priority="209" operator="equal">
      <formula>0</formula>
    </cfRule>
  </conditionalFormatting>
  <conditionalFormatting sqref="O256">
    <cfRule type="cellIs" dxfId="727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726" priority="178" operator="equal">
      <formula>0</formula>
    </cfRule>
  </conditionalFormatting>
  <conditionalFormatting sqref="P52:P57">
    <cfRule type="cellIs" dxfId="725" priority="179" operator="equal">
      <formula>0</formula>
    </cfRule>
  </conditionalFormatting>
  <conditionalFormatting sqref="D52:E57 H52:I57">
    <cfRule type="cellIs" dxfId="724" priority="180" operator="equal">
      <formula>0</formula>
    </cfRule>
  </conditionalFormatting>
  <conditionalFormatting sqref="F52:F57">
    <cfRule type="cellIs" dxfId="723" priority="181" operator="equal">
      <formula>0</formula>
    </cfRule>
  </conditionalFormatting>
  <conditionalFormatting sqref="D69">
    <cfRule type="cellIs" dxfId="722" priority="182" operator="equal">
      <formula>0</formula>
    </cfRule>
  </conditionalFormatting>
  <conditionalFormatting sqref="J55:J57 J73">
    <cfRule type="cellIs" dxfId="721" priority="183" operator="equal">
      <formula>0</formula>
    </cfRule>
  </conditionalFormatting>
  <conditionalFormatting sqref="J52:J57 K52:O52">
    <cfRule type="cellIs" dxfId="720" priority="184" operator="equal">
      <formula>0</formula>
    </cfRule>
  </conditionalFormatting>
  <conditionalFormatting sqref="K55:K57 K73">
    <cfRule type="cellIs" dxfId="719" priority="185" operator="equal">
      <formula>0</formula>
    </cfRule>
  </conditionalFormatting>
  <conditionalFormatting sqref="K52:K57">
    <cfRule type="cellIs" dxfId="718" priority="186" operator="equal">
      <formula>0</formula>
    </cfRule>
  </conditionalFormatting>
  <conditionalFormatting sqref="L55:L57 L73">
    <cfRule type="cellIs" dxfId="717" priority="187" operator="equal">
      <formula>0</formula>
    </cfRule>
  </conditionalFormatting>
  <conditionalFormatting sqref="L52:L57">
    <cfRule type="cellIs" dxfId="716" priority="188" operator="equal">
      <formula>0</formula>
    </cfRule>
  </conditionalFormatting>
  <conditionalFormatting sqref="M52:M57">
    <cfRule type="cellIs" dxfId="715" priority="190" operator="equal">
      <formula>0</formula>
    </cfRule>
  </conditionalFormatting>
  <conditionalFormatting sqref="N55:N57 N73">
    <cfRule type="cellIs" dxfId="714" priority="191" operator="equal">
      <formula>0</formula>
    </cfRule>
  </conditionalFormatting>
  <conditionalFormatting sqref="N52:N57">
    <cfRule type="cellIs" dxfId="713" priority="192" operator="equal">
      <formula>0</formula>
    </cfRule>
  </conditionalFormatting>
  <conditionalFormatting sqref="O55:O57 O73">
    <cfRule type="cellIs" dxfId="712" priority="193" operator="equal">
      <formula>0</formula>
    </cfRule>
  </conditionalFormatting>
  <conditionalFormatting sqref="L55:L56">
    <cfRule type="cellIs" dxfId="711" priority="196" operator="equal">
      <formula>0</formula>
    </cfRule>
  </conditionalFormatting>
  <conditionalFormatting sqref="M55:M56">
    <cfRule type="cellIs" dxfId="710" priority="197" operator="equal">
      <formula>0</formula>
    </cfRule>
  </conditionalFormatting>
  <conditionalFormatting sqref="D63:R64">
    <cfRule type="cellIs" dxfId="709" priority="198" operator="equal">
      <formula>0</formula>
    </cfRule>
  </conditionalFormatting>
  <conditionalFormatting sqref="N55:O55">
    <cfRule type="cellIs" dxfId="708" priority="201" operator="equal">
      <formula>0</formula>
    </cfRule>
  </conditionalFormatting>
  <conditionalFormatting sqref="O52:O57">
    <cfRule type="cellIs" dxfId="707" priority="194" operator="equal">
      <formula>0</formula>
    </cfRule>
  </conditionalFormatting>
  <conditionalFormatting sqref="P63:P64">
    <cfRule type="cellIs" dxfId="706" priority="199" operator="equal">
      <formula>0</formula>
    </cfRule>
  </conditionalFormatting>
  <conditionalFormatting sqref="N56:O56">
    <cfRule type="cellIs" dxfId="705" priority="202" operator="equal">
      <formula>0</formula>
    </cfRule>
  </conditionalFormatting>
  <conditionalFormatting sqref="S74:S81 D74:R80">
    <cfRule type="cellIs" dxfId="704" priority="203" operator="equal">
      <formula>0</formula>
    </cfRule>
  </conditionalFormatting>
  <conditionalFormatting sqref="D81:R81">
    <cfRule type="cellIs" dxfId="703" priority="204" operator="equal">
      <formula>0</formula>
    </cfRule>
  </conditionalFormatting>
  <conditionalFormatting sqref="D81:R81">
    <cfRule type="cellIs" dxfId="702" priority="206" operator="equal">
      <formula>0</formula>
    </cfRule>
  </conditionalFormatting>
  <conditionalFormatting sqref="D82:R82">
    <cfRule type="cellIs" dxfId="701" priority="207" operator="equal">
      <formula>0</formula>
    </cfRule>
  </conditionalFormatting>
  <conditionalFormatting sqref="M55:M57 M73">
    <cfRule type="cellIs" dxfId="700" priority="189" operator="equal">
      <formula>0</formula>
    </cfRule>
  </conditionalFormatting>
  <conditionalFormatting sqref="D82:R82">
    <cfRule type="expression" dxfId="699" priority="208">
      <formula>LEN(TRIM(D82))=0</formula>
    </cfRule>
  </conditionalFormatting>
  <conditionalFormatting sqref="S82">
    <cfRule type="cellIs" dxfId="698" priority="176" operator="equal">
      <formula>0</formula>
    </cfRule>
  </conditionalFormatting>
  <conditionalFormatting sqref="D60:S60 D65:R72 S61:S72 D52:S58 D61:R62">
    <cfRule type="expression" dxfId="697" priority="195">
      <formula>LEN(TRIM(D52))=0</formula>
    </cfRule>
  </conditionalFormatting>
  <conditionalFormatting sqref="D63:R64">
    <cfRule type="expression" dxfId="696" priority="200">
      <formula>LEN(TRIM(D63))=0</formula>
    </cfRule>
  </conditionalFormatting>
  <conditionalFormatting sqref="D74:S81">
    <cfRule type="expression" dxfId="695" priority="205">
      <formula>LEN(TRIM(D74))=0</formula>
    </cfRule>
  </conditionalFormatting>
  <conditionalFormatting sqref="S82">
    <cfRule type="expression" dxfId="694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693" priority="145" operator="equal">
      <formula>0</formula>
    </cfRule>
  </conditionalFormatting>
  <conditionalFormatting sqref="P93:P98">
    <cfRule type="cellIs" dxfId="692" priority="146" operator="equal">
      <formula>0</formula>
    </cfRule>
  </conditionalFormatting>
  <conditionalFormatting sqref="D93:E98 H93:I98">
    <cfRule type="cellIs" dxfId="691" priority="147" operator="equal">
      <formula>0</formula>
    </cfRule>
  </conditionalFormatting>
  <conditionalFormatting sqref="F93:F98">
    <cfRule type="cellIs" dxfId="690" priority="148" operator="equal">
      <formula>0</formula>
    </cfRule>
  </conditionalFormatting>
  <conditionalFormatting sqref="D110">
    <cfRule type="cellIs" dxfId="689" priority="149" operator="equal">
      <formula>0</formula>
    </cfRule>
  </conditionalFormatting>
  <conditionalFormatting sqref="J96:J98 J114">
    <cfRule type="cellIs" dxfId="688" priority="150" operator="equal">
      <formula>0</formula>
    </cfRule>
  </conditionalFormatting>
  <conditionalFormatting sqref="J93:J98 K93:O93">
    <cfRule type="cellIs" dxfId="687" priority="151" operator="equal">
      <formula>0</formula>
    </cfRule>
  </conditionalFormatting>
  <conditionalFormatting sqref="K96:K98 K114">
    <cfRule type="cellIs" dxfId="686" priority="152" operator="equal">
      <formula>0</formula>
    </cfRule>
  </conditionalFormatting>
  <conditionalFormatting sqref="K93:K98">
    <cfRule type="cellIs" dxfId="685" priority="153" operator="equal">
      <formula>0</formula>
    </cfRule>
  </conditionalFormatting>
  <conditionalFormatting sqref="L96:L98 L114">
    <cfRule type="cellIs" dxfId="684" priority="154" operator="equal">
      <formula>0</formula>
    </cfRule>
  </conditionalFormatting>
  <conditionalFormatting sqref="L93:L98">
    <cfRule type="cellIs" dxfId="683" priority="155" operator="equal">
      <formula>0</formula>
    </cfRule>
  </conditionalFormatting>
  <conditionalFormatting sqref="M93:M98">
    <cfRule type="cellIs" dxfId="682" priority="157" operator="equal">
      <formula>0</formula>
    </cfRule>
  </conditionalFormatting>
  <conditionalFormatting sqref="N96:N98 N114">
    <cfRule type="cellIs" dxfId="681" priority="158" operator="equal">
      <formula>0</formula>
    </cfRule>
  </conditionalFormatting>
  <conditionalFormatting sqref="N93:N98">
    <cfRule type="cellIs" dxfId="680" priority="159" operator="equal">
      <formula>0</formula>
    </cfRule>
  </conditionalFormatting>
  <conditionalFormatting sqref="O96:O98 O114">
    <cfRule type="cellIs" dxfId="679" priority="160" operator="equal">
      <formula>0</formula>
    </cfRule>
  </conditionalFormatting>
  <conditionalFormatting sqref="L96:L97">
    <cfRule type="cellIs" dxfId="678" priority="163" operator="equal">
      <formula>0</formula>
    </cfRule>
  </conditionalFormatting>
  <conditionalFormatting sqref="M96:M97">
    <cfRule type="cellIs" dxfId="677" priority="164" operator="equal">
      <formula>0</formula>
    </cfRule>
  </conditionalFormatting>
  <conditionalFormatting sqref="D104:R105">
    <cfRule type="cellIs" dxfId="676" priority="165" operator="equal">
      <formula>0</formula>
    </cfRule>
  </conditionalFormatting>
  <conditionalFormatting sqref="N96:O96">
    <cfRule type="cellIs" dxfId="675" priority="168" operator="equal">
      <formula>0</formula>
    </cfRule>
  </conditionalFormatting>
  <conditionalFormatting sqref="O93:O98">
    <cfRule type="cellIs" dxfId="674" priority="161" operator="equal">
      <formula>0</formula>
    </cfRule>
  </conditionalFormatting>
  <conditionalFormatting sqref="P104:P105">
    <cfRule type="cellIs" dxfId="673" priority="166" operator="equal">
      <formula>0</formula>
    </cfRule>
  </conditionalFormatting>
  <conditionalFormatting sqref="N97:O97">
    <cfRule type="cellIs" dxfId="672" priority="169" operator="equal">
      <formula>0</formula>
    </cfRule>
  </conditionalFormatting>
  <conditionalFormatting sqref="S115:S122 D115:R121">
    <cfRule type="cellIs" dxfId="671" priority="170" operator="equal">
      <formula>0</formula>
    </cfRule>
  </conditionalFormatting>
  <conditionalFormatting sqref="D122:R122">
    <cfRule type="cellIs" dxfId="670" priority="171" operator="equal">
      <formula>0</formula>
    </cfRule>
  </conditionalFormatting>
  <conditionalFormatting sqref="D122:R122">
    <cfRule type="cellIs" dxfId="669" priority="173" operator="equal">
      <formula>0</formula>
    </cfRule>
  </conditionalFormatting>
  <conditionalFormatting sqref="D123:R123">
    <cfRule type="cellIs" dxfId="668" priority="174" operator="equal">
      <formula>0</formula>
    </cfRule>
  </conditionalFormatting>
  <conditionalFormatting sqref="M96:M98 M114">
    <cfRule type="cellIs" dxfId="667" priority="156" operator="equal">
      <formula>0</formula>
    </cfRule>
  </conditionalFormatting>
  <conditionalFormatting sqref="D123:R123">
    <cfRule type="expression" dxfId="666" priority="175">
      <formula>LEN(TRIM(D123))=0</formula>
    </cfRule>
  </conditionalFormatting>
  <conditionalFormatting sqref="S123">
    <cfRule type="cellIs" dxfId="665" priority="143" operator="equal">
      <formula>0</formula>
    </cfRule>
  </conditionalFormatting>
  <conditionalFormatting sqref="D101:S101 D106:R110 S102:S113 D93:S99 D113:R113 D111:O112 R111:R112 D102:R103">
    <cfRule type="expression" dxfId="664" priority="162">
      <formula>LEN(TRIM(D93))=0</formula>
    </cfRule>
  </conditionalFormatting>
  <conditionalFormatting sqref="D104:R105">
    <cfRule type="expression" dxfId="663" priority="167">
      <formula>LEN(TRIM(D104))=0</formula>
    </cfRule>
  </conditionalFormatting>
  <conditionalFormatting sqref="D115:S122">
    <cfRule type="expression" dxfId="662" priority="172">
      <formula>LEN(TRIM(D115))=0</formula>
    </cfRule>
  </conditionalFormatting>
  <conditionalFormatting sqref="S123">
    <cfRule type="expression" dxfId="661" priority="144">
      <formula>LEN(TRIM(S123))=0</formula>
    </cfRule>
  </conditionalFormatting>
  <conditionalFormatting sqref="P111:Q112">
    <cfRule type="cellIs" dxfId="660" priority="141" operator="equal">
      <formula>0</formula>
    </cfRule>
  </conditionalFormatting>
  <conditionalFormatting sqref="P111:Q112">
    <cfRule type="expression" dxfId="659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658" priority="110" operator="equal">
      <formula>0</formula>
    </cfRule>
  </conditionalFormatting>
  <conditionalFormatting sqref="P134:P139">
    <cfRule type="cellIs" dxfId="657" priority="111" operator="equal">
      <formula>0</formula>
    </cfRule>
  </conditionalFormatting>
  <conditionalFormatting sqref="D134:E139 H134:I139">
    <cfRule type="cellIs" dxfId="656" priority="112" operator="equal">
      <formula>0</formula>
    </cfRule>
  </conditionalFormatting>
  <conditionalFormatting sqref="F134:F139">
    <cfRule type="cellIs" dxfId="655" priority="113" operator="equal">
      <formula>0</formula>
    </cfRule>
  </conditionalFormatting>
  <conditionalFormatting sqref="D151">
    <cfRule type="cellIs" dxfId="654" priority="114" operator="equal">
      <formula>0</formula>
    </cfRule>
  </conditionalFormatting>
  <conditionalFormatting sqref="J137:J139 J155">
    <cfRule type="cellIs" dxfId="653" priority="115" operator="equal">
      <formula>0</formula>
    </cfRule>
  </conditionalFormatting>
  <conditionalFormatting sqref="J134:J139 K134:O134">
    <cfRule type="cellIs" dxfId="652" priority="116" operator="equal">
      <formula>0</formula>
    </cfRule>
  </conditionalFormatting>
  <conditionalFormatting sqref="K137:K139 K155">
    <cfRule type="cellIs" dxfId="651" priority="117" operator="equal">
      <formula>0</formula>
    </cfRule>
  </conditionalFormatting>
  <conditionalFormatting sqref="K134:K139">
    <cfRule type="cellIs" dxfId="650" priority="118" operator="equal">
      <formula>0</formula>
    </cfRule>
  </conditionalFormatting>
  <conditionalFormatting sqref="L137:L139 L155">
    <cfRule type="cellIs" dxfId="649" priority="119" operator="equal">
      <formula>0</formula>
    </cfRule>
  </conditionalFormatting>
  <conditionalFormatting sqref="L134:L139">
    <cfRule type="cellIs" dxfId="648" priority="120" operator="equal">
      <formula>0</formula>
    </cfRule>
  </conditionalFormatting>
  <conditionalFormatting sqref="M134:M139">
    <cfRule type="cellIs" dxfId="647" priority="122" operator="equal">
      <formula>0</formula>
    </cfRule>
  </conditionalFormatting>
  <conditionalFormatting sqref="N137:N139 N155">
    <cfRule type="cellIs" dxfId="646" priority="123" operator="equal">
      <formula>0</formula>
    </cfRule>
  </conditionalFormatting>
  <conditionalFormatting sqref="N134:N139">
    <cfRule type="cellIs" dxfId="645" priority="124" operator="equal">
      <formula>0</formula>
    </cfRule>
  </conditionalFormatting>
  <conditionalFormatting sqref="O137:O139 O155">
    <cfRule type="cellIs" dxfId="644" priority="125" operator="equal">
      <formula>0</formula>
    </cfRule>
  </conditionalFormatting>
  <conditionalFormatting sqref="L137:L138">
    <cfRule type="cellIs" dxfId="643" priority="128" operator="equal">
      <formula>0</formula>
    </cfRule>
  </conditionalFormatting>
  <conditionalFormatting sqref="M137:M138">
    <cfRule type="cellIs" dxfId="642" priority="129" operator="equal">
      <formula>0</formula>
    </cfRule>
  </conditionalFormatting>
  <conditionalFormatting sqref="D145:R146">
    <cfRule type="cellIs" dxfId="641" priority="130" operator="equal">
      <formula>0</formula>
    </cfRule>
  </conditionalFormatting>
  <conditionalFormatting sqref="N137:O137">
    <cfRule type="cellIs" dxfId="640" priority="133" operator="equal">
      <formula>0</formula>
    </cfRule>
  </conditionalFormatting>
  <conditionalFormatting sqref="O134:O139">
    <cfRule type="cellIs" dxfId="639" priority="126" operator="equal">
      <formula>0</formula>
    </cfRule>
  </conditionalFormatting>
  <conditionalFormatting sqref="P145:P146">
    <cfRule type="cellIs" dxfId="638" priority="131" operator="equal">
      <formula>0</formula>
    </cfRule>
  </conditionalFormatting>
  <conditionalFormatting sqref="N138:O138">
    <cfRule type="cellIs" dxfId="637" priority="134" operator="equal">
      <formula>0</formula>
    </cfRule>
  </conditionalFormatting>
  <conditionalFormatting sqref="S156:S163 D156:R162">
    <cfRule type="cellIs" dxfId="636" priority="135" operator="equal">
      <formula>0</formula>
    </cfRule>
  </conditionalFormatting>
  <conditionalFormatting sqref="D163:R163">
    <cfRule type="cellIs" dxfId="635" priority="136" operator="equal">
      <formula>0</formula>
    </cfRule>
  </conditionalFormatting>
  <conditionalFormatting sqref="D163:R163">
    <cfRule type="cellIs" dxfId="634" priority="138" operator="equal">
      <formula>0</formula>
    </cfRule>
  </conditionalFormatting>
  <conditionalFormatting sqref="D164:R164">
    <cfRule type="cellIs" dxfId="633" priority="139" operator="equal">
      <formula>0</formula>
    </cfRule>
  </conditionalFormatting>
  <conditionalFormatting sqref="M137:M139 M155">
    <cfRule type="cellIs" dxfId="632" priority="121" operator="equal">
      <formula>0</formula>
    </cfRule>
  </conditionalFormatting>
  <conditionalFormatting sqref="D164:R164">
    <cfRule type="expression" dxfId="631" priority="140">
      <formula>LEN(TRIM(D164))=0</formula>
    </cfRule>
  </conditionalFormatting>
  <conditionalFormatting sqref="S164">
    <cfRule type="cellIs" dxfId="630" priority="108" operator="equal">
      <formula>0</formula>
    </cfRule>
  </conditionalFormatting>
  <conditionalFormatting sqref="D142:S142 D147:R151 S143:S154 D134:S140 D154:R154 D152:O153 R152:R153 D143:R144">
    <cfRule type="expression" dxfId="629" priority="127">
      <formula>LEN(TRIM(D134))=0</formula>
    </cfRule>
  </conditionalFormatting>
  <conditionalFormatting sqref="D145:R146">
    <cfRule type="expression" dxfId="628" priority="132">
      <formula>LEN(TRIM(D145))=0</formula>
    </cfRule>
  </conditionalFormatting>
  <conditionalFormatting sqref="D156:S163">
    <cfRule type="expression" dxfId="627" priority="137">
      <formula>LEN(TRIM(D156))=0</formula>
    </cfRule>
  </conditionalFormatting>
  <conditionalFormatting sqref="S164">
    <cfRule type="expression" dxfId="626" priority="109">
      <formula>LEN(TRIM(S164))=0</formula>
    </cfRule>
  </conditionalFormatting>
  <conditionalFormatting sqref="P152:Q153">
    <cfRule type="cellIs" dxfId="625" priority="106" operator="equal">
      <formula>0</formula>
    </cfRule>
  </conditionalFormatting>
  <conditionalFormatting sqref="P152:Q153">
    <cfRule type="expression" dxfId="624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623" priority="75" operator="equal">
      <formula>0</formula>
    </cfRule>
  </conditionalFormatting>
  <conditionalFormatting sqref="P175:P180">
    <cfRule type="cellIs" dxfId="622" priority="76" operator="equal">
      <formula>0</formula>
    </cfRule>
  </conditionalFormatting>
  <conditionalFormatting sqref="D175:E180 H175:I180">
    <cfRule type="cellIs" dxfId="621" priority="77" operator="equal">
      <formula>0</formula>
    </cfRule>
  </conditionalFormatting>
  <conditionalFormatting sqref="F175:F180">
    <cfRule type="cellIs" dxfId="620" priority="78" operator="equal">
      <formula>0</formula>
    </cfRule>
  </conditionalFormatting>
  <conditionalFormatting sqref="D192">
    <cfRule type="cellIs" dxfId="619" priority="79" operator="equal">
      <formula>0</formula>
    </cfRule>
  </conditionalFormatting>
  <conditionalFormatting sqref="J178:J180 J196">
    <cfRule type="cellIs" dxfId="618" priority="80" operator="equal">
      <formula>0</formula>
    </cfRule>
  </conditionalFormatting>
  <conditionalFormatting sqref="J175:J180 K175:O175">
    <cfRule type="cellIs" dxfId="617" priority="81" operator="equal">
      <formula>0</formula>
    </cfRule>
  </conditionalFormatting>
  <conditionalFormatting sqref="K178:K180 K196">
    <cfRule type="cellIs" dxfId="616" priority="82" operator="equal">
      <formula>0</formula>
    </cfRule>
  </conditionalFormatting>
  <conditionalFormatting sqref="K175:K180">
    <cfRule type="cellIs" dxfId="615" priority="83" operator="equal">
      <formula>0</formula>
    </cfRule>
  </conditionalFormatting>
  <conditionalFormatting sqref="L178:L180 L196">
    <cfRule type="cellIs" dxfId="614" priority="84" operator="equal">
      <formula>0</formula>
    </cfRule>
  </conditionalFormatting>
  <conditionalFormatting sqref="L175:L180">
    <cfRule type="cellIs" dxfId="613" priority="85" operator="equal">
      <formula>0</formula>
    </cfRule>
  </conditionalFormatting>
  <conditionalFormatting sqref="M175:M180">
    <cfRule type="cellIs" dxfId="612" priority="87" operator="equal">
      <formula>0</formula>
    </cfRule>
  </conditionalFormatting>
  <conditionalFormatting sqref="N178:N180 N196">
    <cfRule type="cellIs" dxfId="611" priority="88" operator="equal">
      <formula>0</formula>
    </cfRule>
  </conditionalFormatting>
  <conditionalFormatting sqref="N175:N180">
    <cfRule type="cellIs" dxfId="610" priority="89" operator="equal">
      <formula>0</formula>
    </cfRule>
  </conditionalFormatting>
  <conditionalFormatting sqref="O178:O180 O196">
    <cfRule type="cellIs" dxfId="609" priority="90" operator="equal">
      <formula>0</formula>
    </cfRule>
  </conditionalFormatting>
  <conditionalFormatting sqref="L178:L179">
    <cfRule type="cellIs" dxfId="608" priority="93" operator="equal">
      <formula>0</formula>
    </cfRule>
  </conditionalFormatting>
  <conditionalFormatting sqref="M178:M179">
    <cfRule type="cellIs" dxfId="607" priority="94" operator="equal">
      <formula>0</formula>
    </cfRule>
  </conditionalFormatting>
  <conditionalFormatting sqref="D186:R187">
    <cfRule type="cellIs" dxfId="606" priority="95" operator="equal">
      <formula>0</formula>
    </cfRule>
  </conditionalFormatting>
  <conditionalFormatting sqref="N178:O178">
    <cfRule type="cellIs" dxfId="605" priority="98" operator="equal">
      <formula>0</formula>
    </cfRule>
  </conditionalFormatting>
  <conditionalFormatting sqref="O175:O180">
    <cfRule type="cellIs" dxfId="604" priority="91" operator="equal">
      <formula>0</formula>
    </cfRule>
  </conditionalFormatting>
  <conditionalFormatting sqref="P186:P187">
    <cfRule type="cellIs" dxfId="603" priority="96" operator="equal">
      <formula>0</formula>
    </cfRule>
  </conditionalFormatting>
  <conditionalFormatting sqref="N179:O179">
    <cfRule type="cellIs" dxfId="602" priority="99" operator="equal">
      <formula>0</formula>
    </cfRule>
  </conditionalFormatting>
  <conditionalFormatting sqref="S197:S204 D197:R203">
    <cfRule type="cellIs" dxfId="601" priority="100" operator="equal">
      <formula>0</formula>
    </cfRule>
  </conditionalFormatting>
  <conditionalFormatting sqref="D204:R204">
    <cfRule type="cellIs" dxfId="600" priority="101" operator="equal">
      <formula>0</formula>
    </cfRule>
  </conditionalFormatting>
  <conditionalFormatting sqref="D204:R204">
    <cfRule type="cellIs" dxfId="599" priority="103" operator="equal">
      <formula>0</formula>
    </cfRule>
  </conditionalFormatting>
  <conditionalFormatting sqref="D205:R205">
    <cfRule type="cellIs" dxfId="598" priority="104" operator="equal">
      <formula>0</formula>
    </cfRule>
  </conditionalFormatting>
  <conditionalFormatting sqref="M178:M180 M196">
    <cfRule type="cellIs" dxfId="597" priority="86" operator="equal">
      <formula>0</formula>
    </cfRule>
  </conditionalFormatting>
  <conditionalFormatting sqref="D205:R205">
    <cfRule type="expression" dxfId="596" priority="105">
      <formula>LEN(TRIM(D205))=0</formula>
    </cfRule>
  </conditionalFormatting>
  <conditionalFormatting sqref="S205">
    <cfRule type="cellIs" dxfId="595" priority="73" operator="equal">
      <formula>0</formula>
    </cfRule>
  </conditionalFormatting>
  <conditionalFormatting sqref="D183:S183 D188:R192 S184:S195 D175:S181 D195:R195 D193:O194 R193:R194 D184:R185">
    <cfRule type="expression" dxfId="594" priority="92">
      <formula>LEN(TRIM(D175))=0</formula>
    </cfRule>
  </conditionalFormatting>
  <conditionalFormatting sqref="D186:R187">
    <cfRule type="expression" dxfId="593" priority="97">
      <formula>LEN(TRIM(D186))=0</formula>
    </cfRule>
  </conditionalFormatting>
  <conditionalFormatting sqref="D197:S204">
    <cfRule type="expression" dxfId="592" priority="102">
      <formula>LEN(TRIM(D197))=0</formula>
    </cfRule>
  </conditionalFormatting>
  <conditionalFormatting sqref="S205">
    <cfRule type="expression" dxfId="591" priority="74">
      <formula>LEN(TRIM(S205))=0</formula>
    </cfRule>
  </conditionalFormatting>
  <conditionalFormatting sqref="P193:Q194">
    <cfRule type="cellIs" dxfId="590" priority="71" operator="equal">
      <formula>0</formula>
    </cfRule>
  </conditionalFormatting>
  <conditionalFormatting sqref="P193:Q194">
    <cfRule type="expression" dxfId="589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588" priority="40" operator="equal">
      <formula>0</formula>
    </cfRule>
  </conditionalFormatting>
  <conditionalFormatting sqref="P216:P221">
    <cfRule type="cellIs" dxfId="587" priority="41" operator="equal">
      <formula>0</formula>
    </cfRule>
  </conditionalFormatting>
  <conditionalFormatting sqref="D216:E221 H216:I221">
    <cfRule type="cellIs" dxfId="586" priority="42" operator="equal">
      <formula>0</formula>
    </cfRule>
  </conditionalFormatting>
  <conditionalFormatting sqref="F216:F221">
    <cfRule type="cellIs" dxfId="585" priority="43" operator="equal">
      <formula>0</formula>
    </cfRule>
  </conditionalFormatting>
  <conditionalFormatting sqref="D233">
    <cfRule type="cellIs" dxfId="584" priority="44" operator="equal">
      <formula>0</formula>
    </cfRule>
  </conditionalFormatting>
  <conditionalFormatting sqref="J219:J221 J237">
    <cfRule type="cellIs" dxfId="583" priority="45" operator="equal">
      <formula>0</formula>
    </cfRule>
  </conditionalFormatting>
  <conditionalFormatting sqref="J216:J221 K216:O216">
    <cfRule type="cellIs" dxfId="582" priority="46" operator="equal">
      <formula>0</formula>
    </cfRule>
  </conditionalFormatting>
  <conditionalFormatting sqref="K219:K221 K237">
    <cfRule type="cellIs" dxfId="581" priority="47" operator="equal">
      <formula>0</formula>
    </cfRule>
  </conditionalFormatting>
  <conditionalFormatting sqref="K216:K221">
    <cfRule type="cellIs" dxfId="580" priority="48" operator="equal">
      <formula>0</formula>
    </cfRule>
  </conditionalFormatting>
  <conditionalFormatting sqref="L219:L221 L237">
    <cfRule type="cellIs" dxfId="579" priority="49" operator="equal">
      <formula>0</formula>
    </cfRule>
  </conditionalFormatting>
  <conditionalFormatting sqref="L216:L221">
    <cfRule type="cellIs" dxfId="578" priority="50" operator="equal">
      <formula>0</formula>
    </cfRule>
  </conditionalFormatting>
  <conditionalFormatting sqref="M216:M221">
    <cfRule type="cellIs" dxfId="577" priority="52" operator="equal">
      <formula>0</formula>
    </cfRule>
  </conditionalFormatting>
  <conditionalFormatting sqref="N219:N221 N237">
    <cfRule type="cellIs" dxfId="576" priority="53" operator="equal">
      <formula>0</formula>
    </cfRule>
  </conditionalFormatting>
  <conditionalFormatting sqref="N216:N221">
    <cfRule type="cellIs" dxfId="575" priority="54" operator="equal">
      <formula>0</formula>
    </cfRule>
  </conditionalFormatting>
  <conditionalFormatting sqref="O219:O221 O237">
    <cfRule type="cellIs" dxfId="574" priority="55" operator="equal">
      <formula>0</formula>
    </cfRule>
  </conditionalFormatting>
  <conditionalFormatting sqref="L219:L220">
    <cfRule type="cellIs" dxfId="573" priority="58" operator="equal">
      <formula>0</formula>
    </cfRule>
  </conditionalFormatting>
  <conditionalFormatting sqref="M219:M220">
    <cfRule type="cellIs" dxfId="572" priority="59" operator="equal">
      <formula>0</formula>
    </cfRule>
  </conditionalFormatting>
  <conditionalFormatting sqref="D227:R228">
    <cfRule type="cellIs" dxfId="571" priority="60" operator="equal">
      <formula>0</formula>
    </cfRule>
  </conditionalFormatting>
  <conditionalFormatting sqref="N219:O219">
    <cfRule type="cellIs" dxfId="570" priority="63" operator="equal">
      <formula>0</formula>
    </cfRule>
  </conditionalFormatting>
  <conditionalFormatting sqref="O216:O221">
    <cfRule type="cellIs" dxfId="569" priority="56" operator="equal">
      <formula>0</formula>
    </cfRule>
  </conditionalFormatting>
  <conditionalFormatting sqref="P227:P228">
    <cfRule type="cellIs" dxfId="568" priority="61" operator="equal">
      <formula>0</formula>
    </cfRule>
  </conditionalFormatting>
  <conditionalFormatting sqref="N220:O220">
    <cfRule type="cellIs" dxfId="567" priority="64" operator="equal">
      <formula>0</formula>
    </cfRule>
  </conditionalFormatting>
  <conditionalFormatting sqref="S238:S245 D238:R244">
    <cfRule type="cellIs" dxfId="566" priority="65" operator="equal">
      <formula>0</formula>
    </cfRule>
  </conditionalFormatting>
  <conditionalFormatting sqref="D245:R245">
    <cfRule type="cellIs" dxfId="565" priority="66" operator="equal">
      <formula>0</formula>
    </cfRule>
  </conditionalFormatting>
  <conditionalFormatting sqref="D245:R245">
    <cfRule type="cellIs" dxfId="564" priority="68" operator="equal">
      <formula>0</formula>
    </cfRule>
  </conditionalFormatting>
  <conditionalFormatting sqref="D246:R246">
    <cfRule type="cellIs" dxfId="563" priority="69" operator="equal">
      <formula>0</formula>
    </cfRule>
  </conditionalFormatting>
  <conditionalFormatting sqref="M219:M221 M237">
    <cfRule type="cellIs" dxfId="562" priority="51" operator="equal">
      <formula>0</formula>
    </cfRule>
  </conditionalFormatting>
  <conditionalFormatting sqref="D246:R246">
    <cfRule type="expression" dxfId="561" priority="70">
      <formula>LEN(TRIM(D246))=0</formula>
    </cfRule>
  </conditionalFormatting>
  <conditionalFormatting sqref="S246">
    <cfRule type="cellIs" dxfId="560" priority="38" operator="equal">
      <formula>0</formula>
    </cfRule>
  </conditionalFormatting>
  <conditionalFormatting sqref="D224:S224 D229:R233 S225:S236 D216:S222 D236:R236 D234:O235 R234:R235 D225:R226">
    <cfRule type="expression" dxfId="559" priority="57">
      <formula>LEN(TRIM(D216))=0</formula>
    </cfRule>
  </conditionalFormatting>
  <conditionalFormatting sqref="D227:R228">
    <cfRule type="expression" dxfId="558" priority="62">
      <formula>LEN(TRIM(D227))=0</formula>
    </cfRule>
  </conditionalFormatting>
  <conditionalFormatting sqref="D238:S245">
    <cfRule type="expression" dxfId="557" priority="67">
      <formula>LEN(TRIM(D238))=0</formula>
    </cfRule>
  </conditionalFormatting>
  <conditionalFormatting sqref="S246">
    <cfRule type="expression" dxfId="556" priority="39">
      <formula>LEN(TRIM(S246))=0</formula>
    </cfRule>
  </conditionalFormatting>
  <conditionalFormatting sqref="P234:Q235">
    <cfRule type="cellIs" dxfId="555" priority="36" operator="equal">
      <formula>0</formula>
    </cfRule>
  </conditionalFormatting>
  <conditionalFormatting sqref="P234:Q235">
    <cfRule type="expression" dxfId="554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553" priority="5" operator="equal">
      <formula>0</formula>
    </cfRule>
  </conditionalFormatting>
  <conditionalFormatting sqref="P257:P262">
    <cfRule type="cellIs" dxfId="552" priority="6" operator="equal">
      <formula>0</formula>
    </cfRule>
  </conditionalFormatting>
  <conditionalFormatting sqref="D257:E262 H257:I262">
    <cfRule type="cellIs" dxfId="551" priority="7" operator="equal">
      <formula>0</formula>
    </cfRule>
  </conditionalFormatting>
  <conditionalFormatting sqref="F257:F262">
    <cfRule type="cellIs" dxfId="550" priority="8" operator="equal">
      <formula>0</formula>
    </cfRule>
  </conditionalFormatting>
  <conditionalFormatting sqref="D274">
    <cfRule type="cellIs" dxfId="549" priority="9" operator="equal">
      <formula>0</formula>
    </cfRule>
  </conditionalFormatting>
  <conditionalFormatting sqref="J260:J262 J278">
    <cfRule type="cellIs" dxfId="548" priority="10" operator="equal">
      <formula>0</formula>
    </cfRule>
  </conditionalFormatting>
  <conditionalFormatting sqref="J257:J262 K257:O257">
    <cfRule type="cellIs" dxfId="547" priority="11" operator="equal">
      <formula>0</formula>
    </cfRule>
  </conditionalFormatting>
  <conditionalFormatting sqref="K260:K262 K278">
    <cfRule type="cellIs" dxfId="546" priority="12" operator="equal">
      <formula>0</formula>
    </cfRule>
  </conditionalFormatting>
  <conditionalFormatting sqref="K257:K262">
    <cfRule type="cellIs" dxfId="545" priority="13" operator="equal">
      <formula>0</formula>
    </cfRule>
  </conditionalFormatting>
  <conditionalFormatting sqref="L260:L262 L278">
    <cfRule type="cellIs" dxfId="544" priority="14" operator="equal">
      <formula>0</formula>
    </cfRule>
  </conditionalFormatting>
  <conditionalFormatting sqref="L257:L262">
    <cfRule type="cellIs" dxfId="543" priority="15" operator="equal">
      <formula>0</formula>
    </cfRule>
  </conditionalFormatting>
  <conditionalFormatting sqref="M257:M262">
    <cfRule type="cellIs" dxfId="542" priority="17" operator="equal">
      <formula>0</formula>
    </cfRule>
  </conditionalFormatting>
  <conditionalFormatting sqref="N260:N262 N278">
    <cfRule type="cellIs" dxfId="541" priority="18" operator="equal">
      <formula>0</formula>
    </cfRule>
  </conditionalFormatting>
  <conditionalFormatting sqref="N257:N262">
    <cfRule type="cellIs" dxfId="540" priority="19" operator="equal">
      <formula>0</formula>
    </cfRule>
  </conditionalFormatting>
  <conditionalFormatting sqref="O260:O262 O278">
    <cfRule type="cellIs" dxfId="539" priority="20" operator="equal">
      <formula>0</formula>
    </cfRule>
  </conditionalFormatting>
  <conditionalFormatting sqref="L260:L261">
    <cfRule type="cellIs" dxfId="538" priority="23" operator="equal">
      <formula>0</formula>
    </cfRule>
  </conditionalFormatting>
  <conditionalFormatting sqref="M260:M261">
    <cfRule type="cellIs" dxfId="537" priority="24" operator="equal">
      <formula>0</formula>
    </cfRule>
  </conditionalFormatting>
  <conditionalFormatting sqref="D268:R269">
    <cfRule type="cellIs" dxfId="536" priority="25" operator="equal">
      <formula>0</formula>
    </cfRule>
  </conditionalFormatting>
  <conditionalFormatting sqref="N260:O260">
    <cfRule type="cellIs" dxfId="535" priority="28" operator="equal">
      <formula>0</formula>
    </cfRule>
  </conditionalFormatting>
  <conditionalFormatting sqref="O257:O262">
    <cfRule type="cellIs" dxfId="534" priority="21" operator="equal">
      <formula>0</formula>
    </cfRule>
  </conditionalFormatting>
  <conditionalFormatting sqref="P268:P269">
    <cfRule type="cellIs" dxfId="533" priority="26" operator="equal">
      <formula>0</formula>
    </cfRule>
  </conditionalFormatting>
  <conditionalFormatting sqref="N261:O261">
    <cfRule type="cellIs" dxfId="532" priority="29" operator="equal">
      <formula>0</formula>
    </cfRule>
  </conditionalFormatting>
  <conditionalFormatting sqref="S279:S286 D279:R285">
    <cfRule type="cellIs" dxfId="531" priority="30" operator="equal">
      <formula>0</formula>
    </cfRule>
  </conditionalFormatting>
  <conditionalFormatting sqref="D286:R286">
    <cfRule type="cellIs" dxfId="530" priority="31" operator="equal">
      <formula>0</formula>
    </cfRule>
  </conditionalFormatting>
  <conditionalFormatting sqref="D286:R286">
    <cfRule type="cellIs" dxfId="529" priority="33" operator="equal">
      <formula>0</formula>
    </cfRule>
  </conditionalFormatting>
  <conditionalFormatting sqref="D287:R287">
    <cfRule type="cellIs" dxfId="528" priority="34" operator="equal">
      <formula>0</formula>
    </cfRule>
  </conditionalFormatting>
  <conditionalFormatting sqref="M260:M262 M278">
    <cfRule type="cellIs" dxfId="527" priority="16" operator="equal">
      <formula>0</formula>
    </cfRule>
  </conditionalFormatting>
  <conditionalFormatting sqref="D287:R287">
    <cfRule type="expression" dxfId="526" priority="35">
      <formula>LEN(TRIM(D287))=0</formula>
    </cfRule>
  </conditionalFormatting>
  <conditionalFormatting sqref="S287">
    <cfRule type="cellIs" dxfId="525" priority="3" operator="equal">
      <formula>0</formula>
    </cfRule>
  </conditionalFormatting>
  <conditionalFormatting sqref="D265:S265 D270:R274 S266:S277 D257:S263 D277:R277 D275:O276 R275:R276 D266:R267">
    <cfRule type="expression" dxfId="524" priority="22">
      <formula>LEN(TRIM(D257))=0</formula>
    </cfRule>
  </conditionalFormatting>
  <conditionalFormatting sqref="D268:R269">
    <cfRule type="expression" dxfId="523" priority="27">
      <formula>LEN(TRIM(D268))=0</formula>
    </cfRule>
  </conditionalFormatting>
  <conditionalFormatting sqref="D279:S286">
    <cfRule type="expression" dxfId="522" priority="32">
      <formula>LEN(TRIM(D279))=0</formula>
    </cfRule>
  </conditionalFormatting>
  <conditionalFormatting sqref="S287">
    <cfRule type="expression" dxfId="521" priority="4">
      <formula>LEN(TRIM(S287))=0</formula>
    </cfRule>
  </conditionalFormatting>
  <conditionalFormatting sqref="P275:Q276">
    <cfRule type="expression" dxfId="520" priority="2">
      <formula>LEN(TRIM(P275))=0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7"/>
  <sheetViews>
    <sheetView zoomScale="70" zoomScaleNormal="70" workbookViewId="0">
      <selection activeCell="C2" sqref="C2:K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79.131</v>
      </c>
      <c r="E3" s="23">
        <v>87.986513163371484</v>
      </c>
      <c r="F3" s="23">
        <v>132.02476420395419</v>
      </c>
      <c r="G3" s="23">
        <v>175.66415728407912</v>
      </c>
      <c r="H3" s="23">
        <v>218.90469240374608</v>
      </c>
      <c r="I3" s="23">
        <v>261.74636956295524</v>
      </c>
      <c r="J3" s="23">
        <v>304.18918876170653</v>
      </c>
      <c r="K3" s="23">
        <v>346.23315000000002</v>
      </c>
    </row>
    <row r="4" spans="2:19" x14ac:dyDescent="0.3">
      <c r="C4" s="23" t="s">
        <v>48</v>
      </c>
      <c r="D4" s="23">
        <v>43.805999999999997</v>
      </c>
      <c r="E4" s="23">
        <v>48.673206711758581</v>
      </c>
      <c r="F4" s="23">
        <v>72.769925494276777</v>
      </c>
      <c r="G4" s="23">
        <v>96.467786316337154</v>
      </c>
      <c r="H4" s="23">
        <v>119.76678917793963</v>
      </c>
      <c r="I4" s="23">
        <v>142.66693407908429</v>
      </c>
      <c r="J4" s="23">
        <v>165.16822101977107</v>
      </c>
      <c r="K4" s="23">
        <v>187.27064999999999</v>
      </c>
    </row>
    <row r="5" spans="2:19" x14ac:dyDescent="0.3">
      <c r="C5" s="23" t="s">
        <v>49</v>
      </c>
      <c r="D5" s="23">
        <v>35.325000000000003</v>
      </c>
      <c r="E5" s="23">
        <v>39.313306451612902</v>
      </c>
      <c r="F5" s="23">
        <v>59.254838709677422</v>
      </c>
      <c r="G5" s="23">
        <v>79.196370967741956</v>
      </c>
      <c r="H5" s="23">
        <v>99.137903225806468</v>
      </c>
      <c r="I5" s="23">
        <v>119.07943548387098</v>
      </c>
      <c r="J5" s="23">
        <v>139.02096774193549</v>
      </c>
      <c r="K5" s="23">
        <v>158.96250000000001</v>
      </c>
    </row>
    <row r="6" spans="2:19" x14ac:dyDescent="0.3">
      <c r="C6" s="23" t="s">
        <v>13</v>
      </c>
      <c r="D6" s="23">
        <v>158.90511891366901</v>
      </c>
      <c r="E6" s="23">
        <v>160.68577637855748</v>
      </c>
      <c r="F6" s="23">
        <v>170.34065864109331</v>
      </c>
      <c r="G6" s="23">
        <v>179.99554090362915</v>
      </c>
      <c r="H6" s="23">
        <v>189.65042316616501</v>
      </c>
      <c r="I6" s="23">
        <v>199.30530542870085</v>
      </c>
      <c r="J6" s="23">
        <v>208.96018769123668</v>
      </c>
      <c r="K6" s="23">
        <v>218.61506995377255</v>
      </c>
    </row>
    <row r="7" spans="2:19" x14ac:dyDescent="0.3">
      <c r="C7" s="23" t="s">
        <v>50</v>
      </c>
      <c r="D7" s="23">
        <v>3335.8496502840899</v>
      </c>
      <c r="E7" s="23">
        <v>3351.8789306826493</v>
      </c>
      <c r="F7" s="23">
        <v>3432.0253326754473</v>
      </c>
      <c r="G7" s="23">
        <v>3512.1717346682449</v>
      </c>
      <c r="H7" s="23">
        <v>3592.3181366610424</v>
      </c>
      <c r="I7" s="23">
        <v>3672.4645386538405</v>
      </c>
      <c r="J7" s="23">
        <v>3752.6109406466385</v>
      </c>
      <c r="K7" s="23">
        <v>3832.757342639436</v>
      </c>
    </row>
    <row r="9" spans="2:19" x14ac:dyDescent="0.3">
      <c r="B9" s="28">
        <v>2019</v>
      </c>
      <c r="C9" s="26" t="s">
        <v>0</v>
      </c>
      <c r="D9" s="27" t="s">
        <v>1</v>
      </c>
      <c r="E9" s="27" t="s">
        <v>2</v>
      </c>
      <c r="F9" s="27" t="s">
        <v>3</v>
      </c>
      <c r="G9" s="27" t="s">
        <v>4</v>
      </c>
      <c r="H9" s="27" t="s">
        <v>5</v>
      </c>
      <c r="I9" s="27" t="s">
        <v>6</v>
      </c>
      <c r="J9" s="27" t="s">
        <v>7</v>
      </c>
      <c r="K9" s="27"/>
      <c r="L9" s="27"/>
      <c r="M9" s="27"/>
      <c r="N9" s="27"/>
      <c r="O9" s="27"/>
      <c r="P9" s="25" t="s">
        <v>8</v>
      </c>
      <c r="Q9" s="25" t="s">
        <v>9</v>
      </c>
      <c r="R9" s="25" t="s">
        <v>10</v>
      </c>
      <c r="S9" s="25" t="s">
        <v>11</v>
      </c>
    </row>
    <row r="10" spans="2:19" ht="45.6" x14ac:dyDescent="0.3">
      <c r="B10" s="28"/>
      <c r="C10" s="26"/>
      <c r="D10" s="27"/>
      <c r="E10" s="27"/>
      <c r="F10" s="27"/>
      <c r="G10" s="27"/>
      <c r="H10" s="27"/>
      <c r="I10" s="27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5"/>
      <c r="Q10" s="25"/>
      <c r="R10" s="25"/>
      <c r="S10" s="25"/>
    </row>
    <row r="11" spans="2:19" x14ac:dyDescent="0.3">
      <c r="B11" s="28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457.24691899999999</v>
      </c>
      <c r="J11" s="5">
        <v>101.61680578799999</v>
      </c>
      <c r="K11" s="5">
        <v>0</v>
      </c>
      <c r="L11" s="5">
        <v>0</v>
      </c>
      <c r="M11" s="5">
        <v>0</v>
      </c>
      <c r="N11" s="5">
        <v>0</v>
      </c>
      <c r="O11" s="5">
        <v>20.83074886</v>
      </c>
      <c r="P11" s="6">
        <v>0</v>
      </c>
      <c r="Q11" s="5">
        <v>0</v>
      </c>
      <c r="R11" s="5">
        <v>0</v>
      </c>
      <c r="S11" s="7">
        <v>579.69447364799998</v>
      </c>
    </row>
    <row r="12" spans="2:19" x14ac:dyDescent="0.3">
      <c r="B12" s="28"/>
      <c r="C12" s="3" t="s">
        <v>19</v>
      </c>
      <c r="D12" s="4">
        <v>0</v>
      </c>
      <c r="E12" s="5">
        <v>0</v>
      </c>
      <c r="F12" s="5">
        <v>3616.93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3616.93</v>
      </c>
    </row>
    <row r="13" spans="2:19" x14ac:dyDescent="0.3">
      <c r="B13" s="28"/>
      <c r="C13" s="3" t="s">
        <v>20</v>
      </c>
      <c r="D13" s="4">
        <v>0</v>
      </c>
      <c r="E13" s="5">
        <v>0</v>
      </c>
      <c r="F13" s="5">
        <v>-11.63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-11.63</v>
      </c>
    </row>
    <row r="14" spans="2:19" x14ac:dyDescent="0.3">
      <c r="B14" s="28"/>
      <c r="C14" s="3" t="s">
        <v>21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8"/>
      <c r="C15" s="3" t="s">
        <v>22</v>
      </c>
      <c r="D15" s="4">
        <v>0</v>
      </c>
      <c r="E15" s="5">
        <v>0</v>
      </c>
      <c r="F15" s="5">
        <v>-416.73688888888898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-416.73688888888898</v>
      </c>
    </row>
    <row r="16" spans="2:19" x14ac:dyDescent="0.3">
      <c r="B16" s="28"/>
      <c r="C16" s="3" t="s">
        <v>23</v>
      </c>
      <c r="D16" s="4">
        <v>0</v>
      </c>
      <c r="E16" s="5">
        <v>0</v>
      </c>
      <c r="F16" s="5">
        <v>81.41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81.41</v>
      </c>
    </row>
    <row r="17" spans="2:19" x14ac:dyDescent="0.3">
      <c r="B17" s="28"/>
      <c r="C17" s="8" t="s">
        <v>24</v>
      </c>
      <c r="D17" s="9">
        <v>0</v>
      </c>
      <c r="E17" s="9">
        <v>0</v>
      </c>
      <c r="F17" s="9">
        <v>3269.9731111111105</v>
      </c>
      <c r="G17" s="9">
        <v>0</v>
      </c>
      <c r="H17" s="9">
        <v>0</v>
      </c>
      <c r="I17" s="9">
        <v>457.24691899999999</v>
      </c>
      <c r="J17" s="9">
        <v>101.61680578799999</v>
      </c>
      <c r="K17" s="9">
        <v>0</v>
      </c>
      <c r="L17" s="9">
        <v>0</v>
      </c>
      <c r="M17" s="9">
        <v>0</v>
      </c>
      <c r="N17" s="9">
        <v>0</v>
      </c>
      <c r="O17" s="9">
        <v>20.83074886</v>
      </c>
      <c r="P17" s="9">
        <v>0</v>
      </c>
      <c r="Q17" s="9">
        <v>0</v>
      </c>
      <c r="R17" s="9">
        <v>0</v>
      </c>
      <c r="S17" s="9">
        <v>3849.6675847591105</v>
      </c>
    </row>
    <row r="18" spans="2:19" x14ac:dyDescent="0.3">
      <c r="B18" s="28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8"/>
      <c r="C19" s="14" t="s">
        <v>25</v>
      </c>
      <c r="D19" s="4">
        <v>0</v>
      </c>
      <c r="E19" s="15">
        <v>3.2179259504107556E-2</v>
      </c>
      <c r="F19" s="15">
        <v>239.500769536028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-11.070475826039401</v>
      </c>
      <c r="Q19" s="4">
        <v>0</v>
      </c>
      <c r="R19" s="4">
        <v>0</v>
      </c>
      <c r="S19" s="16">
        <v>228.46247296949272</v>
      </c>
    </row>
    <row r="20" spans="2:19" x14ac:dyDescent="0.3">
      <c r="B20" s="28"/>
      <c r="C20" s="14" t="s">
        <v>26</v>
      </c>
      <c r="D20" s="4">
        <v>0</v>
      </c>
      <c r="E20" s="4">
        <v>0</v>
      </c>
      <c r="F20" s="4">
        <v>1554.4706318000001</v>
      </c>
      <c r="G20" s="4">
        <v>0</v>
      </c>
      <c r="H20" s="4">
        <v>0</v>
      </c>
      <c r="I20" s="4">
        <v>457.24691899999999</v>
      </c>
      <c r="J20" s="17">
        <v>88.163999999999987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4">
        <v>-905.54299986000001</v>
      </c>
      <c r="Q20" s="4">
        <v>0</v>
      </c>
      <c r="R20" s="4">
        <v>0</v>
      </c>
      <c r="S20" s="16">
        <v>1194.3385509399998</v>
      </c>
    </row>
    <row r="21" spans="2:19" x14ac:dyDescent="0.3">
      <c r="B21" s="28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0</v>
      </c>
      <c r="Q21" s="4">
        <v>0</v>
      </c>
      <c r="R21" s="4">
        <v>0</v>
      </c>
      <c r="S21" s="16">
        <v>0</v>
      </c>
    </row>
    <row r="22" spans="2:19" x14ac:dyDescent="0.3">
      <c r="B22" s="28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8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8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8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8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8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8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8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9.8664748772151007</v>
      </c>
      <c r="Q29" s="4">
        <v>0</v>
      </c>
      <c r="R29" s="4">
        <v>0</v>
      </c>
      <c r="S29" s="16">
        <v>9.8664748772151007</v>
      </c>
    </row>
    <row r="30" spans="2:19" x14ac:dyDescent="0.3">
      <c r="B30" s="28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87.960464592556804</v>
      </c>
      <c r="Q30" s="4">
        <v>0</v>
      </c>
      <c r="R30" s="4">
        <v>0</v>
      </c>
      <c r="S30" s="16">
        <v>87.960464592556804</v>
      </c>
    </row>
    <row r="31" spans="2:19" x14ac:dyDescent="0.3">
      <c r="B31" s="28"/>
      <c r="C31" s="8" t="s">
        <v>37</v>
      </c>
      <c r="D31" s="9">
        <v>0</v>
      </c>
      <c r="E31" s="9">
        <v>3.2179259504107556E-2</v>
      </c>
      <c r="F31" s="9">
        <v>1793.9714013360281</v>
      </c>
      <c r="G31" s="9">
        <v>0</v>
      </c>
      <c r="H31" s="9">
        <v>0</v>
      </c>
      <c r="I31" s="9">
        <v>457.24691899999999</v>
      </c>
      <c r="J31" s="9">
        <v>88.163999999999987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-818.78653621626756</v>
      </c>
      <c r="Q31" s="9">
        <v>0</v>
      </c>
      <c r="R31" s="9">
        <v>0</v>
      </c>
      <c r="S31" s="9">
        <v>1520.6279633792647</v>
      </c>
    </row>
    <row r="32" spans="2:19" x14ac:dyDescent="0.3">
      <c r="B32" s="28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8"/>
      <c r="C33" s="14" t="s">
        <v>38</v>
      </c>
      <c r="D33" s="4">
        <v>0</v>
      </c>
      <c r="E33" s="4">
        <v>0</v>
      </c>
      <c r="F33" s="4">
        <v>12.845083333333335</v>
      </c>
      <c r="G33" s="4">
        <v>0</v>
      </c>
      <c r="H33" s="4">
        <v>0</v>
      </c>
      <c r="I33" s="4">
        <v>0</v>
      </c>
      <c r="J33" s="4">
        <v>0.99948917799999903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32.7460097065753</v>
      </c>
      <c r="Q33" s="4">
        <v>0</v>
      </c>
      <c r="R33" s="4">
        <v>0</v>
      </c>
      <c r="S33" s="16">
        <v>46.590582217908633</v>
      </c>
    </row>
    <row r="34" spans="2:19" x14ac:dyDescent="0.3">
      <c r="B34" s="28"/>
      <c r="C34" s="14" t="s">
        <v>39</v>
      </c>
      <c r="D34" s="4">
        <v>0</v>
      </c>
      <c r="E34" s="4">
        <v>0</v>
      </c>
      <c r="F34" s="4">
        <v>1266.3962916666669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1266.3962916666669</v>
      </c>
    </row>
    <row r="35" spans="2:19" x14ac:dyDescent="0.3">
      <c r="B35" s="28"/>
      <c r="C35" s="14" t="s">
        <v>40</v>
      </c>
      <c r="D35" s="4">
        <v>0</v>
      </c>
      <c r="E35" s="4">
        <v>0</v>
      </c>
      <c r="F35" s="4">
        <v>65.570700000000002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20.531695039999999</v>
      </c>
      <c r="P35" s="4">
        <v>308.74838399999999</v>
      </c>
      <c r="Q35" s="4">
        <v>0</v>
      </c>
      <c r="R35" s="4">
        <v>0</v>
      </c>
      <c r="S35" s="16">
        <v>394.85077904000002</v>
      </c>
    </row>
    <row r="36" spans="2:19" x14ac:dyDescent="0.3">
      <c r="B36" s="28"/>
      <c r="C36" s="14" t="s">
        <v>41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0.29905381999999997</v>
      </c>
      <c r="P36" s="4">
        <v>476.73808516024604</v>
      </c>
      <c r="Q36" s="4">
        <v>0</v>
      </c>
      <c r="R36" s="4">
        <v>0</v>
      </c>
      <c r="S36" s="16">
        <v>477.03713898024603</v>
      </c>
    </row>
    <row r="37" spans="2:19" x14ac:dyDescent="0.3">
      <c r="B37" s="28"/>
      <c r="C37" s="14" t="s">
        <v>42</v>
      </c>
      <c r="D37" s="4">
        <v>0</v>
      </c>
      <c r="E37" s="4">
        <v>0</v>
      </c>
      <c r="F37" s="4">
        <v>64.653666666666666</v>
      </c>
      <c r="G37" s="4">
        <v>0</v>
      </c>
      <c r="H37" s="4">
        <v>0</v>
      </c>
      <c r="I37" s="4">
        <v>0</v>
      </c>
      <c r="J37" s="4">
        <v>12.45331661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0.55405734944624696</v>
      </c>
      <c r="Q37" s="4">
        <v>0</v>
      </c>
      <c r="R37" s="4">
        <v>0</v>
      </c>
      <c r="S37" s="16">
        <v>77.661040626112921</v>
      </c>
    </row>
    <row r="38" spans="2:19" x14ac:dyDescent="0.3">
      <c r="B38" s="28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8"/>
      <c r="C39" s="8" t="s">
        <v>44</v>
      </c>
      <c r="D39" s="9">
        <v>0</v>
      </c>
      <c r="E39" s="9">
        <v>0</v>
      </c>
      <c r="F39" s="9">
        <v>1409.4657416666669</v>
      </c>
      <c r="G39" s="9">
        <v>0</v>
      </c>
      <c r="H39" s="9">
        <v>0</v>
      </c>
      <c r="I39" s="9">
        <v>0</v>
      </c>
      <c r="J39" s="9">
        <v>13.452805787999999</v>
      </c>
      <c r="K39" s="9">
        <v>0</v>
      </c>
      <c r="L39" s="9">
        <v>0</v>
      </c>
      <c r="M39" s="9">
        <v>0</v>
      </c>
      <c r="N39" s="9">
        <v>0</v>
      </c>
      <c r="O39" s="9">
        <v>20.83074886</v>
      </c>
      <c r="P39" s="9">
        <v>818.78653621626756</v>
      </c>
      <c r="Q39" s="9">
        <v>0</v>
      </c>
      <c r="R39" s="9">
        <v>0</v>
      </c>
      <c r="S39" s="9">
        <v>2262.5358325309344</v>
      </c>
    </row>
    <row r="40" spans="2:19" x14ac:dyDescent="0.3">
      <c r="B40" s="28"/>
      <c r="C40" s="3" t="s">
        <v>45</v>
      </c>
      <c r="D40" s="4">
        <v>0</v>
      </c>
      <c r="E40" s="4">
        <v>0</v>
      </c>
      <c r="F40" s="4">
        <v>66.535968108416995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66.535968108416995</v>
      </c>
    </row>
    <row r="41" spans="2:19" x14ac:dyDescent="0.3">
      <c r="B41" s="28"/>
      <c r="C41" s="8" t="s">
        <v>46</v>
      </c>
      <c r="D41" s="9">
        <v>0</v>
      </c>
      <c r="E41" s="9">
        <v>0</v>
      </c>
      <c r="F41" s="9">
        <v>1476.0017097750838</v>
      </c>
      <c r="G41" s="9">
        <v>0</v>
      </c>
      <c r="H41" s="9">
        <v>0</v>
      </c>
      <c r="I41" s="9">
        <v>0</v>
      </c>
      <c r="J41" s="9">
        <v>13.452805787999999</v>
      </c>
      <c r="K41" s="9">
        <v>0</v>
      </c>
      <c r="L41" s="9">
        <v>0</v>
      </c>
      <c r="M41" s="9">
        <v>0</v>
      </c>
      <c r="N41" s="9">
        <v>0</v>
      </c>
      <c r="O41" s="9">
        <v>20.83074886</v>
      </c>
      <c r="P41" s="9">
        <v>818.78653621626756</v>
      </c>
      <c r="Q41" s="9">
        <v>0</v>
      </c>
      <c r="R41" s="9">
        <v>0</v>
      </c>
      <c r="S41" s="9">
        <v>2329.0718006393513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x14ac:dyDescent="0.3">
      <c r="B50" s="28">
        <v>2025</v>
      </c>
      <c r="C50" s="26" t="s">
        <v>0</v>
      </c>
      <c r="D50" s="27" t="s">
        <v>1</v>
      </c>
      <c r="E50" s="27" t="s">
        <v>2</v>
      </c>
      <c r="F50" s="27" t="s">
        <v>3</v>
      </c>
      <c r="G50" s="27" t="s">
        <v>4</v>
      </c>
      <c r="H50" s="27" t="s">
        <v>5</v>
      </c>
      <c r="I50" s="27" t="s">
        <v>6</v>
      </c>
      <c r="J50" s="27" t="s">
        <v>7</v>
      </c>
      <c r="K50" s="27"/>
      <c r="L50" s="27"/>
      <c r="M50" s="27"/>
      <c r="N50" s="27"/>
      <c r="O50" s="27"/>
      <c r="P50" s="25" t="s">
        <v>8</v>
      </c>
      <c r="Q50" s="25" t="s">
        <v>9</v>
      </c>
      <c r="R50" s="25" t="s">
        <v>10</v>
      </c>
      <c r="S50" s="25" t="s">
        <v>11</v>
      </c>
    </row>
    <row r="51" spans="2:19" ht="45.6" x14ac:dyDescent="0.3">
      <c r="B51" s="28"/>
      <c r="C51" s="26"/>
      <c r="D51" s="27"/>
      <c r="E51" s="27"/>
      <c r="F51" s="27"/>
      <c r="G51" s="27"/>
      <c r="H51" s="27"/>
      <c r="I51" s="27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5"/>
      <c r="Q51" s="25"/>
      <c r="R51" s="25"/>
      <c r="S51" s="25"/>
    </row>
    <row r="52" spans="2:19" x14ac:dyDescent="0.3">
      <c r="B52" s="28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629.11109265235234</v>
      </c>
      <c r="J52" s="5">
        <v>153.09436305870176</v>
      </c>
      <c r="K52" s="5">
        <v>0</v>
      </c>
      <c r="L52" s="5">
        <v>262.10424432280234</v>
      </c>
      <c r="M52" s="5">
        <v>0</v>
      </c>
      <c r="N52" s="5">
        <v>0</v>
      </c>
      <c r="O52" s="5">
        <v>17.725123610630455</v>
      </c>
      <c r="P52" s="6">
        <v>0</v>
      </c>
      <c r="Q52" s="5">
        <v>0</v>
      </c>
      <c r="R52" s="5">
        <v>0</v>
      </c>
      <c r="S52" s="7">
        <v>1062.0348236444868</v>
      </c>
    </row>
    <row r="53" spans="2:19" x14ac:dyDescent="0.3">
      <c r="B53" s="28"/>
      <c r="C53" s="3" t="s">
        <v>19</v>
      </c>
      <c r="D53" s="4">
        <v>0</v>
      </c>
      <c r="E53" s="5">
        <v>0</v>
      </c>
      <c r="F53" s="5">
        <v>1555.6835076979739</v>
      </c>
      <c r="G53" s="4">
        <v>0</v>
      </c>
      <c r="H53" s="5">
        <v>0</v>
      </c>
      <c r="I53" s="5">
        <v>0</v>
      </c>
      <c r="J53" s="5">
        <v>51.477557270701766</v>
      </c>
      <c r="K53" s="5">
        <v>0</v>
      </c>
      <c r="L53" s="5">
        <v>262.10424432280234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1869.2653092914779</v>
      </c>
    </row>
    <row r="54" spans="2:19" x14ac:dyDescent="0.3">
      <c r="B54" s="28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19" x14ac:dyDescent="0.3">
      <c r="B55" s="28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8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8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8"/>
      <c r="C58" s="8" t="s">
        <v>24</v>
      </c>
      <c r="D58" s="9">
        <v>0</v>
      </c>
      <c r="E58" s="9">
        <v>0</v>
      </c>
      <c r="F58" s="9">
        <v>1555.6835076979739</v>
      </c>
      <c r="G58" s="9">
        <v>0</v>
      </c>
      <c r="H58" s="9">
        <v>0</v>
      </c>
      <c r="I58" s="9">
        <v>629.11109265235234</v>
      </c>
      <c r="J58" s="9">
        <v>204.57192032940353</v>
      </c>
      <c r="K58" s="9">
        <v>0</v>
      </c>
      <c r="L58" s="9">
        <v>524.20848864560469</v>
      </c>
      <c r="M58" s="9">
        <v>0</v>
      </c>
      <c r="N58" s="9">
        <v>0</v>
      </c>
      <c r="O58" s="9">
        <v>17.725123610630455</v>
      </c>
      <c r="P58" s="9">
        <v>0</v>
      </c>
      <c r="Q58" s="9">
        <v>0</v>
      </c>
      <c r="R58" s="9">
        <v>0</v>
      </c>
      <c r="S58" s="9">
        <v>2931.3001329359645</v>
      </c>
    </row>
    <row r="59" spans="2:19" x14ac:dyDescent="0.3">
      <c r="B59" s="28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8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8"/>
      <c r="C61" s="14" t="s">
        <v>26</v>
      </c>
      <c r="D61" s="4">
        <v>0</v>
      </c>
      <c r="E61" s="4">
        <v>0</v>
      </c>
      <c r="F61" s="4">
        <v>42.680535458097175</v>
      </c>
      <c r="G61" s="4">
        <v>0</v>
      </c>
      <c r="H61" s="4">
        <v>0</v>
      </c>
      <c r="I61" s="4">
        <v>629.11109265235234</v>
      </c>
      <c r="J61" s="17">
        <v>203.49464091495207</v>
      </c>
      <c r="K61" s="17">
        <v>0</v>
      </c>
      <c r="L61" s="17">
        <v>524.20848864560469</v>
      </c>
      <c r="M61" s="17">
        <v>0</v>
      </c>
      <c r="N61" s="17">
        <v>0</v>
      </c>
      <c r="O61" s="17">
        <v>0</v>
      </c>
      <c r="P61" s="4">
        <v>-938.97178007813773</v>
      </c>
      <c r="Q61" s="4">
        <v>0</v>
      </c>
      <c r="R61" s="4">
        <v>0</v>
      </c>
      <c r="S61" s="16">
        <v>460.52297759286876</v>
      </c>
    </row>
    <row r="62" spans="2:19" x14ac:dyDescent="0.3">
      <c r="B62" s="28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0</v>
      </c>
      <c r="Q62" s="4">
        <v>0</v>
      </c>
      <c r="R62" s="4">
        <v>0</v>
      </c>
      <c r="S62" s="16">
        <v>0</v>
      </c>
    </row>
    <row r="63" spans="2:19" x14ac:dyDescent="0.3">
      <c r="B63" s="28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8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8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8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8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8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8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8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11.121368880961164</v>
      </c>
      <c r="Q70" s="4">
        <v>0</v>
      </c>
      <c r="R70" s="4">
        <v>0</v>
      </c>
      <c r="S70" s="16">
        <v>11.121368880961164</v>
      </c>
    </row>
    <row r="71" spans="2:19" x14ac:dyDescent="0.3">
      <c r="B71" s="28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92.379907005609837</v>
      </c>
      <c r="Q71" s="4">
        <v>0</v>
      </c>
      <c r="R71" s="4">
        <v>0</v>
      </c>
      <c r="S71" s="16">
        <v>92.379907005609837</v>
      </c>
    </row>
    <row r="72" spans="2:19" x14ac:dyDescent="0.3">
      <c r="B72" s="28"/>
      <c r="C72" s="8" t="s">
        <v>37</v>
      </c>
      <c r="D72" s="9">
        <v>0</v>
      </c>
      <c r="E72" s="9">
        <v>0</v>
      </c>
      <c r="F72" s="9">
        <v>42.680535458097175</v>
      </c>
      <c r="G72" s="9">
        <v>0</v>
      </c>
      <c r="H72" s="9">
        <v>0</v>
      </c>
      <c r="I72" s="9">
        <v>629.11109265235234</v>
      </c>
      <c r="J72" s="9">
        <v>203.49464091495207</v>
      </c>
      <c r="K72" s="9">
        <v>0</v>
      </c>
      <c r="L72" s="9">
        <v>524.20848864560469</v>
      </c>
      <c r="M72" s="9">
        <v>0</v>
      </c>
      <c r="N72" s="9">
        <v>0</v>
      </c>
      <c r="O72" s="9">
        <v>0</v>
      </c>
      <c r="P72" s="9">
        <v>-835.47050419156676</v>
      </c>
      <c r="Q72" s="9">
        <v>0</v>
      </c>
      <c r="R72" s="9">
        <v>0</v>
      </c>
      <c r="S72" s="9">
        <v>564.02425347943972</v>
      </c>
    </row>
    <row r="73" spans="2:19" x14ac:dyDescent="0.3">
      <c r="B73" s="28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19" x14ac:dyDescent="0.3">
      <c r="B74" s="28"/>
      <c r="C74" s="14" t="s">
        <v>38</v>
      </c>
      <c r="D74" s="4">
        <v>0</v>
      </c>
      <c r="E74" s="4">
        <v>0</v>
      </c>
      <c r="F74" s="4">
        <v>13.576851906198302</v>
      </c>
      <c r="G74" s="4">
        <v>0</v>
      </c>
      <c r="H74" s="4">
        <v>0</v>
      </c>
      <c r="I74" s="4">
        <v>0</v>
      </c>
      <c r="J74" s="4">
        <v>1.0772794144514546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34.611509537769045</v>
      </c>
      <c r="Q74" s="4">
        <v>0</v>
      </c>
      <c r="R74" s="4">
        <v>0</v>
      </c>
      <c r="S74" s="16">
        <v>49.265640858418806</v>
      </c>
    </row>
    <row r="75" spans="2:19" x14ac:dyDescent="0.3">
      <c r="B75" s="28"/>
      <c r="C75" s="14" t="s">
        <v>39</v>
      </c>
      <c r="D75" s="4">
        <v>0</v>
      </c>
      <c r="E75" s="4">
        <v>0</v>
      </c>
      <c r="F75" s="4">
        <v>1268.5294485716151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12.512331492159692</v>
      </c>
      <c r="Q75" s="4">
        <v>0</v>
      </c>
      <c r="R75" s="4">
        <v>0</v>
      </c>
      <c r="S75" s="16">
        <v>1281.0417800637749</v>
      </c>
    </row>
    <row r="76" spans="2:19" x14ac:dyDescent="0.3">
      <c r="B76" s="28"/>
      <c r="C76" s="14" t="s">
        <v>40</v>
      </c>
      <c r="D76" s="4">
        <v>0</v>
      </c>
      <c r="E76" s="4">
        <v>0</v>
      </c>
      <c r="F76" s="4">
        <v>51.780426669498389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17.381049432414617</v>
      </c>
      <c r="P76" s="4">
        <v>250.19931834945018</v>
      </c>
      <c r="Q76" s="4">
        <v>0</v>
      </c>
      <c r="R76" s="4">
        <v>0</v>
      </c>
      <c r="S76" s="16">
        <v>319.36079445136318</v>
      </c>
    </row>
    <row r="77" spans="2:19" x14ac:dyDescent="0.3">
      <c r="B77" s="28"/>
      <c r="C77" s="14" t="s">
        <v>41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0.34407417821583636</v>
      </c>
      <c r="P77" s="4">
        <v>537.22695235364881</v>
      </c>
      <c r="Q77" s="4">
        <v>0</v>
      </c>
      <c r="R77" s="4">
        <v>0</v>
      </c>
      <c r="S77" s="16">
        <v>537.57102653186462</v>
      </c>
    </row>
    <row r="78" spans="2:19" x14ac:dyDescent="0.3">
      <c r="B78" s="28"/>
      <c r="C78" s="14" t="s">
        <v>42</v>
      </c>
      <c r="D78" s="4">
        <v>0</v>
      </c>
      <c r="E78" s="4">
        <v>0</v>
      </c>
      <c r="F78" s="4">
        <v>107.40178300381547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0.92039245853900997</v>
      </c>
      <c r="Q78" s="4">
        <v>0</v>
      </c>
      <c r="R78" s="4">
        <v>0</v>
      </c>
      <c r="S78" s="16">
        <v>108.32217546235448</v>
      </c>
    </row>
    <row r="79" spans="2:19" x14ac:dyDescent="0.3">
      <c r="B79" s="28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19" x14ac:dyDescent="0.3">
      <c r="B80" s="28"/>
      <c r="C80" s="8" t="s">
        <v>44</v>
      </c>
      <c r="D80" s="9">
        <v>0</v>
      </c>
      <c r="E80" s="9">
        <v>0</v>
      </c>
      <c r="F80" s="9">
        <v>1441.2885101511274</v>
      </c>
      <c r="G80" s="9">
        <v>0</v>
      </c>
      <c r="H80" s="9">
        <v>0</v>
      </c>
      <c r="I80" s="9">
        <v>0</v>
      </c>
      <c r="J80" s="9">
        <v>1.0772794144514546</v>
      </c>
      <c r="K80" s="9">
        <v>0</v>
      </c>
      <c r="L80" s="9">
        <v>0</v>
      </c>
      <c r="M80" s="9">
        <v>0</v>
      </c>
      <c r="N80" s="9">
        <v>0</v>
      </c>
      <c r="O80" s="9">
        <v>17.725123610630455</v>
      </c>
      <c r="P80" s="9">
        <v>835.47050419156676</v>
      </c>
      <c r="Q80" s="9">
        <v>0</v>
      </c>
      <c r="R80" s="9">
        <v>0</v>
      </c>
      <c r="S80" s="9">
        <v>2295.5614173677759</v>
      </c>
    </row>
    <row r="81" spans="2:19" x14ac:dyDescent="0.3">
      <c r="B81" s="28"/>
      <c r="C81" s="3" t="s">
        <v>45</v>
      </c>
      <c r="D81" s="4">
        <v>0</v>
      </c>
      <c r="E81" s="4">
        <v>0</v>
      </c>
      <c r="F81" s="4">
        <v>71.714462088749301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71.714462088749301</v>
      </c>
    </row>
    <row r="82" spans="2:19" x14ac:dyDescent="0.3">
      <c r="B82" s="28"/>
      <c r="C82" s="8" t="s">
        <v>46</v>
      </c>
      <c r="D82" s="9">
        <v>0</v>
      </c>
      <c r="E82" s="9">
        <v>0</v>
      </c>
      <c r="F82" s="9">
        <v>1513.0029722398767</v>
      </c>
      <c r="G82" s="9">
        <v>0</v>
      </c>
      <c r="H82" s="9">
        <v>0</v>
      </c>
      <c r="I82" s="9">
        <v>0</v>
      </c>
      <c r="J82" s="9">
        <v>1.0772794144514546</v>
      </c>
      <c r="K82" s="9">
        <v>0</v>
      </c>
      <c r="L82" s="9">
        <v>0</v>
      </c>
      <c r="M82" s="9">
        <v>0</v>
      </c>
      <c r="N82" s="9">
        <v>0</v>
      </c>
      <c r="O82" s="9">
        <v>17.725123610630455</v>
      </c>
      <c r="P82" s="9">
        <v>835.47050419156676</v>
      </c>
      <c r="Q82" s="9">
        <v>0</v>
      </c>
      <c r="R82" s="9">
        <v>0</v>
      </c>
      <c r="S82" s="9">
        <v>2367.2758794565252</v>
      </c>
    </row>
    <row r="91" spans="2:19" x14ac:dyDescent="0.3">
      <c r="B91" s="28">
        <v>2030</v>
      </c>
      <c r="C91" s="26" t="s">
        <v>0</v>
      </c>
      <c r="D91" s="27" t="s">
        <v>1</v>
      </c>
      <c r="E91" s="27" t="s">
        <v>2</v>
      </c>
      <c r="F91" s="27" t="s">
        <v>3</v>
      </c>
      <c r="G91" s="27" t="s">
        <v>4</v>
      </c>
      <c r="H91" s="27" t="s">
        <v>5</v>
      </c>
      <c r="I91" s="27" t="s">
        <v>6</v>
      </c>
      <c r="J91" s="27" t="s">
        <v>7</v>
      </c>
      <c r="K91" s="27"/>
      <c r="L91" s="27"/>
      <c r="M91" s="27"/>
      <c r="N91" s="27"/>
      <c r="O91" s="27"/>
      <c r="P91" s="25" t="s">
        <v>8</v>
      </c>
      <c r="Q91" s="25" t="s">
        <v>9</v>
      </c>
      <c r="R91" s="25" t="s">
        <v>10</v>
      </c>
      <c r="S91" s="25" t="s">
        <v>11</v>
      </c>
    </row>
    <row r="92" spans="2:19" ht="45.6" x14ac:dyDescent="0.3">
      <c r="B92" s="28"/>
      <c r="C92" s="26"/>
      <c r="D92" s="27"/>
      <c r="E92" s="27"/>
      <c r="F92" s="27"/>
      <c r="G92" s="27"/>
      <c r="H92" s="27"/>
      <c r="I92" s="27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5"/>
      <c r="Q92" s="25"/>
      <c r="R92" s="25"/>
      <c r="S92" s="25"/>
    </row>
    <row r="93" spans="2:19" x14ac:dyDescent="0.3">
      <c r="B93" s="28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635.38137548679003</v>
      </c>
      <c r="J93" s="5">
        <v>168.86410322757331</v>
      </c>
      <c r="K93" s="5">
        <v>0</v>
      </c>
      <c r="L93" s="5">
        <v>302.56781050897087</v>
      </c>
      <c r="M93" s="5">
        <v>0</v>
      </c>
      <c r="N93" s="5">
        <v>0</v>
      </c>
      <c r="O93" s="5">
        <v>18.061108099058305</v>
      </c>
      <c r="P93" s="6">
        <v>0</v>
      </c>
      <c r="Q93" s="5">
        <v>0</v>
      </c>
      <c r="R93" s="5">
        <v>0</v>
      </c>
      <c r="S93" s="7">
        <v>1124.8743973223927</v>
      </c>
    </row>
    <row r="94" spans="2:19" x14ac:dyDescent="0.3">
      <c r="B94" s="28"/>
      <c r="C94" s="3" t="s">
        <v>19</v>
      </c>
      <c r="D94" s="4">
        <v>0</v>
      </c>
      <c r="E94" s="5">
        <v>0</v>
      </c>
      <c r="F94" s="5">
        <v>1517.3977471022267</v>
      </c>
      <c r="G94" s="4">
        <v>0</v>
      </c>
      <c r="H94" s="5">
        <v>0</v>
      </c>
      <c r="I94" s="5">
        <v>0</v>
      </c>
      <c r="J94" s="5">
        <v>67.24729743957333</v>
      </c>
      <c r="K94" s="5">
        <v>0</v>
      </c>
      <c r="L94" s="5">
        <v>302.56781050897087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1887.2128550507709</v>
      </c>
    </row>
    <row r="95" spans="2:19" x14ac:dyDescent="0.3">
      <c r="B95" s="28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8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8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8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8"/>
      <c r="C99" s="8" t="s">
        <v>24</v>
      </c>
      <c r="D99" s="9">
        <v>0</v>
      </c>
      <c r="E99" s="9">
        <v>0</v>
      </c>
      <c r="F99" s="9">
        <v>1517.3977471022267</v>
      </c>
      <c r="G99" s="9">
        <v>0</v>
      </c>
      <c r="H99" s="9">
        <v>0</v>
      </c>
      <c r="I99" s="9">
        <v>635.38137548679003</v>
      </c>
      <c r="J99" s="9">
        <v>236.11140066714665</v>
      </c>
      <c r="K99" s="9">
        <v>0</v>
      </c>
      <c r="L99" s="9">
        <v>605.13562101794173</v>
      </c>
      <c r="M99" s="9">
        <v>0</v>
      </c>
      <c r="N99" s="9">
        <v>0</v>
      </c>
      <c r="O99" s="9">
        <v>18.061108099058305</v>
      </c>
      <c r="P99" s="9">
        <v>0</v>
      </c>
      <c r="Q99" s="9">
        <v>0</v>
      </c>
      <c r="R99" s="9">
        <v>0</v>
      </c>
      <c r="S99" s="9">
        <v>3012.0872523731641</v>
      </c>
    </row>
    <row r="100" spans="2:19" x14ac:dyDescent="0.3">
      <c r="B100" s="28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8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8"/>
      <c r="C102" s="14" t="s">
        <v>26</v>
      </c>
      <c r="D102" s="4">
        <v>0</v>
      </c>
      <c r="E102" s="4">
        <v>0</v>
      </c>
      <c r="F102" s="4">
        <v>45.055642592353891</v>
      </c>
      <c r="G102" s="4">
        <v>0</v>
      </c>
      <c r="H102" s="4">
        <v>0</v>
      </c>
      <c r="I102" s="4">
        <v>635.38137548679003</v>
      </c>
      <c r="J102" s="17">
        <v>234.91007599295787</v>
      </c>
      <c r="K102" s="17">
        <v>0</v>
      </c>
      <c r="L102" s="17">
        <v>605.13562101794173</v>
      </c>
      <c r="M102" s="17">
        <v>0</v>
      </c>
      <c r="N102" s="17">
        <v>0</v>
      </c>
      <c r="O102" s="17">
        <v>0</v>
      </c>
      <c r="P102" s="4">
        <v>-991.22413703178563</v>
      </c>
      <c r="Q102" s="4">
        <v>0</v>
      </c>
      <c r="R102" s="4">
        <v>0</v>
      </c>
      <c r="S102" s="16">
        <v>529.25857805825808</v>
      </c>
    </row>
    <row r="103" spans="2:19" x14ac:dyDescent="0.3">
      <c r="B103" s="28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0</v>
      </c>
      <c r="Q103" s="4">
        <v>0</v>
      </c>
      <c r="R103" s="4">
        <v>0</v>
      </c>
      <c r="S103" s="16">
        <v>0</v>
      </c>
    </row>
    <row r="104" spans="2:19" x14ac:dyDescent="0.3">
      <c r="B104" s="28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8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8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8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8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8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8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8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11.740256209537552</v>
      </c>
      <c r="Q111" s="4">
        <v>0</v>
      </c>
      <c r="R111" s="4">
        <v>0</v>
      </c>
      <c r="S111" s="16">
        <v>11.740256209537552</v>
      </c>
    </row>
    <row r="112" spans="2:19" x14ac:dyDescent="0.3">
      <c r="B112" s="28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97.520708868473321</v>
      </c>
      <c r="Q112" s="4">
        <v>0</v>
      </c>
      <c r="R112" s="4">
        <v>0</v>
      </c>
      <c r="S112" s="16">
        <v>97.520708868473321</v>
      </c>
    </row>
    <row r="113" spans="2:19" x14ac:dyDescent="0.3">
      <c r="B113" s="28"/>
      <c r="C113" s="8" t="s">
        <v>37</v>
      </c>
      <c r="D113" s="9">
        <v>0</v>
      </c>
      <c r="E113" s="9">
        <v>0</v>
      </c>
      <c r="F113" s="9">
        <v>45.055642592353891</v>
      </c>
      <c r="G113" s="9">
        <v>0</v>
      </c>
      <c r="H113" s="9">
        <v>0</v>
      </c>
      <c r="I113" s="9">
        <v>635.38137548679003</v>
      </c>
      <c r="J113" s="9">
        <v>234.91007599295787</v>
      </c>
      <c r="K113" s="9">
        <v>0</v>
      </c>
      <c r="L113" s="9">
        <v>605.13562101794173</v>
      </c>
      <c r="M113" s="9">
        <v>0</v>
      </c>
      <c r="N113" s="9">
        <v>0</v>
      </c>
      <c r="O113" s="9">
        <v>0</v>
      </c>
      <c r="P113" s="9">
        <v>-881.9631719537748</v>
      </c>
      <c r="Q113" s="9">
        <v>0</v>
      </c>
      <c r="R113" s="9">
        <v>0</v>
      </c>
      <c r="S113" s="9">
        <v>638.51954313626891</v>
      </c>
    </row>
    <row r="114" spans="2:19" x14ac:dyDescent="0.3">
      <c r="B114" s="28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19" x14ac:dyDescent="0.3">
      <c r="B115" s="28"/>
      <c r="C115" s="14" t="s">
        <v>38</v>
      </c>
      <c r="D115" s="4">
        <v>0</v>
      </c>
      <c r="E115" s="4">
        <v>0</v>
      </c>
      <c r="F115" s="4">
        <v>14.891166572758591</v>
      </c>
      <c r="G115" s="4">
        <v>0</v>
      </c>
      <c r="H115" s="4">
        <v>0</v>
      </c>
      <c r="I115" s="4">
        <v>0</v>
      </c>
      <c r="J115" s="4">
        <v>1.2013246741887709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37.96209588367396</v>
      </c>
      <c r="Q115" s="4">
        <v>0</v>
      </c>
      <c r="R115" s="4">
        <v>0</v>
      </c>
      <c r="S115" s="16">
        <v>54.054587130621321</v>
      </c>
    </row>
    <row r="116" spans="2:19" x14ac:dyDescent="0.3">
      <c r="B116" s="28"/>
      <c r="C116" s="14" t="s">
        <v>39</v>
      </c>
      <c r="D116" s="4">
        <v>0</v>
      </c>
      <c r="E116" s="4">
        <v>0</v>
      </c>
      <c r="F116" s="4">
        <v>1182.3427108368273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38.595421954342527</v>
      </c>
      <c r="Q116" s="4">
        <v>0</v>
      </c>
      <c r="R116" s="4">
        <v>0</v>
      </c>
      <c r="S116" s="16">
        <v>1220.9381327911699</v>
      </c>
    </row>
    <row r="117" spans="2:19" x14ac:dyDescent="0.3">
      <c r="B117" s="28"/>
      <c r="C117" s="14" t="s">
        <v>40</v>
      </c>
      <c r="D117" s="4">
        <v>0</v>
      </c>
      <c r="E117" s="4">
        <v>0</v>
      </c>
      <c r="F117" s="4">
        <v>52.758407900334646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17.709326760557058</v>
      </c>
      <c r="P117" s="4">
        <v>254.92485371198367</v>
      </c>
      <c r="Q117" s="4">
        <v>0</v>
      </c>
      <c r="R117" s="4">
        <v>0</v>
      </c>
      <c r="S117" s="16">
        <v>325.39258837287537</v>
      </c>
    </row>
    <row r="118" spans="2:19" x14ac:dyDescent="0.3">
      <c r="B118" s="28"/>
      <c r="C118" s="14" t="s">
        <v>41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0.3517813385012471</v>
      </c>
      <c r="P118" s="4">
        <v>549.26067790929039</v>
      </c>
      <c r="Q118" s="4">
        <v>0</v>
      </c>
      <c r="R118" s="4">
        <v>0</v>
      </c>
      <c r="S118" s="16">
        <v>549.61245924779166</v>
      </c>
    </row>
    <row r="119" spans="2:19" x14ac:dyDescent="0.3">
      <c r="B119" s="28"/>
      <c r="C119" s="14" t="s">
        <v>42</v>
      </c>
      <c r="D119" s="4">
        <v>0</v>
      </c>
      <c r="E119" s="4">
        <v>0</v>
      </c>
      <c r="F119" s="4">
        <v>142.37766745577525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1.2201224944842419</v>
      </c>
      <c r="Q119" s="4">
        <v>0</v>
      </c>
      <c r="R119" s="4">
        <v>0</v>
      </c>
      <c r="S119" s="16">
        <v>143.59778995025948</v>
      </c>
    </row>
    <row r="120" spans="2:19" x14ac:dyDescent="0.3">
      <c r="B120" s="28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19" x14ac:dyDescent="0.3">
      <c r="B121" s="28"/>
      <c r="C121" s="8" t="s">
        <v>44</v>
      </c>
      <c r="D121" s="9">
        <v>0</v>
      </c>
      <c r="E121" s="9">
        <v>0</v>
      </c>
      <c r="F121" s="9">
        <v>1392.3699527656959</v>
      </c>
      <c r="G121" s="9">
        <v>0</v>
      </c>
      <c r="H121" s="9">
        <v>0</v>
      </c>
      <c r="I121" s="9">
        <v>0</v>
      </c>
      <c r="J121" s="9">
        <v>1.2013246741887709</v>
      </c>
      <c r="K121" s="9">
        <v>0</v>
      </c>
      <c r="L121" s="9">
        <v>0</v>
      </c>
      <c r="M121" s="9">
        <v>0</v>
      </c>
      <c r="N121" s="9">
        <v>0</v>
      </c>
      <c r="O121" s="9">
        <v>18.061108099058305</v>
      </c>
      <c r="P121" s="9">
        <v>881.9631719537748</v>
      </c>
      <c r="Q121" s="9">
        <v>0</v>
      </c>
      <c r="R121" s="9">
        <v>0</v>
      </c>
      <c r="S121" s="9">
        <v>2293.5955574927179</v>
      </c>
    </row>
    <row r="122" spans="2:19" x14ac:dyDescent="0.3">
      <c r="B122" s="28"/>
      <c r="C122" s="3" t="s">
        <v>45</v>
      </c>
      <c r="D122" s="4">
        <v>0</v>
      </c>
      <c r="E122" s="4">
        <v>0</v>
      </c>
      <c r="F122" s="4">
        <v>79.972151744176841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79.972151744176841</v>
      </c>
    </row>
    <row r="123" spans="2:19" x14ac:dyDescent="0.3">
      <c r="B123" s="28"/>
      <c r="C123" s="8" t="s">
        <v>46</v>
      </c>
      <c r="D123" s="9">
        <v>0</v>
      </c>
      <c r="E123" s="9">
        <v>0</v>
      </c>
      <c r="F123" s="9">
        <v>1472.3421045098728</v>
      </c>
      <c r="G123" s="9">
        <v>0</v>
      </c>
      <c r="H123" s="9">
        <v>0</v>
      </c>
      <c r="I123" s="9">
        <v>0</v>
      </c>
      <c r="J123" s="9">
        <v>1.2013246741887709</v>
      </c>
      <c r="K123" s="9">
        <v>0</v>
      </c>
      <c r="L123" s="9">
        <v>0</v>
      </c>
      <c r="M123" s="9">
        <v>0</v>
      </c>
      <c r="N123" s="9">
        <v>0</v>
      </c>
      <c r="O123" s="9">
        <v>18.061108099058305</v>
      </c>
      <c r="P123" s="9">
        <v>881.9631719537748</v>
      </c>
      <c r="Q123" s="9">
        <v>0</v>
      </c>
      <c r="R123" s="9">
        <v>0</v>
      </c>
      <c r="S123" s="9">
        <v>2373.5677092368946</v>
      </c>
    </row>
    <row r="132" spans="2:19" x14ac:dyDescent="0.3">
      <c r="B132" s="28">
        <v>2035</v>
      </c>
      <c r="C132" s="26" t="s">
        <v>0</v>
      </c>
      <c r="D132" s="27" t="s">
        <v>1</v>
      </c>
      <c r="E132" s="27" t="s">
        <v>2</v>
      </c>
      <c r="F132" s="27" t="s">
        <v>3</v>
      </c>
      <c r="G132" s="27" t="s">
        <v>4</v>
      </c>
      <c r="H132" s="27" t="s">
        <v>5</v>
      </c>
      <c r="I132" s="27" t="s">
        <v>6</v>
      </c>
      <c r="J132" s="27" t="s">
        <v>7</v>
      </c>
      <c r="K132" s="27"/>
      <c r="L132" s="27"/>
      <c r="M132" s="27"/>
      <c r="N132" s="27"/>
      <c r="O132" s="27"/>
      <c r="P132" s="25" t="s">
        <v>8</v>
      </c>
      <c r="Q132" s="25" t="s">
        <v>9</v>
      </c>
      <c r="R132" s="25" t="s">
        <v>10</v>
      </c>
      <c r="S132" s="25" t="s">
        <v>11</v>
      </c>
    </row>
    <row r="133" spans="2:19" ht="45.6" x14ac:dyDescent="0.3">
      <c r="B133" s="28"/>
      <c r="C133" s="26"/>
      <c r="D133" s="27"/>
      <c r="E133" s="27"/>
      <c r="F133" s="27"/>
      <c r="G133" s="27"/>
      <c r="H133" s="27"/>
      <c r="I133" s="27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5"/>
      <c r="Q133" s="25"/>
      <c r="R133" s="25"/>
      <c r="S133" s="25"/>
    </row>
    <row r="134" spans="2:19" x14ac:dyDescent="0.3">
      <c r="B134" s="28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661.94229276399847</v>
      </c>
      <c r="J134" s="5">
        <v>199.60337428128946</v>
      </c>
      <c r="K134" s="5">
        <v>0</v>
      </c>
      <c r="L134" s="5">
        <v>381.58375751522681</v>
      </c>
      <c r="M134" s="5">
        <v>18.654847912951638</v>
      </c>
      <c r="N134" s="5">
        <v>0</v>
      </c>
      <c r="O134" s="5">
        <v>19.621423156656697</v>
      </c>
      <c r="P134" s="6">
        <v>0</v>
      </c>
      <c r="Q134" s="5">
        <v>0</v>
      </c>
      <c r="R134" s="5">
        <v>0</v>
      </c>
      <c r="S134" s="7">
        <v>1281.4056956301231</v>
      </c>
    </row>
    <row r="135" spans="2:19" x14ac:dyDescent="0.3">
      <c r="B135" s="28"/>
      <c r="C135" s="3" t="s">
        <v>19</v>
      </c>
      <c r="D135" s="4">
        <v>0</v>
      </c>
      <c r="E135" s="5">
        <v>0</v>
      </c>
      <c r="F135" s="5">
        <v>1488.793825086874</v>
      </c>
      <c r="G135" s="4">
        <v>0</v>
      </c>
      <c r="H135" s="5">
        <v>0</v>
      </c>
      <c r="I135" s="5">
        <v>0</v>
      </c>
      <c r="J135" s="5">
        <v>97.986568493289454</v>
      </c>
      <c r="K135" s="5">
        <v>0</v>
      </c>
      <c r="L135" s="5">
        <v>381.58375751522681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1968.3641510953903</v>
      </c>
    </row>
    <row r="136" spans="2:19" x14ac:dyDescent="0.3">
      <c r="B136" s="28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8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8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8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8"/>
      <c r="C140" s="8" t="s">
        <v>24</v>
      </c>
      <c r="D140" s="9">
        <v>0</v>
      </c>
      <c r="E140" s="9">
        <v>0</v>
      </c>
      <c r="F140" s="9">
        <v>1488.793825086874</v>
      </c>
      <c r="G140" s="9">
        <v>0</v>
      </c>
      <c r="H140" s="9">
        <v>0</v>
      </c>
      <c r="I140" s="9">
        <v>661.94229276399847</v>
      </c>
      <c r="J140" s="9">
        <v>297.5899427745789</v>
      </c>
      <c r="K140" s="9">
        <v>0</v>
      </c>
      <c r="L140" s="9">
        <v>763.16751503045361</v>
      </c>
      <c r="M140" s="9">
        <v>18.654847912951638</v>
      </c>
      <c r="N140" s="9">
        <v>0</v>
      </c>
      <c r="O140" s="9">
        <v>19.621423156656697</v>
      </c>
      <c r="P140" s="9">
        <v>0</v>
      </c>
      <c r="Q140" s="9">
        <v>0</v>
      </c>
      <c r="R140" s="9">
        <v>0</v>
      </c>
      <c r="S140" s="9">
        <v>3249.7698467255136</v>
      </c>
    </row>
    <row r="141" spans="2:19" x14ac:dyDescent="0.3">
      <c r="B141" s="28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8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8"/>
      <c r="C143" s="14" t="s">
        <v>26</v>
      </c>
      <c r="D143" s="4">
        <v>0</v>
      </c>
      <c r="E143" s="4">
        <v>0</v>
      </c>
      <c r="F143" s="4">
        <v>50.876857944413558</v>
      </c>
      <c r="G143" s="4">
        <v>0</v>
      </c>
      <c r="H143" s="4">
        <v>0</v>
      </c>
      <c r="I143" s="4">
        <v>661.94229276399847</v>
      </c>
      <c r="J143" s="17">
        <v>296.25712439401303</v>
      </c>
      <c r="K143" s="17">
        <v>0</v>
      </c>
      <c r="L143" s="17">
        <v>763.16751503045361</v>
      </c>
      <c r="M143" s="17">
        <v>18.654847912951638</v>
      </c>
      <c r="N143" s="17">
        <v>0</v>
      </c>
      <c r="O143" s="17">
        <v>0</v>
      </c>
      <c r="P143" s="4">
        <v>-1119.2908747770982</v>
      </c>
      <c r="Q143" s="4">
        <v>0</v>
      </c>
      <c r="R143" s="4">
        <v>0</v>
      </c>
      <c r="S143" s="16">
        <v>671.60776326873224</v>
      </c>
    </row>
    <row r="144" spans="2:19" x14ac:dyDescent="0.3">
      <c r="B144" s="28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0</v>
      </c>
      <c r="Q144" s="4">
        <v>0</v>
      </c>
      <c r="R144" s="4">
        <v>0</v>
      </c>
      <c r="S144" s="16">
        <v>0</v>
      </c>
    </row>
    <row r="145" spans="2:19" x14ac:dyDescent="0.3">
      <c r="B145" s="28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8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8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8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8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8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8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8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13.257104172453339</v>
      </c>
      <c r="Q152" s="4">
        <v>0</v>
      </c>
      <c r="R152" s="4">
        <v>0</v>
      </c>
      <c r="S152" s="16">
        <v>13.257104172453339</v>
      </c>
    </row>
    <row r="153" spans="2:19" x14ac:dyDescent="0.3">
      <c r="B153" s="28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110.12044144237377</v>
      </c>
      <c r="Q153" s="4">
        <v>0</v>
      </c>
      <c r="R153" s="4">
        <v>0</v>
      </c>
      <c r="S153" s="16">
        <v>110.12044144237377</v>
      </c>
    </row>
    <row r="154" spans="2:19" x14ac:dyDescent="0.3">
      <c r="B154" s="28"/>
      <c r="C154" s="8" t="s">
        <v>37</v>
      </c>
      <c r="D154" s="9">
        <v>0</v>
      </c>
      <c r="E154" s="9">
        <v>0</v>
      </c>
      <c r="F154" s="9">
        <v>50.876857944413558</v>
      </c>
      <c r="G154" s="9">
        <v>0</v>
      </c>
      <c r="H154" s="9">
        <v>0</v>
      </c>
      <c r="I154" s="9">
        <v>661.94229276399847</v>
      </c>
      <c r="J154" s="9">
        <v>296.25712439401303</v>
      </c>
      <c r="K154" s="9">
        <v>0</v>
      </c>
      <c r="L154" s="9">
        <v>763.16751503045361</v>
      </c>
      <c r="M154" s="9">
        <v>18.654847912951638</v>
      </c>
      <c r="N154" s="9">
        <v>0</v>
      </c>
      <c r="O154" s="9">
        <v>0</v>
      </c>
      <c r="P154" s="9">
        <v>-995.91332916227111</v>
      </c>
      <c r="Q154" s="9">
        <v>0</v>
      </c>
      <c r="R154" s="9">
        <v>0</v>
      </c>
      <c r="S154" s="9">
        <v>794.98530888355936</v>
      </c>
    </row>
    <row r="155" spans="2:19" x14ac:dyDescent="0.3">
      <c r="B155" s="28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8"/>
      <c r="C156" s="14" t="s">
        <v>38</v>
      </c>
      <c r="D156" s="4">
        <v>0</v>
      </c>
      <c r="E156" s="4">
        <v>0</v>
      </c>
      <c r="F156" s="4">
        <v>16.244840063531591</v>
      </c>
      <c r="G156" s="4">
        <v>0</v>
      </c>
      <c r="H156" s="4">
        <v>0</v>
      </c>
      <c r="I156" s="4">
        <v>0</v>
      </c>
      <c r="J156" s="4">
        <v>1.3328183805658449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41.413019798924523</v>
      </c>
      <c r="Q156" s="4">
        <v>0</v>
      </c>
      <c r="R156" s="4">
        <v>0</v>
      </c>
      <c r="S156" s="16">
        <v>58.990678243021961</v>
      </c>
    </row>
    <row r="157" spans="2:19" x14ac:dyDescent="0.3">
      <c r="B157" s="28"/>
      <c r="C157" s="14" t="s">
        <v>39</v>
      </c>
      <c r="D157" s="4">
        <v>0</v>
      </c>
      <c r="E157" s="4">
        <v>0</v>
      </c>
      <c r="F157" s="4">
        <v>1098.8617616378565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81.171146956712974</v>
      </c>
      <c r="Q157" s="4">
        <v>0</v>
      </c>
      <c r="R157" s="4">
        <v>0</v>
      </c>
      <c r="S157" s="16">
        <v>1180.0329085945696</v>
      </c>
    </row>
    <row r="158" spans="2:19" x14ac:dyDescent="0.3">
      <c r="B158" s="28"/>
      <c r="C158" s="14" t="s">
        <v>40</v>
      </c>
      <c r="D158" s="4">
        <v>0</v>
      </c>
      <c r="E158" s="4">
        <v>0</v>
      </c>
      <c r="F158" s="4">
        <v>57.319807264554285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19.240444075146275</v>
      </c>
      <c r="P158" s="4">
        <v>276.9652092102445</v>
      </c>
      <c r="Q158" s="4">
        <v>0</v>
      </c>
      <c r="R158" s="4">
        <v>0</v>
      </c>
      <c r="S158" s="16">
        <v>353.52546054994502</v>
      </c>
    </row>
    <row r="159" spans="2:19" x14ac:dyDescent="0.3">
      <c r="B159" s="28"/>
      <c r="C159" s="14" t="s">
        <v>41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0.38097908151042015</v>
      </c>
      <c r="P159" s="4">
        <v>594.84914541289788</v>
      </c>
      <c r="Q159" s="4">
        <v>0</v>
      </c>
      <c r="R159" s="4">
        <v>0</v>
      </c>
      <c r="S159" s="16">
        <v>595.2301244944083</v>
      </c>
    </row>
    <row r="160" spans="2:19" x14ac:dyDescent="0.3">
      <c r="B160" s="28"/>
      <c r="C160" s="14" t="s">
        <v>42</v>
      </c>
      <c r="D160" s="4">
        <v>0</v>
      </c>
      <c r="E160" s="4">
        <v>0</v>
      </c>
      <c r="F160" s="4">
        <v>176.76487388137357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1.514807783491227</v>
      </c>
      <c r="Q160" s="4">
        <v>0</v>
      </c>
      <c r="R160" s="4">
        <v>0</v>
      </c>
      <c r="S160" s="16">
        <v>178.2796816648648</v>
      </c>
    </row>
    <row r="161" spans="2:19" x14ac:dyDescent="0.3">
      <c r="B161" s="28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8"/>
      <c r="C162" s="8" t="s">
        <v>44</v>
      </c>
      <c r="D162" s="9">
        <v>0</v>
      </c>
      <c r="E162" s="9">
        <v>0</v>
      </c>
      <c r="F162" s="9">
        <v>1349.1912828473162</v>
      </c>
      <c r="G162" s="9">
        <v>0</v>
      </c>
      <c r="H162" s="9">
        <v>0</v>
      </c>
      <c r="I162" s="9">
        <v>0</v>
      </c>
      <c r="J162" s="9">
        <v>1.3328183805658449</v>
      </c>
      <c r="K162" s="9">
        <v>0</v>
      </c>
      <c r="L162" s="9">
        <v>0</v>
      </c>
      <c r="M162" s="9">
        <v>0</v>
      </c>
      <c r="N162" s="9">
        <v>0</v>
      </c>
      <c r="O162" s="9">
        <v>19.621423156656697</v>
      </c>
      <c r="P162" s="9">
        <v>995.91332916227111</v>
      </c>
      <c r="Q162" s="9">
        <v>0</v>
      </c>
      <c r="R162" s="9">
        <v>0</v>
      </c>
      <c r="S162" s="9">
        <v>2366.0588535468096</v>
      </c>
    </row>
    <row r="163" spans="2:19" x14ac:dyDescent="0.3">
      <c r="B163" s="28"/>
      <c r="C163" s="3" t="s">
        <v>45</v>
      </c>
      <c r="D163" s="4">
        <v>0</v>
      </c>
      <c r="E163" s="4">
        <v>0</v>
      </c>
      <c r="F163" s="4">
        <v>88.725684295144148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88.725684295144148</v>
      </c>
    </row>
    <row r="164" spans="2:19" x14ac:dyDescent="0.3">
      <c r="B164" s="28"/>
      <c r="C164" s="8" t="s">
        <v>46</v>
      </c>
      <c r="D164" s="9">
        <v>0</v>
      </c>
      <c r="E164" s="9">
        <v>0</v>
      </c>
      <c r="F164" s="9">
        <v>1437.9169671424604</v>
      </c>
      <c r="G164" s="9">
        <v>0</v>
      </c>
      <c r="H164" s="9">
        <v>0</v>
      </c>
      <c r="I164" s="9">
        <v>0</v>
      </c>
      <c r="J164" s="9">
        <v>1.3328183805658449</v>
      </c>
      <c r="K164" s="9">
        <v>0</v>
      </c>
      <c r="L164" s="9">
        <v>0</v>
      </c>
      <c r="M164" s="9">
        <v>0</v>
      </c>
      <c r="N164" s="9">
        <v>0</v>
      </c>
      <c r="O164" s="9">
        <v>19.621423156656697</v>
      </c>
      <c r="P164" s="9">
        <v>995.91332916227111</v>
      </c>
      <c r="Q164" s="9">
        <v>0</v>
      </c>
      <c r="R164" s="9">
        <v>0</v>
      </c>
      <c r="S164" s="9">
        <v>2454.7845378419543</v>
      </c>
    </row>
    <row r="173" spans="2:19" x14ac:dyDescent="0.3">
      <c r="B173" s="28">
        <v>2040</v>
      </c>
      <c r="C173" s="26" t="s">
        <v>0</v>
      </c>
      <c r="D173" s="27" t="s">
        <v>1</v>
      </c>
      <c r="E173" s="27" t="s">
        <v>2</v>
      </c>
      <c r="F173" s="27" t="s">
        <v>3</v>
      </c>
      <c r="G173" s="27" t="s">
        <v>4</v>
      </c>
      <c r="H173" s="27" t="s">
        <v>5</v>
      </c>
      <c r="I173" s="27" t="s">
        <v>6</v>
      </c>
      <c r="J173" s="27" t="s">
        <v>7</v>
      </c>
      <c r="K173" s="27"/>
      <c r="L173" s="27"/>
      <c r="M173" s="27"/>
      <c r="N173" s="27"/>
      <c r="O173" s="27"/>
      <c r="P173" s="25" t="s">
        <v>8</v>
      </c>
      <c r="Q173" s="25" t="s">
        <v>9</v>
      </c>
      <c r="R173" s="25" t="s">
        <v>10</v>
      </c>
      <c r="S173" s="25" t="s">
        <v>11</v>
      </c>
    </row>
    <row r="174" spans="2:19" ht="45.6" x14ac:dyDescent="0.3">
      <c r="B174" s="28"/>
      <c r="C174" s="26"/>
      <c r="D174" s="27"/>
      <c r="E174" s="27"/>
      <c r="F174" s="27"/>
      <c r="G174" s="27"/>
      <c r="H174" s="27"/>
      <c r="I174" s="27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5"/>
      <c r="Q174" s="25"/>
      <c r="R174" s="25"/>
      <c r="S174" s="25"/>
    </row>
    <row r="175" spans="2:19" x14ac:dyDescent="0.3">
      <c r="B175" s="28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679.75678293959686</v>
      </c>
      <c r="J175" s="5">
        <v>240.38450532846221</v>
      </c>
      <c r="K175" s="5">
        <v>0</v>
      </c>
      <c r="L175" s="5">
        <v>486.46764865129046</v>
      </c>
      <c r="M175" s="5">
        <v>18.654847912951638</v>
      </c>
      <c r="N175" s="5">
        <v>0</v>
      </c>
      <c r="O175" s="5">
        <v>21.243387464487675</v>
      </c>
      <c r="P175" s="6">
        <v>0</v>
      </c>
      <c r="Q175" s="5">
        <v>0</v>
      </c>
      <c r="R175" s="5">
        <v>0</v>
      </c>
      <c r="S175" s="7">
        <v>1446.5071722967889</v>
      </c>
    </row>
    <row r="176" spans="2:19" x14ac:dyDescent="0.3">
      <c r="B176" s="28"/>
      <c r="C176" s="3" t="s">
        <v>19</v>
      </c>
      <c r="D176" s="4">
        <v>0</v>
      </c>
      <c r="E176" s="5">
        <v>0</v>
      </c>
      <c r="F176" s="5">
        <v>1457.5855340859318</v>
      </c>
      <c r="G176" s="4">
        <v>0</v>
      </c>
      <c r="H176" s="5">
        <v>0</v>
      </c>
      <c r="I176" s="5">
        <v>0</v>
      </c>
      <c r="J176" s="5">
        <v>138.76769954046222</v>
      </c>
      <c r="K176" s="5">
        <v>0</v>
      </c>
      <c r="L176" s="5">
        <v>486.46764865129046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2082.8208822776846</v>
      </c>
    </row>
    <row r="177" spans="2:19" x14ac:dyDescent="0.3">
      <c r="B177" s="28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8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8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8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8"/>
      <c r="C181" s="8" t="s">
        <v>24</v>
      </c>
      <c r="D181" s="9">
        <v>0</v>
      </c>
      <c r="E181" s="9">
        <v>0</v>
      </c>
      <c r="F181" s="9">
        <v>1457.5855340859318</v>
      </c>
      <c r="G181" s="9">
        <v>0</v>
      </c>
      <c r="H181" s="9">
        <v>0</v>
      </c>
      <c r="I181" s="9">
        <v>679.75678293959686</v>
      </c>
      <c r="J181" s="9">
        <v>379.1522048689244</v>
      </c>
      <c r="K181" s="9">
        <v>0</v>
      </c>
      <c r="L181" s="9">
        <v>972.93529730258092</v>
      </c>
      <c r="M181" s="9">
        <v>18.654847912951638</v>
      </c>
      <c r="N181" s="9">
        <v>0</v>
      </c>
      <c r="O181" s="9">
        <v>21.243387464487675</v>
      </c>
      <c r="P181" s="9">
        <v>0</v>
      </c>
      <c r="Q181" s="9">
        <v>0</v>
      </c>
      <c r="R181" s="9">
        <v>0</v>
      </c>
      <c r="S181" s="9">
        <v>3529.3280545744728</v>
      </c>
    </row>
    <row r="182" spans="2:19" x14ac:dyDescent="0.3">
      <c r="B182" s="28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8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8"/>
      <c r="C184" s="14" t="s">
        <v>26</v>
      </c>
      <c r="D184" s="4">
        <v>0</v>
      </c>
      <c r="E184" s="4">
        <v>0</v>
      </c>
      <c r="F184" s="4">
        <v>57.105700663154245</v>
      </c>
      <c r="G184" s="4">
        <v>0</v>
      </c>
      <c r="H184" s="4">
        <v>0</v>
      </c>
      <c r="I184" s="4">
        <v>679.75678293959686</v>
      </c>
      <c r="J184" s="17">
        <v>377.6877392230129</v>
      </c>
      <c r="K184" s="17">
        <v>0</v>
      </c>
      <c r="L184" s="17">
        <v>972.93529730258092</v>
      </c>
      <c r="M184" s="17">
        <v>18.654847912951638</v>
      </c>
      <c r="N184" s="17">
        <v>0</v>
      </c>
      <c r="O184" s="17">
        <v>0</v>
      </c>
      <c r="P184" s="4">
        <v>-1256.3254145893934</v>
      </c>
      <c r="Q184" s="4">
        <v>0</v>
      </c>
      <c r="R184" s="4">
        <v>0</v>
      </c>
      <c r="S184" s="16">
        <v>849.81495345190297</v>
      </c>
    </row>
    <row r="185" spans="2:19" x14ac:dyDescent="0.3">
      <c r="B185" s="28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0</v>
      </c>
      <c r="Q185" s="4">
        <v>0</v>
      </c>
      <c r="R185" s="4">
        <v>0</v>
      </c>
      <c r="S185" s="16">
        <v>0</v>
      </c>
    </row>
    <row r="186" spans="2:19" x14ac:dyDescent="0.3">
      <c r="B186" s="28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8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8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8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8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8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8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8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14.88016857014852</v>
      </c>
      <c r="Q193" s="4">
        <v>0</v>
      </c>
      <c r="R193" s="4">
        <v>0</v>
      </c>
      <c r="S193" s="16">
        <v>14.88016857014852</v>
      </c>
    </row>
    <row r="194" spans="2:19" x14ac:dyDescent="0.3">
      <c r="B194" s="28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123.60246328051987</v>
      </c>
      <c r="Q194" s="4">
        <v>0</v>
      </c>
      <c r="R194" s="4">
        <v>0</v>
      </c>
      <c r="S194" s="16">
        <v>123.60246328051987</v>
      </c>
    </row>
    <row r="195" spans="2:19" x14ac:dyDescent="0.3">
      <c r="B195" s="28"/>
      <c r="C195" s="8" t="s">
        <v>37</v>
      </c>
      <c r="D195" s="9">
        <v>0</v>
      </c>
      <c r="E195" s="9">
        <v>0</v>
      </c>
      <c r="F195" s="9">
        <v>57.105700663154245</v>
      </c>
      <c r="G195" s="9">
        <v>0</v>
      </c>
      <c r="H195" s="9">
        <v>0</v>
      </c>
      <c r="I195" s="9">
        <v>679.75678293959686</v>
      </c>
      <c r="J195" s="9">
        <v>377.6877392230129</v>
      </c>
      <c r="K195" s="9">
        <v>0</v>
      </c>
      <c r="L195" s="9">
        <v>972.93529730258092</v>
      </c>
      <c r="M195" s="9">
        <v>18.654847912951638</v>
      </c>
      <c r="N195" s="9">
        <v>0</v>
      </c>
      <c r="O195" s="9">
        <v>0</v>
      </c>
      <c r="P195" s="9">
        <v>-1117.842782738725</v>
      </c>
      <c r="Q195" s="9">
        <v>0</v>
      </c>
      <c r="R195" s="9">
        <v>0</v>
      </c>
      <c r="S195" s="9">
        <v>988.29758530257141</v>
      </c>
    </row>
    <row r="196" spans="2:19" x14ac:dyDescent="0.3">
      <c r="B196" s="28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8"/>
      <c r="C197" s="14" t="s">
        <v>38</v>
      </c>
      <c r="D197" s="4">
        <v>0</v>
      </c>
      <c r="E197" s="4">
        <v>0</v>
      </c>
      <c r="F197" s="4">
        <v>17.54584009885766</v>
      </c>
      <c r="G197" s="4">
        <v>0</v>
      </c>
      <c r="H197" s="4">
        <v>0</v>
      </c>
      <c r="I197" s="4">
        <v>0</v>
      </c>
      <c r="J197" s="4">
        <v>1.464465645911516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44.729663115242097</v>
      </c>
      <c r="Q197" s="4">
        <v>0</v>
      </c>
      <c r="R197" s="4">
        <v>0</v>
      </c>
      <c r="S197" s="16">
        <v>63.739968860011274</v>
      </c>
    </row>
    <row r="198" spans="2:19" x14ac:dyDescent="0.3">
      <c r="B198" s="28"/>
      <c r="C198" s="14" t="s">
        <v>39</v>
      </c>
      <c r="D198" s="4">
        <v>0</v>
      </c>
      <c r="E198" s="4">
        <v>0</v>
      </c>
      <c r="F198" s="4">
        <v>1012.8193817913568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129.36943705164316</v>
      </c>
      <c r="Q198" s="4">
        <v>0</v>
      </c>
      <c r="R198" s="4">
        <v>0</v>
      </c>
      <c r="S198" s="16">
        <v>1142.188818843</v>
      </c>
    </row>
    <row r="199" spans="2:19" x14ac:dyDescent="0.3">
      <c r="B199" s="28"/>
      <c r="C199" s="14" t="s">
        <v>40</v>
      </c>
      <c r="D199" s="4">
        <v>0</v>
      </c>
      <c r="E199" s="4">
        <v>0</v>
      </c>
      <c r="F199" s="4">
        <v>62.061769989368514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20.832170791743877</v>
      </c>
      <c r="P199" s="4">
        <v>299.87803395307145</v>
      </c>
      <c r="Q199" s="4">
        <v>0</v>
      </c>
      <c r="R199" s="4">
        <v>0</v>
      </c>
      <c r="S199" s="16">
        <v>382.77197473418386</v>
      </c>
    </row>
    <row r="200" spans="2:19" x14ac:dyDescent="0.3">
      <c r="B200" s="28"/>
      <c r="C200" s="14" t="s">
        <v>41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0.41121667274379964</v>
      </c>
      <c r="P200" s="4">
        <v>642.06120029320846</v>
      </c>
      <c r="Q200" s="4">
        <v>0</v>
      </c>
      <c r="R200" s="4">
        <v>0</v>
      </c>
      <c r="S200" s="16">
        <v>642.47241696595222</v>
      </c>
    </row>
    <row r="201" spans="2:19" x14ac:dyDescent="0.3">
      <c r="B201" s="28"/>
      <c r="C201" s="14" t="s">
        <v>42</v>
      </c>
      <c r="D201" s="4">
        <v>0</v>
      </c>
      <c r="E201" s="4">
        <v>0</v>
      </c>
      <c r="F201" s="4">
        <v>210.56340228061049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1.8044483255599664</v>
      </c>
      <c r="Q201" s="4">
        <v>0</v>
      </c>
      <c r="R201" s="4">
        <v>0</v>
      </c>
      <c r="S201" s="16">
        <v>212.36785060617046</v>
      </c>
    </row>
    <row r="202" spans="2:19" x14ac:dyDescent="0.3">
      <c r="B202" s="28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8"/>
      <c r="C203" s="8" t="s">
        <v>44</v>
      </c>
      <c r="D203" s="9">
        <v>0</v>
      </c>
      <c r="E203" s="9">
        <v>0</v>
      </c>
      <c r="F203" s="9">
        <v>1302.9903941601935</v>
      </c>
      <c r="G203" s="9">
        <v>0</v>
      </c>
      <c r="H203" s="9">
        <v>0</v>
      </c>
      <c r="I203" s="9">
        <v>0</v>
      </c>
      <c r="J203" s="9">
        <v>1.464465645911516</v>
      </c>
      <c r="K203" s="9">
        <v>0</v>
      </c>
      <c r="L203" s="9">
        <v>0</v>
      </c>
      <c r="M203" s="9">
        <v>0</v>
      </c>
      <c r="N203" s="9">
        <v>0</v>
      </c>
      <c r="O203" s="9">
        <v>21.243387464487675</v>
      </c>
      <c r="P203" s="9">
        <v>1117.842782738725</v>
      </c>
      <c r="Q203" s="9">
        <v>0</v>
      </c>
      <c r="R203" s="9">
        <v>0</v>
      </c>
      <c r="S203" s="9">
        <v>2443.5410300093176</v>
      </c>
    </row>
    <row r="204" spans="2:19" x14ac:dyDescent="0.3">
      <c r="B204" s="28"/>
      <c r="C204" s="3" t="s">
        <v>45</v>
      </c>
      <c r="D204" s="4">
        <v>0</v>
      </c>
      <c r="E204" s="4">
        <v>0</v>
      </c>
      <c r="F204" s="4">
        <v>97.489439262584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97.489439262584</v>
      </c>
    </row>
    <row r="205" spans="2:19" x14ac:dyDescent="0.3">
      <c r="B205" s="28"/>
      <c r="C205" s="8" t="s">
        <v>46</v>
      </c>
      <c r="D205" s="9">
        <v>0</v>
      </c>
      <c r="E205" s="9">
        <v>0</v>
      </c>
      <c r="F205" s="9">
        <v>1400.4798334227776</v>
      </c>
      <c r="G205" s="9">
        <v>0</v>
      </c>
      <c r="H205" s="9">
        <v>0</v>
      </c>
      <c r="I205" s="9">
        <v>0</v>
      </c>
      <c r="J205" s="9">
        <v>1.464465645911516</v>
      </c>
      <c r="K205" s="9">
        <v>0</v>
      </c>
      <c r="L205" s="9">
        <v>0</v>
      </c>
      <c r="M205" s="9">
        <v>0</v>
      </c>
      <c r="N205" s="9">
        <v>0</v>
      </c>
      <c r="O205" s="9">
        <v>21.243387464487675</v>
      </c>
      <c r="P205" s="9">
        <v>1117.842782738725</v>
      </c>
      <c r="Q205" s="9">
        <v>0</v>
      </c>
      <c r="R205" s="9">
        <v>0</v>
      </c>
      <c r="S205" s="9">
        <v>2541.0304692719019</v>
      </c>
    </row>
    <row r="214" spans="2:19" x14ac:dyDescent="0.3">
      <c r="B214" s="28">
        <v>2045</v>
      </c>
      <c r="C214" s="26" t="s">
        <v>0</v>
      </c>
      <c r="D214" s="27" t="s">
        <v>1</v>
      </c>
      <c r="E214" s="27" t="s">
        <v>2</v>
      </c>
      <c r="F214" s="27" t="s">
        <v>3</v>
      </c>
      <c r="G214" s="27" t="s">
        <v>4</v>
      </c>
      <c r="H214" s="27" t="s">
        <v>5</v>
      </c>
      <c r="I214" s="27" t="s">
        <v>6</v>
      </c>
      <c r="J214" s="27" t="s">
        <v>7</v>
      </c>
      <c r="K214" s="27"/>
      <c r="L214" s="27"/>
      <c r="M214" s="27"/>
      <c r="N214" s="27"/>
      <c r="O214" s="27"/>
      <c r="P214" s="25" t="s">
        <v>8</v>
      </c>
      <c r="Q214" s="25" t="s">
        <v>9</v>
      </c>
      <c r="R214" s="25" t="s">
        <v>10</v>
      </c>
      <c r="S214" s="25" t="s">
        <v>11</v>
      </c>
    </row>
    <row r="215" spans="2:19" ht="45.6" x14ac:dyDescent="0.3">
      <c r="B215" s="28"/>
      <c r="C215" s="26"/>
      <c r="D215" s="27"/>
      <c r="E215" s="27"/>
      <c r="F215" s="27"/>
      <c r="G215" s="27"/>
      <c r="H215" s="27"/>
      <c r="I215" s="27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5"/>
      <c r="Q215" s="25"/>
      <c r="R215" s="25"/>
      <c r="S215" s="25"/>
    </row>
    <row r="216" spans="2:19" x14ac:dyDescent="0.3">
      <c r="B216" s="28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696.74806040852809</v>
      </c>
      <c r="J216" s="5">
        <v>279.2860185356684</v>
      </c>
      <c r="K216" s="5">
        <v>0</v>
      </c>
      <c r="L216" s="5">
        <v>586.50482505924003</v>
      </c>
      <c r="M216" s="5">
        <v>18.654847912951642</v>
      </c>
      <c r="N216" s="5">
        <v>0</v>
      </c>
      <c r="O216" s="5">
        <v>22.577470384042485</v>
      </c>
      <c r="P216" s="6">
        <v>0</v>
      </c>
      <c r="Q216" s="5">
        <v>0</v>
      </c>
      <c r="R216" s="5">
        <v>0</v>
      </c>
      <c r="S216" s="7">
        <v>1603.7712223004307</v>
      </c>
    </row>
    <row r="217" spans="2:19" x14ac:dyDescent="0.3">
      <c r="B217" s="28"/>
      <c r="C217" s="3" t="s">
        <v>19</v>
      </c>
      <c r="D217" s="4">
        <v>0</v>
      </c>
      <c r="E217" s="5">
        <v>0</v>
      </c>
      <c r="F217" s="5">
        <v>1465.5977746721928</v>
      </c>
      <c r="G217" s="4">
        <v>0</v>
      </c>
      <c r="H217" s="5">
        <v>0</v>
      </c>
      <c r="I217" s="5">
        <v>0</v>
      </c>
      <c r="J217" s="5">
        <v>177.66921274766844</v>
      </c>
      <c r="K217" s="5">
        <v>0</v>
      </c>
      <c r="L217" s="5">
        <v>586.50482505924003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2229.7718124791013</v>
      </c>
    </row>
    <row r="218" spans="2:19" x14ac:dyDescent="0.3">
      <c r="B218" s="28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8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8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8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8"/>
      <c r="C222" s="8" t="s">
        <v>24</v>
      </c>
      <c r="D222" s="9">
        <v>0</v>
      </c>
      <c r="E222" s="9">
        <v>0</v>
      </c>
      <c r="F222" s="9">
        <v>1465.5977746721928</v>
      </c>
      <c r="G222" s="9">
        <v>0</v>
      </c>
      <c r="H222" s="9">
        <v>0</v>
      </c>
      <c r="I222" s="9">
        <v>696.74806040852809</v>
      </c>
      <c r="J222" s="9">
        <v>456.95523128333684</v>
      </c>
      <c r="K222" s="9">
        <v>0</v>
      </c>
      <c r="L222" s="9">
        <v>1173.0096501184801</v>
      </c>
      <c r="M222" s="9">
        <v>18.654847912951642</v>
      </c>
      <c r="N222" s="9">
        <v>0</v>
      </c>
      <c r="O222" s="9">
        <v>22.577470384042485</v>
      </c>
      <c r="P222" s="9">
        <v>0</v>
      </c>
      <c r="Q222" s="9">
        <v>0</v>
      </c>
      <c r="R222" s="9">
        <v>0</v>
      </c>
      <c r="S222" s="9">
        <v>3833.5430347795318</v>
      </c>
    </row>
    <row r="223" spans="2:19" x14ac:dyDescent="0.3">
      <c r="B223" s="28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8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8"/>
      <c r="C225" s="14" t="s">
        <v>26</v>
      </c>
      <c r="D225" s="4">
        <v>0</v>
      </c>
      <c r="E225" s="4">
        <v>0</v>
      </c>
      <c r="F225" s="4">
        <v>63.046706771172111</v>
      </c>
      <c r="G225" s="4">
        <v>0</v>
      </c>
      <c r="H225" s="4">
        <v>0</v>
      </c>
      <c r="I225" s="4">
        <v>696.74806040852809</v>
      </c>
      <c r="J225" s="17">
        <v>455.3554219569487</v>
      </c>
      <c r="K225" s="17">
        <v>0</v>
      </c>
      <c r="L225" s="17">
        <v>1173.0096501184801</v>
      </c>
      <c r="M225" s="17">
        <v>18.654847912951642</v>
      </c>
      <c r="N225" s="17">
        <v>0</v>
      </c>
      <c r="O225" s="17">
        <v>0</v>
      </c>
      <c r="P225" s="4">
        <v>-1387.0275489657863</v>
      </c>
      <c r="Q225" s="4">
        <v>0</v>
      </c>
      <c r="R225" s="4">
        <v>0</v>
      </c>
      <c r="S225" s="16">
        <v>1019.7871382022938</v>
      </c>
    </row>
    <row r="226" spans="2:19" x14ac:dyDescent="0.3">
      <c r="B226" s="28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0</v>
      </c>
      <c r="Q226" s="4">
        <v>0</v>
      </c>
      <c r="R226" s="4">
        <v>0</v>
      </c>
      <c r="S226" s="16">
        <v>0</v>
      </c>
    </row>
    <row r="227" spans="2:19" x14ac:dyDescent="0.3">
      <c r="B227" s="28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8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8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8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8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8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8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8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16.428230695943032</v>
      </c>
      <c r="Q234" s="4">
        <v>0</v>
      </c>
      <c r="R234" s="4">
        <v>0</v>
      </c>
      <c r="S234" s="16">
        <v>16.428230695943032</v>
      </c>
    </row>
    <row r="235" spans="2:19" x14ac:dyDescent="0.3">
      <c r="B235" s="28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136.46147701799461</v>
      </c>
      <c r="Q235" s="4">
        <v>0</v>
      </c>
      <c r="R235" s="4">
        <v>0</v>
      </c>
      <c r="S235" s="16">
        <v>136.46147701799461</v>
      </c>
    </row>
    <row r="236" spans="2:19" x14ac:dyDescent="0.3">
      <c r="B236" s="28"/>
      <c r="C236" s="8" t="s">
        <v>37</v>
      </c>
      <c r="D236" s="9">
        <v>0</v>
      </c>
      <c r="E236" s="9">
        <v>0</v>
      </c>
      <c r="F236" s="9">
        <v>63.046706771172111</v>
      </c>
      <c r="G236" s="9">
        <v>0</v>
      </c>
      <c r="H236" s="9">
        <v>0</v>
      </c>
      <c r="I236" s="9">
        <v>696.74806040852809</v>
      </c>
      <c r="J236" s="9">
        <v>455.3554219569487</v>
      </c>
      <c r="K236" s="9">
        <v>0</v>
      </c>
      <c r="L236" s="9">
        <v>1173.0096501184801</v>
      </c>
      <c r="M236" s="9">
        <v>18.654847912951642</v>
      </c>
      <c r="N236" s="9">
        <v>0</v>
      </c>
      <c r="O236" s="9">
        <v>0</v>
      </c>
      <c r="P236" s="9">
        <v>-1234.1378412518486</v>
      </c>
      <c r="Q236" s="9">
        <v>0</v>
      </c>
      <c r="R236" s="9">
        <v>0</v>
      </c>
      <c r="S236" s="9">
        <v>1172.6768459162315</v>
      </c>
    </row>
    <row r="237" spans="2:19" x14ac:dyDescent="0.3">
      <c r="B237" s="28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8"/>
      <c r="C238" s="14" t="s">
        <v>38</v>
      </c>
      <c r="D238" s="4">
        <v>0</v>
      </c>
      <c r="E238" s="4">
        <v>0</v>
      </c>
      <c r="F238" s="4">
        <v>18.835783954222745</v>
      </c>
      <c r="G238" s="4">
        <v>0</v>
      </c>
      <c r="H238" s="4">
        <v>0</v>
      </c>
      <c r="I238" s="4">
        <v>0</v>
      </c>
      <c r="J238" s="4">
        <v>1.5998093263881263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48.018120878618923</v>
      </c>
      <c r="Q238" s="4">
        <v>0</v>
      </c>
      <c r="R238" s="4">
        <v>0</v>
      </c>
      <c r="S238" s="16">
        <v>68.45371415922979</v>
      </c>
    </row>
    <row r="239" spans="2:19" x14ac:dyDescent="0.3">
      <c r="B239" s="28"/>
      <c r="C239" s="14" t="s">
        <v>39</v>
      </c>
      <c r="D239" s="4">
        <v>0</v>
      </c>
      <c r="E239" s="4">
        <v>0</v>
      </c>
      <c r="F239" s="4">
        <v>967.50658092855292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170.96441735200173</v>
      </c>
      <c r="Q239" s="4">
        <v>0</v>
      </c>
      <c r="R239" s="4">
        <v>0</v>
      </c>
      <c r="S239" s="16">
        <v>1138.4709982805546</v>
      </c>
    </row>
    <row r="240" spans="2:19" x14ac:dyDescent="0.3">
      <c r="B240" s="28"/>
      <c r="C240" s="14" t="s">
        <v>40</v>
      </c>
      <c r="D240" s="4">
        <v>0</v>
      </c>
      <c r="E240" s="4">
        <v>0</v>
      </c>
      <c r="F240" s="4">
        <v>65.936185877366555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22.132689508996826</v>
      </c>
      <c r="P240" s="4">
        <v>318.59893442704163</v>
      </c>
      <c r="Q240" s="4">
        <v>0</v>
      </c>
      <c r="R240" s="4">
        <v>0</v>
      </c>
      <c r="S240" s="16">
        <v>406.66780981340503</v>
      </c>
    </row>
    <row r="241" spans="2:19" x14ac:dyDescent="0.3">
      <c r="B241" s="28"/>
      <c r="C241" s="14" t="s">
        <v>41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0.44478087504565944</v>
      </c>
      <c r="P241" s="4">
        <v>694.46732447349598</v>
      </c>
      <c r="Q241" s="4">
        <v>0</v>
      </c>
      <c r="R241" s="4">
        <v>0</v>
      </c>
      <c r="S241" s="16">
        <v>694.91210534854167</v>
      </c>
    </row>
    <row r="242" spans="2:19" x14ac:dyDescent="0.3">
      <c r="B242" s="28"/>
      <c r="C242" s="14" t="s">
        <v>42</v>
      </c>
      <c r="D242" s="4">
        <v>0</v>
      </c>
      <c r="E242" s="4">
        <v>0</v>
      </c>
      <c r="F242" s="4">
        <v>243.77325265348594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2.0890441206904589</v>
      </c>
      <c r="Q242" s="4">
        <v>0</v>
      </c>
      <c r="R242" s="4">
        <v>0</v>
      </c>
      <c r="S242" s="16">
        <v>245.8622967741764</v>
      </c>
    </row>
    <row r="243" spans="2:19" x14ac:dyDescent="0.3">
      <c r="B243" s="28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8"/>
      <c r="C244" s="8" t="s">
        <v>44</v>
      </c>
      <c r="D244" s="9">
        <v>0</v>
      </c>
      <c r="E244" s="9">
        <v>0</v>
      </c>
      <c r="F244" s="9">
        <v>1296.0518034136282</v>
      </c>
      <c r="G244" s="9">
        <v>0</v>
      </c>
      <c r="H244" s="9">
        <v>0</v>
      </c>
      <c r="I244" s="9">
        <v>0</v>
      </c>
      <c r="J244" s="9">
        <v>1.5998093263881263</v>
      </c>
      <c r="K244" s="9">
        <v>0</v>
      </c>
      <c r="L244" s="9">
        <v>0</v>
      </c>
      <c r="M244" s="9">
        <v>0</v>
      </c>
      <c r="N244" s="9">
        <v>0</v>
      </c>
      <c r="O244" s="9">
        <v>22.577470384042485</v>
      </c>
      <c r="P244" s="9">
        <v>1234.1378412518486</v>
      </c>
      <c r="Q244" s="9">
        <v>0</v>
      </c>
      <c r="R244" s="9">
        <v>0</v>
      </c>
      <c r="S244" s="9">
        <v>2554.3669243759077</v>
      </c>
    </row>
    <row r="245" spans="2:19" x14ac:dyDescent="0.3">
      <c r="B245" s="28"/>
      <c r="C245" s="3" t="s">
        <v>45</v>
      </c>
      <c r="D245" s="4">
        <v>0</v>
      </c>
      <c r="E245" s="4">
        <v>0</v>
      </c>
      <c r="F245" s="4">
        <v>106.49926448739254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106.49926448739254</v>
      </c>
    </row>
    <row r="246" spans="2:19" x14ac:dyDescent="0.3">
      <c r="B246" s="28"/>
      <c r="C246" s="8" t="s">
        <v>46</v>
      </c>
      <c r="D246" s="9">
        <v>0</v>
      </c>
      <c r="E246" s="9">
        <v>0</v>
      </c>
      <c r="F246" s="9">
        <v>1402.5510679010208</v>
      </c>
      <c r="G246" s="9">
        <v>0</v>
      </c>
      <c r="H246" s="9">
        <v>0</v>
      </c>
      <c r="I246" s="9">
        <v>0</v>
      </c>
      <c r="J246" s="9">
        <v>1.5998093263881263</v>
      </c>
      <c r="K246" s="9">
        <v>0</v>
      </c>
      <c r="L246" s="9">
        <v>0</v>
      </c>
      <c r="M246" s="9">
        <v>0</v>
      </c>
      <c r="N246" s="9">
        <v>0</v>
      </c>
      <c r="O246" s="9">
        <v>22.577470384042485</v>
      </c>
      <c r="P246" s="9">
        <v>1234.1378412518486</v>
      </c>
      <c r="Q246" s="9">
        <v>0</v>
      </c>
      <c r="R246" s="9">
        <v>0</v>
      </c>
      <c r="S246" s="9">
        <v>2660.8661888633001</v>
      </c>
    </row>
    <row r="255" spans="2:19" x14ac:dyDescent="0.3">
      <c r="B255" s="28">
        <v>2050</v>
      </c>
      <c r="C255" s="26" t="s">
        <v>0</v>
      </c>
      <c r="D255" s="27" t="s">
        <v>1</v>
      </c>
      <c r="E255" s="27" t="s">
        <v>2</v>
      </c>
      <c r="F255" s="27" t="s">
        <v>3</v>
      </c>
      <c r="G255" s="27" t="s">
        <v>4</v>
      </c>
      <c r="H255" s="27" t="s">
        <v>5</v>
      </c>
      <c r="I255" s="27" t="s">
        <v>6</v>
      </c>
      <c r="J255" s="27" t="s">
        <v>7</v>
      </c>
      <c r="K255" s="27"/>
      <c r="L255" s="27"/>
      <c r="M255" s="27"/>
      <c r="N255" s="27"/>
      <c r="O255" s="27"/>
      <c r="P255" s="25" t="s">
        <v>8</v>
      </c>
      <c r="Q255" s="25" t="s">
        <v>9</v>
      </c>
      <c r="R255" s="25" t="s">
        <v>10</v>
      </c>
      <c r="S255" s="25" t="s">
        <v>11</v>
      </c>
    </row>
    <row r="256" spans="2:19" ht="45.6" x14ac:dyDescent="0.3">
      <c r="B256" s="28"/>
      <c r="C256" s="26"/>
      <c r="D256" s="27"/>
      <c r="E256" s="27"/>
      <c r="F256" s="27"/>
      <c r="G256" s="27"/>
      <c r="H256" s="27"/>
      <c r="I256" s="27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5"/>
      <c r="Q256" s="25"/>
      <c r="R256" s="25"/>
      <c r="S256" s="25"/>
    </row>
    <row r="257" spans="2:19" x14ac:dyDescent="0.3">
      <c r="B257" s="28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711.99901309792267</v>
      </c>
      <c r="J257" s="5">
        <v>314.20770649929409</v>
      </c>
      <c r="K257" s="5">
        <v>0</v>
      </c>
      <c r="L257" s="5">
        <v>676.29573379861949</v>
      </c>
      <c r="M257" s="5">
        <v>18.654847912951638</v>
      </c>
      <c r="N257" s="5">
        <v>0</v>
      </c>
      <c r="O257" s="5">
        <v>23.889195634436682</v>
      </c>
      <c r="P257" s="6">
        <v>0</v>
      </c>
      <c r="Q257" s="5">
        <v>0</v>
      </c>
      <c r="R257" s="5">
        <v>0</v>
      </c>
      <c r="S257" s="7">
        <v>1745.0464969432246</v>
      </c>
    </row>
    <row r="258" spans="2:19" x14ac:dyDescent="0.3">
      <c r="B258" s="28"/>
      <c r="C258" s="3" t="s">
        <v>19</v>
      </c>
      <c r="D258" s="4">
        <v>0</v>
      </c>
      <c r="E258" s="5">
        <v>0</v>
      </c>
      <c r="F258" s="5">
        <v>1508.8612877555704</v>
      </c>
      <c r="G258" s="4">
        <v>0</v>
      </c>
      <c r="H258" s="5">
        <v>0</v>
      </c>
      <c r="I258" s="5">
        <v>0</v>
      </c>
      <c r="J258" s="5">
        <v>212.59090071129407</v>
      </c>
      <c r="K258" s="5">
        <v>0</v>
      </c>
      <c r="L258" s="5">
        <v>676.29573379861949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2397.7479222654838</v>
      </c>
    </row>
    <row r="259" spans="2:19" x14ac:dyDescent="0.3">
      <c r="B259" s="28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8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8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8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8"/>
      <c r="C263" s="8" t="s">
        <v>24</v>
      </c>
      <c r="D263" s="9">
        <v>0</v>
      </c>
      <c r="E263" s="9">
        <v>0</v>
      </c>
      <c r="F263" s="9">
        <v>1508.8612877555704</v>
      </c>
      <c r="G263" s="9">
        <v>0</v>
      </c>
      <c r="H263" s="9">
        <v>0</v>
      </c>
      <c r="I263" s="9">
        <v>711.99901309792267</v>
      </c>
      <c r="J263" s="9">
        <v>526.7986072105881</v>
      </c>
      <c r="K263" s="9">
        <v>0</v>
      </c>
      <c r="L263" s="9">
        <v>1352.591467597239</v>
      </c>
      <c r="M263" s="9">
        <v>18.654847912951638</v>
      </c>
      <c r="N263" s="9">
        <v>0</v>
      </c>
      <c r="O263" s="9">
        <v>23.889195634436682</v>
      </c>
      <c r="P263" s="9">
        <v>0</v>
      </c>
      <c r="Q263" s="9">
        <v>0</v>
      </c>
      <c r="R263" s="9">
        <v>0</v>
      </c>
      <c r="S263" s="9">
        <v>4142.7944192087089</v>
      </c>
    </row>
    <row r="264" spans="2:19" x14ac:dyDescent="0.3">
      <c r="B264" s="28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8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8"/>
      <c r="C266" s="14" t="s">
        <v>26</v>
      </c>
      <c r="D266" s="4">
        <v>0</v>
      </c>
      <c r="E266" s="4">
        <v>0</v>
      </c>
      <c r="F266" s="4">
        <v>68.379207711519896</v>
      </c>
      <c r="G266" s="4">
        <v>0</v>
      </c>
      <c r="H266" s="4">
        <v>0</v>
      </c>
      <c r="I266" s="4">
        <v>711.99901309792267</v>
      </c>
      <c r="J266" s="17">
        <v>525.06802343944855</v>
      </c>
      <c r="K266" s="17">
        <v>0</v>
      </c>
      <c r="L266" s="17">
        <v>1352.591467597239</v>
      </c>
      <c r="M266" s="17">
        <v>18.654847912951638</v>
      </c>
      <c r="N266" s="17">
        <v>0</v>
      </c>
      <c r="O266" s="17">
        <v>0</v>
      </c>
      <c r="P266" s="4">
        <v>-1504.3425696534375</v>
      </c>
      <c r="Q266" s="4">
        <v>0</v>
      </c>
      <c r="R266" s="4">
        <v>0</v>
      </c>
      <c r="S266" s="16">
        <v>1172.3499901056441</v>
      </c>
    </row>
    <row r="267" spans="2:19" x14ac:dyDescent="0.3">
      <c r="B267" s="28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0</v>
      </c>
      <c r="Q267" s="4">
        <v>0</v>
      </c>
      <c r="R267" s="4">
        <v>0</v>
      </c>
      <c r="S267" s="16">
        <v>0</v>
      </c>
    </row>
    <row r="268" spans="2:19" x14ac:dyDescent="0.3">
      <c r="B268" s="28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8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8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8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8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8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8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8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17.817733179432352</v>
      </c>
      <c r="Q275" s="4">
        <v>0</v>
      </c>
      <c r="R275" s="4">
        <v>0</v>
      </c>
      <c r="S275" s="16">
        <v>17.817733179432352</v>
      </c>
    </row>
    <row r="276" spans="2:19" x14ac:dyDescent="0.3">
      <c r="B276" s="28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148.00341143117214</v>
      </c>
      <c r="Q276" s="4">
        <v>0</v>
      </c>
      <c r="R276" s="4">
        <v>0</v>
      </c>
      <c r="S276" s="16">
        <v>148.00341143117214</v>
      </c>
    </row>
    <row r="277" spans="2:19" x14ac:dyDescent="0.3">
      <c r="B277" s="28"/>
      <c r="C277" s="8" t="s">
        <v>37</v>
      </c>
      <c r="D277" s="9">
        <v>0</v>
      </c>
      <c r="E277" s="9">
        <v>0</v>
      </c>
      <c r="F277" s="9">
        <v>68.379207711519896</v>
      </c>
      <c r="G277" s="9">
        <v>0</v>
      </c>
      <c r="H277" s="9">
        <v>0</v>
      </c>
      <c r="I277" s="9">
        <v>711.99901309792267</v>
      </c>
      <c r="J277" s="9">
        <v>525.06802343944855</v>
      </c>
      <c r="K277" s="9">
        <v>0</v>
      </c>
      <c r="L277" s="9">
        <v>1352.591467597239</v>
      </c>
      <c r="M277" s="9">
        <v>18.654847912951638</v>
      </c>
      <c r="N277" s="9">
        <v>0</v>
      </c>
      <c r="O277" s="9">
        <v>0</v>
      </c>
      <c r="P277" s="9">
        <v>-1338.521425042833</v>
      </c>
      <c r="Q277" s="9">
        <v>0</v>
      </c>
      <c r="R277" s="9">
        <v>0</v>
      </c>
      <c r="S277" s="9">
        <v>1338.1711347162486</v>
      </c>
    </row>
    <row r="278" spans="2:19" x14ac:dyDescent="0.3">
      <c r="B278" s="28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8"/>
      <c r="C279" s="14" t="s">
        <v>38</v>
      </c>
      <c r="D279" s="4">
        <v>0</v>
      </c>
      <c r="E279" s="4">
        <v>0</v>
      </c>
      <c r="F279" s="4">
        <v>20.016768485753552</v>
      </c>
      <c r="G279" s="4">
        <v>0</v>
      </c>
      <c r="H279" s="4">
        <v>0</v>
      </c>
      <c r="I279" s="4">
        <v>0</v>
      </c>
      <c r="J279" s="4">
        <v>1.7305837711395931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51.028808308918947</v>
      </c>
      <c r="Q279" s="4">
        <v>0</v>
      </c>
      <c r="R279" s="4">
        <v>0</v>
      </c>
      <c r="S279" s="16">
        <v>72.776160565812091</v>
      </c>
    </row>
    <row r="280" spans="2:19" x14ac:dyDescent="0.3">
      <c r="B280" s="28"/>
      <c r="C280" s="14" t="s">
        <v>39</v>
      </c>
      <c r="D280" s="4">
        <v>0</v>
      </c>
      <c r="E280" s="4">
        <v>0</v>
      </c>
      <c r="F280" s="4">
        <v>959.12099600759393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201.76115107693192</v>
      </c>
      <c r="Q280" s="4">
        <v>0</v>
      </c>
      <c r="R280" s="4">
        <v>0</v>
      </c>
      <c r="S280" s="16">
        <v>1160.882147084526</v>
      </c>
    </row>
    <row r="281" spans="2:19" x14ac:dyDescent="0.3">
      <c r="B281" s="28"/>
      <c r="C281" s="14" t="s">
        <v>40</v>
      </c>
      <c r="D281" s="4">
        <v>0</v>
      </c>
      <c r="E281" s="4">
        <v>0</v>
      </c>
      <c r="F281" s="4">
        <v>69.744974739710429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23.411179312037117</v>
      </c>
      <c r="P281" s="4">
        <v>337.00272980667222</v>
      </c>
      <c r="Q281" s="4">
        <v>0</v>
      </c>
      <c r="R281" s="4">
        <v>0</v>
      </c>
      <c r="S281" s="16">
        <v>430.15888385841976</v>
      </c>
    </row>
    <row r="282" spans="2:19" x14ac:dyDescent="0.3">
      <c r="B282" s="28"/>
      <c r="C282" s="14" t="s">
        <v>41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0.47801632239956604</v>
      </c>
      <c r="P282" s="4">
        <v>746.3601406814272</v>
      </c>
      <c r="Q282" s="4">
        <v>0</v>
      </c>
      <c r="R282" s="4">
        <v>0</v>
      </c>
      <c r="S282" s="16">
        <v>746.83815700382672</v>
      </c>
    </row>
    <row r="283" spans="2:19" x14ac:dyDescent="0.3">
      <c r="B283" s="28"/>
      <c r="C283" s="14" t="s">
        <v>42</v>
      </c>
      <c r="D283" s="4">
        <v>0</v>
      </c>
      <c r="E283" s="4">
        <v>0</v>
      </c>
      <c r="F283" s="4">
        <v>276.39442500000001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2.3685951688827056</v>
      </c>
      <c r="Q283" s="4">
        <v>0</v>
      </c>
      <c r="R283" s="4">
        <v>0</v>
      </c>
      <c r="S283" s="16">
        <v>278.76302016888269</v>
      </c>
    </row>
    <row r="284" spans="2:19" x14ac:dyDescent="0.3">
      <c r="B284" s="28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8"/>
      <c r="C285" s="8" t="s">
        <v>44</v>
      </c>
      <c r="D285" s="9">
        <v>0</v>
      </c>
      <c r="E285" s="9">
        <v>0</v>
      </c>
      <c r="F285" s="9">
        <v>1325.2771642330579</v>
      </c>
      <c r="G285" s="9">
        <v>0</v>
      </c>
      <c r="H285" s="9">
        <v>0</v>
      </c>
      <c r="I285" s="9">
        <v>0</v>
      </c>
      <c r="J285" s="9">
        <v>1.7305837711395931</v>
      </c>
      <c r="K285" s="9">
        <v>0</v>
      </c>
      <c r="L285" s="9">
        <v>0</v>
      </c>
      <c r="M285" s="9">
        <v>0</v>
      </c>
      <c r="N285" s="9">
        <v>0</v>
      </c>
      <c r="O285" s="9">
        <v>23.889195634436682</v>
      </c>
      <c r="P285" s="9">
        <v>1338.521425042833</v>
      </c>
      <c r="Q285" s="9">
        <v>0</v>
      </c>
      <c r="R285" s="9">
        <v>0</v>
      </c>
      <c r="S285" s="9">
        <v>2689.4183686814672</v>
      </c>
    </row>
    <row r="286" spans="2:19" x14ac:dyDescent="0.3">
      <c r="B286" s="28"/>
      <c r="C286" s="3" t="s">
        <v>45</v>
      </c>
      <c r="D286" s="4">
        <v>0</v>
      </c>
      <c r="E286" s="4">
        <v>0</v>
      </c>
      <c r="F286" s="4">
        <v>115.20491581099249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115.20491581099249</v>
      </c>
    </row>
    <row r="287" spans="2:19" x14ac:dyDescent="0.3">
      <c r="B287" s="28"/>
      <c r="C287" s="8" t="s">
        <v>46</v>
      </c>
      <c r="D287" s="9">
        <v>0</v>
      </c>
      <c r="E287" s="9">
        <v>0</v>
      </c>
      <c r="F287" s="9">
        <v>1440.4820800440505</v>
      </c>
      <c r="G287" s="9">
        <v>0</v>
      </c>
      <c r="H287" s="9">
        <v>0</v>
      </c>
      <c r="I287" s="9">
        <v>0</v>
      </c>
      <c r="J287" s="9">
        <v>1.7305837711395931</v>
      </c>
      <c r="K287" s="9">
        <v>0</v>
      </c>
      <c r="L287" s="9">
        <v>0</v>
      </c>
      <c r="M287" s="9">
        <v>0</v>
      </c>
      <c r="N287" s="9">
        <v>0</v>
      </c>
      <c r="O287" s="9">
        <v>23.889195634436682</v>
      </c>
      <c r="P287" s="9">
        <v>1338.521425042833</v>
      </c>
      <c r="Q287" s="9">
        <v>0</v>
      </c>
      <c r="R287" s="9">
        <v>0</v>
      </c>
      <c r="S287" s="9">
        <v>2804.6232844924598</v>
      </c>
    </row>
  </sheetData>
  <mergeCells count="91">
    <mergeCell ref="B255:B287"/>
    <mergeCell ref="B9:B41"/>
    <mergeCell ref="B50:B82"/>
    <mergeCell ref="B91:B123"/>
    <mergeCell ref="B132:B164"/>
    <mergeCell ref="B173:B205"/>
    <mergeCell ref="B214:B246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</mergeCells>
  <conditionalFormatting sqref="E28:G28 D29:G30 J10:N10 P32:S32 D32:I32 H28:I30 D24:I27 J24:R30 P14:S16 E14:I16 J14:O15 Q11:S13 G11:G13 D11:D16 D17:S19 D31:R31 D20:I21 S20:S31 P20:R21">
    <cfRule type="cellIs" dxfId="519" priority="264" operator="equal">
      <formula>0</formula>
    </cfRule>
  </conditionalFormatting>
  <conditionalFormatting sqref="P11:P16">
    <cfRule type="cellIs" dxfId="518" priority="265" operator="equal">
      <formula>0</formula>
    </cfRule>
  </conditionalFormatting>
  <conditionalFormatting sqref="D11:E16 H11:I16">
    <cfRule type="cellIs" dxfId="517" priority="266" operator="equal">
      <formula>0</formula>
    </cfRule>
  </conditionalFormatting>
  <conditionalFormatting sqref="F11:F16">
    <cfRule type="cellIs" dxfId="516" priority="267" operator="equal">
      <formula>0</formula>
    </cfRule>
  </conditionalFormatting>
  <conditionalFormatting sqref="D28">
    <cfRule type="cellIs" dxfId="515" priority="268" operator="equal">
      <formula>0</formula>
    </cfRule>
  </conditionalFormatting>
  <conditionalFormatting sqref="O10">
    <cfRule type="cellIs" dxfId="514" priority="269" operator="equal">
      <formula>0</formula>
    </cfRule>
  </conditionalFormatting>
  <conditionalFormatting sqref="J14:J16 J32">
    <cfRule type="cellIs" dxfId="513" priority="270" operator="equal">
      <formula>0</formula>
    </cfRule>
  </conditionalFormatting>
  <conditionalFormatting sqref="J11:J16 K11:O11">
    <cfRule type="cellIs" dxfId="512" priority="271" operator="equal">
      <formula>0</formula>
    </cfRule>
  </conditionalFormatting>
  <conditionalFormatting sqref="K14:K16 K32">
    <cfRule type="cellIs" dxfId="511" priority="272" operator="equal">
      <formula>0</formula>
    </cfRule>
  </conditionalFormatting>
  <conditionalFormatting sqref="K11:K16">
    <cfRule type="cellIs" dxfId="510" priority="273" operator="equal">
      <formula>0</formula>
    </cfRule>
  </conditionalFormatting>
  <conditionalFormatting sqref="L14:L16 L32">
    <cfRule type="cellIs" dxfId="509" priority="274" operator="equal">
      <formula>0</formula>
    </cfRule>
  </conditionalFormatting>
  <conditionalFormatting sqref="L11:L16">
    <cfRule type="cellIs" dxfId="508" priority="275" operator="equal">
      <formula>0</formula>
    </cfRule>
  </conditionalFormatting>
  <conditionalFormatting sqref="M14:M16 M32">
    <cfRule type="cellIs" dxfId="507" priority="276" operator="equal">
      <formula>0</formula>
    </cfRule>
  </conditionalFormatting>
  <conditionalFormatting sqref="M11:M16">
    <cfRule type="cellIs" dxfId="506" priority="277" operator="equal">
      <formula>0</formula>
    </cfRule>
  </conditionalFormatting>
  <conditionalFormatting sqref="N14:N16 N32">
    <cfRule type="cellIs" dxfId="505" priority="278" operator="equal">
      <formula>0</formula>
    </cfRule>
  </conditionalFormatting>
  <conditionalFormatting sqref="N11:N16">
    <cfRule type="cellIs" dxfId="504" priority="279" operator="equal">
      <formula>0</formula>
    </cfRule>
  </conditionalFormatting>
  <conditionalFormatting sqref="O14:O16 O32">
    <cfRule type="cellIs" dxfId="503" priority="280" operator="equal">
      <formula>0</formula>
    </cfRule>
  </conditionalFormatting>
  <conditionalFormatting sqref="O11:O16">
    <cfRule type="cellIs" dxfId="502" priority="281" operator="equal">
      <formula>0</formula>
    </cfRule>
  </conditionalFormatting>
  <conditionalFormatting sqref="D19:S19 D24:R31 D20:I21 S20:S31 P20:R21 D11:S17">
    <cfRule type="expression" dxfId="501" priority="282">
      <formula>LEN(TRIM(D11))=0</formula>
    </cfRule>
  </conditionalFormatting>
  <conditionalFormatting sqref="L14:L15">
    <cfRule type="cellIs" dxfId="500" priority="283" operator="equal">
      <formula>0</formula>
    </cfRule>
  </conditionalFormatting>
  <conditionalFormatting sqref="M14:M15">
    <cfRule type="cellIs" dxfId="499" priority="284" operator="equal">
      <formula>0</formula>
    </cfRule>
  </conditionalFormatting>
  <conditionalFormatting sqref="D22:R23">
    <cfRule type="cellIs" dxfId="498" priority="285" operator="equal">
      <formula>0</formula>
    </cfRule>
  </conditionalFormatting>
  <conditionalFormatting sqref="P22:P23">
    <cfRule type="cellIs" dxfId="497" priority="286" operator="equal">
      <formula>0</formula>
    </cfRule>
  </conditionalFormatting>
  <conditionalFormatting sqref="D22:R23">
    <cfRule type="expression" dxfId="496" priority="287">
      <formula>LEN(TRIM(D22))=0</formula>
    </cfRule>
  </conditionalFormatting>
  <conditionalFormatting sqref="N14:O14">
    <cfRule type="cellIs" dxfId="495" priority="288" operator="equal">
      <formula>0</formula>
    </cfRule>
  </conditionalFormatting>
  <conditionalFormatting sqref="N15:O15">
    <cfRule type="cellIs" dxfId="494" priority="289" operator="equal">
      <formula>0</formula>
    </cfRule>
  </conditionalFormatting>
  <conditionalFormatting sqref="D34:R39 S33:S38 S40 D33:I33 P33:R33">
    <cfRule type="cellIs" dxfId="493" priority="290" operator="equal">
      <formula>0</formula>
    </cfRule>
  </conditionalFormatting>
  <conditionalFormatting sqref="D40:R40">
    <cfRule type="cellIs" dxfId="492" priority="291" operator="equal">
      <formula>0</formula>
    </cfRule>
  </conditionalFormatting>
  <conditionalFormatting sqref="D34:S38 D40:S40 D39:R39 D33:I33 P33:S33">
    <cfRule type="expression" dxfId="491" priority="292">
      <formula>LEN(TRIM(D33))=0</formula>
    </cfRule>
  </conditionalFormatting>
  <conditionalFormatting sqref="D40:R40">
    <cfRule type="cellIs" dxfId="490" priority="293" operator="equal">
      <formula>0</formula>
    </cfRule>
  </conditionalFormatting>
  <conditionalFormatting sqref="D41:R41">
    <cfRule type="cellIs" dxfId="489" priority="294" operator="equal">
      <formula>0</formula>
    </cfRule>
  </conditionalFormatting>
  <conditionalFormatting sqref="D41:R41">
    <cfRule type="expression" dxfId="488" priority="295">
      <formula>LEN(TRIM(D41))=0</formula>
    </cfRule>
  </conditionalFormatting>
  <conditionalFormatting sqref="S41">
    <cfRule type="cellIs" dxfId="487" priority="262" operator="equal">
      <formula>0</formula>
    </cfRule>
  </conditionalFormatting>
  <conditionalFormatting sqref="S41">
    <cfRule type="expression" dxfId="486" priority="263">
      <formula>LEN(TRIM(S41))=0</formula>
    </cfRule>
  </conditionalFormatting>
  <conditionalFormatting sqref="S39">
    <cfRule type="cellIs" dxfId="485" priority="260" operator="equal">
      <formula>0</formula>
    </cfRule>
  </conditionalFormatting>
  <conditionalFormatting sqref="S39">
    <cfRule type="expression" dxfId="484" priority="261">
      <formula>LEN(TRIM(S39))=0</formula>
    </cfRule>
  </conditionalFormatting>
  <conditionalFormatting sqref="J33:O33">
    <cfRule type="cellIs" dxfId="483" priority="258" operator="equal">
      <formula>0</formula>
    </cfRule>
  </conditionalFormatting>
  <conditionalFormatting sqref="J33:O33">
    <cfRule type="expression" dxfId="482" priority="259">
      <formula>LEN(TRIM(J33))=0</formula>
    </cfRule>
  </conditionalFormatting>
  <conditionalFormatting sqref="J20:O21">
    <cfRule type="cellIs" dxfId="481" priority="256" operator="equal">
      <formula>0</formula>
    </cfRule>
  </conditionalFormatting>
  <conditionalFormatting sqref="J20:O21">
    <cfRule type="expression" dxfId="480" priority="257">
      <formula>LEN(TRIM(J20))=0</formula>
    </cfRule>
  </conditionalFormatting>
  <conditionalFormatting sqref="J51:N51">
    <cfRule type="cellIs" dxfId="479" priority="254" operator="equal">
      <formula>0</formula>
    </cfRule>
  </conditionalFormatting>
  <conditionalFormatting sqref="O51">
    <cfRule type="cellIs" dxfId="478" priority="255" operator="equal">
      <formula>0</formula>
    </cfRule>
  </conditionalFormatting>
  <conditionalFormatting sqref="J92:N92">
    <cfRule type="cellIs" dxfId="477" priority="252" operator="equal">
      <formula>0</formula>
    </cfRule>
  </conditionalFormatting>
  <conditionalFormatting sqref="O92">
    <cfRule type="cellIs" dxfId="476" priority="253" operator="equal">
      <formula>0</formula>
    </cfRule>
  </conditionalFormatting>
  <conditionalFormatting sqref="J133:N133">
    <cfRule type="cellIs" dxfId="475" priority="250" operator="equal">
      <formula>0</formula>
    </cfRule>
  </conditionalFormatting>
  <conditionalFormatting sqref="O133">
    <cfRule type="cellIs" dxfId="474" priority="251" operator="equal">
      <formula>0</formula>
    </cfRule>
  </conditionalFormatting>
  <conditionalFormatting sqref="J174:N174">
    <cfRule type="cellIs" dxfId="473" priority="248" operator="equal">
      <formula>0</formula>
    </cfRule>
  </conditionalFormatting>
  <conditionalFormatting sqref="O174">
    <cfRule type="cellIs" dxfId="472" priority="249" operator="equal">
      <formula>0</formula>
    </cfRule>
  </conditionalFormatting>
  <conditionalFormatting sqref="J215:N215">
    <cfRule type="cellIs" dxfId="471" priority="246" operator="equal">
      <formula>0</formula>
    </cfRule>
  </conditionalFormatting>
  <conditionalFormatting sqref="O215">
    <cfRule type="cellIs" dxfId="470" priority="247" operator="equal">
      <formula>0</formula>
    </cfRule>
  </conditionalFormatting>
  <conditionalFormatting sqref="J256:N256">
    <cfRule type="cellIs" dxfId="469" priority="244" operator="equal">
      <formula>0</formula>
    </cfRule>
  </conditionalFormatting>
  <conditionalFormatting sqref="O256">
    <cfRule type="cellIs" dxfId="468" priority="245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467" priority="213" operator="equal">
      <formula>0</formula>
    </cfRule>
  </conditionalFormatting>
  <conditionalFormatting sqref="P52:P57">
    <cfRule type="cellIs" dxfId="466" priority="214" operator="equal">
      <formula>0</formula>
    </cfRule>
  </conditionalFormatting>
  <conditionalFormatting sqref="D52:E57 H52:I57">
    <cfRule type="cellIs" dxfId="465" priority="215" operator="equal">
      <formula>0</formula>
    </cfRule>
  </conditionalFormatting>
  <conditionalFormatting sqref="F52:F57">
    <cfRule type="cellIs" dxfId="464" priority="216" operator="equal">
      <formula>0</formula>
    </cfRule>
  </conditionalFormatting>
  <conditionalFormatting sqref="D69">
    <cfRule type="cellIs" dxfId="463" priority="217" operator="equal">
      <formula>0</formula>
    </cfRule>
  </conditionalFormatting>
  <conditionalFormatting sqref="J55:J57 J73">
    <cfRule type="cellIs" dxfId="462" priority="218" operator="equal">
      <formula>0</formula>
    </cfRule>
  </conditionalFormatting>
  <conditionalFormatting sqref="J52:J57 K52:O52">
    <cfRule type="cellIs" dxfId="461" priority="219" operator="equal">
      <formula>0</formula>
    </cfRule>
  </conditionalFormatting>
  <conditionalFormatting sqref="K55:K57 K73">
    <cfRule type="cellIs" dxfId="460" priority="220" operator="equal">
      <formula>0</formula>
    </cfRule>
  </conditionalFormatting>
  <conditionalFormatting sqref="K52:K57">
    <cfRule type="cellIs" dxfId="459" priority="221" operator="equal">
      <formula>0</formula>
    </cfRule>
  </conditionalFormatting>
  <conditionalFormatting sqref="L55:L57 L73">
    <cfRule type="cellIs" dxfId="458" priority="222" operator="equal">
      <formula>0</formula>
    </cfRule>
  </conditionalFormatting>
  <conditionalFormatting sqref="L52:L57">
    <cfRule type="cellIs" dxfId="457" priority="223" operator="equal">
      <formula>0</formula>
    </cfRule>
  </conditionalFormatting>
  <conditionalFormatting sqref="M52:M57">
    <cfRule type="cellIs" dxfId="456" priority="225" operator="equal">
      <formula>0</formula>
    </cfRule>
  </conditionalFormatting>
  <conditionalFormatting sqref="N55:N57 N73">
    <cfRule type="cellIs" dxfId="455" priority="226" operator="equal">
      <formula>0</formula>
    </cfRule>
  </conditionalFormatting>
  <conditionalFormatting sqref="N52:N57">
    <cfRule type="cellIs" dxfId="454" priority="227" operator="equal">
      <formula>0</formula>
    </cfRule>
  </conditionalFormatting>
  <conditionalFormatting sqref="O55:O57 O73">
    <cfRule type="cellIs" dxfId="453" priority="228" operator="equal">
      <formula>0</formula>
    </cfRule>
  </conditionalFormatting>
  <conditionalFormatting sqref="L55:L56">
    <cfRule type="cellIs" dxfId="452" priority="231" operator="equal">
      <formula>0</formula>
    </cfRule>
  </conditionalFormatting>
  <conditionalFormatting sqref="M55:M56">
    <cfRule type="cellIs" dxfId="451" priority="232" operator="equal">
      <formula>0</formula>
    </cfRule>
  </conditionalFormatting>
  <conditionalFormatting sqref="D63:R64">
    <cfRule type="cellIs" dxfId="450" priority="233" operator="equal">
      <formula>0</formula>
    </cfRule>
  </conditionalFormatting>
  <conditionalFormatting sqref="N55:O55">
    <cfRule type="cellIs" dxfId="449" priority="236" operator="equal">
      <formula>0</formula>
    </cfRule>
  </conditionalFormatting>
  <conditionalFormatting sqref="O52:O57">
    <cfRule type="cellIs" dxfId="448" priority="229" operator="equal">
      <formula>0</formula>
    </cfRule>
  </conditionalFormatting>
  <conditionalFormatting sqref="P63:P64">
    <cfRule type="cellIs" dxfId="447" priority="234" operator="equal">
      <formula>0</formula>
    </cfRule>
  </conditionalFormatting>
  <conditionalFormatting sqref="N56:O56">
    <cfRule type="cellIs" dxfId="446" priority="237" operator="equal">
      <formula>0</formula>
    </cfRule>
  </conditionalFormatting>
  <conditionalFormatting sqref="S74:S81 D74:R80">
    <cfRule type="cellIs" dxfId="445" priority="238" operator="equal">
      <formula>0</formula>
    </cfRule>
  </conditionalFormatting>
  <conditionalFormatting sqref="D81:R81">
    <cfRule type="cellIs" dxfId="444" priority="239" operator="equal">
      <formula>0</formula>
    </cfRule>
  </conditionalFormatting>
  <conditionalFormatting sqref="D81:R81">
    <cfRule type="cellIs" dxfId="443" priority="241" operator="equal">
      <formula>0</formula>
    </cfRule>
  </conditionalFormatting>
  <conditionalFormatting sqref="D82:R82">
    <cfRule type="cellIs" dxfId="442" priority="242" operator="equal">
      <formula>0</formula>
    </cfRule>
  </conditionalFormatting>
  <conditionalFormatting sqref="M55:M57 M73">
    <cfRule type="cellIs" dxfId="441" priority="224" operator="equal">
      <formula>0</formula>
    </cfRule>
  </conditionalFormatting>
  <conditionalFormatting sqref="D82:R82">
    <cfRule type="expression" dxfId="440" priority="243">
      <formula>LEN(TRIM(D82))=0</formula>
    </cfRule>
  </conditionalFormatting>
  <conditionalFormatting sqref="S82">
    <cfRule type="cellIs" dxfId="439" priority="211" operator="equal">
      <formula>0</formula>
    </cfRule>
  </conditionalFormatting>
  <conditionalFormatting sqref="D60:S60 D65:R72 S61:S72 D52:S58 D61:R62">
    <cfRule type="expression" dxfId="438" priority="230">
      <formula>LEN(TRIM(D52))=0</formula>
    </cfRule>
  </conditionalFormatting>
  <conditionalFormatting sqref="D63:R64">
    <cfRule type="expression" dxfId="437" priority="235">
      <formula>LEN(TRIM(D63))=0</formula>
    </cfRule>
  </conditionalFormatting>
  <conditionalFormatting sqref="D74:S81">
    <cfRule type="expression" dxfId="436" priority="240">
      <formula>LEN(TRIM(D74))=0</formula>
    </cfRule>
  </conditionalFormatting>
  <conditionalFormatting sqref="S82">
    <cfRule type="expression" dxfId="435" priority="212">
      <formula>LEN(TRIM(S82))=0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434" priority="145" operator="equal">
      <formula>0</formula>
    </cfRule>
  </conditionalFormatting>
  <conditionalFormatting sqref="P134:P139">
    <cfRule type="cellIs" dxfId="433" priority="146" operator="equal">
      <formula>0</formula>
    </cfRule>
  </conditionalFormatting>
  <conditionalFormatting sqref="D134:E139 H134:I139">
    <cfRule type="cellIs" dxfId="432" priority="147" operator="equal">
      <formula>0</formula>
    </cfRule>
  </conditionalFormatting>
  <conditionalFormatting sqref="F134:F139">
    <cfRule type="cellIs" dxfId="431" priority="148" operator="equal">
      <formula>0</formula>
    </cfRule>
  </conditionalFormatting>
  <conditionalFormatting sqref="D151">
    <cfRule type="cellIs" dxfId="430" priority="149" operator="equal">
      <formula>0</formula>
    </cfRule>
  </conditionalFormatting>
  <conditionalFormatting sqref="J137:J139 J155">
    <cfRule type="cellIs" dxfId="429" priority="150" operator="equal">
      <formula>0</formula>
    </cfRule>
  </conditionalFormatting>
  <conditionalFormatting sqref="J134:J139 K134:O134">
    <cfRule type="cellIs" dxfId="428" priority="151" operator="equal">
      <formula>0</formula>
    </cfRule>
  </conditionalFormatting>
  <conditionalFormatting sqref="K137:K139 K155">
    <cfRule type="cellIs" dxfId="427" priority="152" operator="equal">
      <formula>0</formula>
    </cfRule>
  </conditionalFormatting>
  <conditionalFormatting sqref="K134:K139">
    <cfRule type="cellIs" dxfId="426" priority="153" operator="equal">
      <formula>0</formula>
    </cfRule>
  </conditionalFormatting>
  <conditionalFormatting sqref="L137:L139 L155">
    <cfRule type="cellIs" dxfId="425" priority="154" operator="equal">
      <formula>0</formula>
    </cfRule>
  </conditionalFormatting>
  <conditionalFormatting sqref="L134:L139">
    <cfRule type="cellIs" dxfId="424" priority="155" operator="equal">
      <formula>0</formula>
    </cfRule>
  </conditionalFormatting>
  <conditionalFormatting sqref="M134:M139">
    <cfRule type="cellIs" dxfId="423" priority="157" operator="equal">
      <formula>0</formula>
    </cfRule>
  </conditionalFormatting>
  <conditionalFormatting sqref="N137:N139 N155">
    <cfRule type="cellIs" dxfId="422" priority="158" operator="equal">
      <formula>0</formula>
    </cfRule>
  </conditionalFormatting>
  <conditionalFormatting sqref="N134:N139">
    <cfRule type="cellIs" dxfId="421" priority="159" operator="equal">
      <formula>0</formula>
    </cfRule>
  </conditionalFormatting>
  <conditionalFormatting sqref="O137:O139 O155">
    <cfRule type="cellIs" dxfId="420" priority="160" operator="equal">
      <formula>0</formula>
    </cfRule>
  </conditionalFormatting>
  <conditionalFormatting sqref="L137:L138">
    <cfRule type="cellIs" dxfId="419" priority="163" operator="equal">
      <formula>0</formula>
    </cfRule>
  </conditionalFormatting>
  <conditionalFormatting sqref="M137:M138">
    <cfRule type="cellIs" dxfId="418" priority="164" operator="equal">
      <formula>0</formula>
    </cfRule>
  </conditionalFormatting>
  <conditionalFormatting sqref="D145:R146">
    <cfRule type="cellIs" dxfId="417" priority="165" operator="equal">
      <formula>0</formula>
    </cfRule>
  </conditionalFormatting>
  <conditionalFormatting sqref="N137:O137">
    <cfRule type="cellIs" dxfId="416" priority="168" operator="equal">
      <formula>0</formula>
    </cfRule>
  </conditionalFormatting>
  <conditionalFormatting sqref="O134:O139">
    <cfRule type="cellIs" dxfId="415" priority="161" operator="equal">
      <formula>0</formula>
    </cfRule>
  </conditionalFormatting>
  <conditionalFormatting sqref="P145:P146">
    <cfRule type="cellIs" dxfId="414" priority="166" operator="equal">
      <formula>0</formula>
    </cfRule>
  </conditionalFormatting>
  <conditionalFormatting sqref="N138:O138">
    <cfRule type="cellIs" dxfId="413" priority="169" operator="equal">
      <formula>0</formula>
    </cfRule>
  </conditionalFormatting>
  <conditionalFormatting sqref="S156:S163 D156:R162">
    <cfRule type="cellIs" dxfId="412" priority="170" operator="equal">
      <formula>0</formula>
    </cfRule>
  </conditionalFormatting>
  <conditionalFormatting sqref="D163:R163">
    <cfRule type="cellIs" dxfId="411" priority="171" operator="equal">
      <formula>0</formula>
    </cfRule>
  </conditionalFormatting>
  <conditionalFormatting sqref="D163:R163">
    <cfRule type="cellIs" dxfId="410" priority="173" operator="equal">
      <formula>0</formula>
    </cfRule>
  </conditionalFormatting>
  <conditionalFormatting sqref="D164:R164">
    <cfRule type="cellIs" dxfId="409" priority="174" operator="equal">
      <formula>0</formula>
    </cfRule>
  </conditionalFormatting>
  <conditionalFormatting sqref="M137:M139 M155">
    <cfRule type="cellIs" dxfId="408" priority="156" operator="equal">
      <formula>0</formula>
    </cfRule>
  </conditionalFormatting>
  <conditionalFormatting sqref="D164:R164">
    <cfRule type="expression" dxfId="407" priority="175">
      <formula>LEN(TRIM(D164))=0</formula>
    </cfRule>
  </conditionalFormatting>
  <conditionalFormatting sqref="S164">
    <cfRule type="cellIs" dxfId="406" priority="143" operator="equal">
      <formula>0</formula>
    </cfRule>
  </conditionalFormatting>
  <conditionalFormatting sqref="D142:S142 D147:R151 S143:S154 D134:S140 D154:R154 D152:O153 R152:R153 D143:R144">
    <cfRule type="expression" dxfId="405" priority="162">
      <formula>LEN(TRIM(D134))=0</formula>
    </cfRule>
  </conditionalFormatting>
  <conditionalFormatting sqref="D145:R146">
    <cfRule type="expression" dxfId="404" priority="167">
      <formula>LEN(TRIM(D145))=0</formula>
    </cfRule>
  </conditionalFormatting>
  <conditionalFormatting sqref="D156:S163">
    <cfRule type="expression" dxfId="403" priority="172">
      <formula>LEN(TRIM(D156))=0</formula>
    </cfRule>
  </conditionalFormatting>
  <conditionalFormatting sqref="S164">
    <cfRule type="expression" dxfId="402" priority="144">
      <formula>LEN(TRIM(S164))=0</formula>
    </cfRule>
  </conditionalFormatting>
  <conditionalFormatting sqref="P152:Q153">
    <cfRule type="cellIs" dxfId="401" priority="141" operator="equal">
      <formula>0</formula>
    </cfRule>
  </conditionalFormatting>
  <conditionalFormatting sqref="P152:Q153">
    <cfRule type="expression" dxfId="400" priority="142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399" priority="110" operator="equal">
      <formula>0</formula>
    </cfRule>
  </conditionalFormatting>
  <conditionalFormatting sqref="P175:P180">
    <cfRule type="cellIs" dxfId="398" priority="111" operator="equal">
      <formula>0</formula>
    </cfRule>
  </conditionalFormatting>
  <conditionalFormatting sqref="D175:E180 H175:I180">
    <cfRule type="cellIs" dxfId="397" priority="112" operator="equal">
      <formula>0</formula>
    </cfRule>
  </conditionalFormatting>
  <conditionalFormatting sqref="F175:F180">
    <cfRule type="cellIs" dxfId="396" priority="113" operator="equal">
      <formula>0</formula>
    </cfRule>
  </conditionalFormatting>
  <conditionalFormatting sqref="D192">
    <cfRule type="cellIs" dxfId="395" priority="114" operator="equal">
      <formula>0</formula>
    </cfRule>
  </conditionalFormatting>
  <conditionalFormatting sqref="J178:J180 J196">
    <cfRule type="cellIs" dxfId="394" priority="115" operator="equal">
      <formula>0</formula>
    </cfRule>
  </conditionalFormatting>
  <conditionalFormatting sqref="J175:J180 K175:O175">
    <cfRule type="cellIs" dxfId="393" priority="116" operator="equal">
      <formula>0</formula>
    </cfRule>
  </conditionalFormatting>
  <conditionalFormatting sqref="K178:K180 K196">
    <cfRule type="cellIs" dxfId="392" priority="117" operator="equal">
      <formula>0</formula>
    </cfRule>
  </conditionalFormatting>
  <conditionalFormatting sqref="K175:K180">
    <cfRule type="cellIs" dxfId="391" priority="118" operator="equal">
      <formula>0</formula>
    </cfRule>
  </conditionalFormatting>
  <conditionalFormatting sqref="L178:L180 L196">
    <cfRule type="cellIs" dxfId="390" priority="119" operator="equal">
      <formula>0</formula>
    </cfRule>
  </conditionalFormatting>
  <conditionalFormatting sqref="L175:L180">
    <cfRule type="cellIs" dxfId="389" priority="120" operator="equal">
      <formula>0</formula>
    </cfRule>
  </conditionalFormatting>
  <conditionalFormatting sqref="M175:M180">
    <cfRule type="cellIs" dxfId="388" priority="122" operator="equal">
      <formula>0</formula>
    </cfRule>
  </conditionalFormatting>
  <conditionalFormatting sqref="N178:N180 N196">
    <cfRule type="cellIs" dxfId="387" priority="123" operator="equal">
      <formula>0</formula>
    </cfRule>
  </conditionalFormatting>
  <conditionalFormatting sqref="N175:N180">
    <cfRule type="cellIs" dxfId="386" priority="124" operator="equal">
      <formula>0</formula>
    </cfRule>
  </conditionalFormatting>
  <conditionalFormatting sqref="O178:O180 O196">
    <cfRule type="cellIs" dxfId="385" priority="125" operator="equal">
      <formula>0</formula>
    </cfRule>
  </conditionalFormatting>
  <conditionalFormatting sqref="L178:L179">
    <cfRule type="cellIs" dxfId="384" priority="128" operator="equal">
      <formula>0</formula>
    </cfRule>
  </conditionalFormatting>
  <conditionalFormatting sqref="M178:M179">
    <cfRule type="cellIs" dxfId="383" priority="129" operator="equal">
      <formula>0</formula>
    </cfRule>
  </conditionalFormatting>
  <conditionalFormatting sqref="D186:R187">
    <cfRule type="cellIs" dxfId="382" priority="130" operator="equal">
      <formula>0</formula>
    </cfRule>
  </conditionalFormatting>
  <conditionalFormatting sqref="N178:O178">
    <cfRule type="cellIs" dxfId="381" priority="133" operator="equal">
      <formula>0</formula>
    </cfRule>
  </conditionalFormatting>
  <conditionalFormatting sqref="O175:O180">
    <cfRule type="cellIs" dxfId="380" priority="126" operator="equal">
      <formula>0</formula>
    </cfRule>
  </conditionalFormatting>
  <conditionalFormatting sqref="P186:P187">
    <cfRule type="cellIs" dxfId="379" priority="131" operator="equal">
      <formula>0</formula>
    </cfRule>
  </conditionalFormatting>
  <conditionalFormatting sqref="N179:O179">
    <cfRule type="cellIs" dxfId="378" priority="134" operator="equal">
      <formula>0</formula>
    </cfRule>
  </conditionalFormatting>
  <conditionalFormatting sqref="S197:S204 D197:R203">
    <cfRule type="cellIs" dxfId="377" priority="135" operator="equal">
      <formula>0</formula>
    </cfRule>
  </conditionalFormatting>
  <conditionalFormatting sqref="D204:R204">
    <cfRule type="cellIs" dxfId="376" priority="136" operator="equal">
      <formula>0</formula>
    </cfRule>
  </conditionalFormatting>
  <conditionalFormatting sqref="D204:R204">
    <cfRule type="cellIs" dxfId="375" priority="138" operator="equal">
      <formula>0</formula>
    </cfRule>
  </conditionalFormatting>
  <conditionalFormatting sqref="D205:R205">
    <cfRule type="cellIs" dxfId="374" priority="139" operator="equal">
      <formula>0</formula>
    </cfRule>
  </conditionalFormatting>
  <conditionalFormatting sqref="M178:M180 M196">
    <cfRule type="cellIs" dxfId="373" priority="121" operator="equal">
      <formula>0</formula>
    </cfRule>
  </conditionalFormatting>
  <conditionalFormatting sqref="D205:R205">
    <cfRule type="expression" dxfId="372" priority="140">
      <formula>LEN(TRIM(D205))=0</formula>
    </cfRule>
  </conditionalFormatting>
  <conditionalFormatting sqref="S205">
    <cfRule type="cellIs" dxfId="371" priority="108" operator="equal">
      <formula>0</formula>
    </cfRule>
  </conditionalFormatting>
  <conditionalFormatting sqref="D183:S183 D188:R192 S184:S195 D175:S181 D195:R195 D193:O194 R193:R194 D184:R185">
    <cfRule type="expression" dxfId="370" priority="127">
      <formula>LEN(TRIM(D175))=0</formula>
    </cfRule>
  </conditionalFormatting>
  <conditionalFormatting sqref="D186:R187">
    <cfRule type="expression" dxfId="369" priority="132">
      <formula>LEN(TRIM(D186))=0</formula>
    </cfRule>
  </conditionalFormatting>
  <conditionalFormatting sqref="D197:S204">
    <cfRule type="expression" dxfId="368" priority="137">
      <formula>LEN(TRIM(D197))=0</formula>
    </cfRule>
  </conditionalFormatting>
  <conditionalFormatting sqref="S205">
    <cfRule type="expression" dxfId="367" priority="109">
      <formula>LEN(TRIM(S205))=0</formula>
    </cfRule>
  </conditionalFormatting>
  <conditionalFormatting sqref="P193:Q194">
    <cfRule type="cellIs" dxfId="366" priority="106" operator="equal">
      <formula>0</formula>
    </cfRule>
  </conditionalFormatting>
  <conditionalFormatting sqref="P193:Q194">
    <cfRule type="expression" dxfId="365" priority="107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364" priority="75" operator="equal">
      <formula>0</formula>
    </cfRule>
  </conditionalFormatting>
  <conditionalFormatting sqref="P216:P221">
    <cfRule type="cellIs" dxfId="363" priority="76" operator="equal">
      <formula>0</formula>
    </cfRule>
  </conditionalFormatting>
  <conditionalFormatting sqref="D216:E221 H216:I221">
    <cfRule type="cellIs" dxfId="362" priority="77" operator="equal">
      <formula>0</formula>
    </cfRule>
  </conditionalFormatting>
  <conditionalFormatting sqref="F216:F221">
    <cfRule type="cellIs" dxfId="361" priority="78" operator="equal">
      <formula>0</formula>
    </cfRule>
  </conditionalFormatting>
  <conditionalFormatting sqref="D233">
    <cfRule type="cellIs" dxfId="360" priority="79" operator="equal">
      <formula>0</formula>
    </cfRule>
  </conditionalFormatting>
  <conditionalFormatting sqref="J219:J221 J237">
    <cfRule type="cellIs" dxfId="359" priority="80" operator="equal">
      <formula>0</formula>
    </cfRule>
  </conditionalFormatting>
  <conditionalFormatting sqref="J216:J221 K216:O216">
    <cfRule type="cellIs" dxfId="358" priority="81" operator="equal">
      <formula>0</formula>
    </cfRule>
  </conditionalFormatting>
  <conditionalFormatting sqref="K219:K221 K237">
    <cfRule type="cellIs" dxfId="357" priority="82" operator="equal">
      <formula>0</formula>
    </cfRule>
  </conditionalFormatting>
  <conditionalFormatting sqref="K216:K221">
    <cfRule type="cellIs" dxfId="356" priority="83" operator="equal">
      <formula>0</formula>
    </cfRule>
  </conditionalFormatting>
  <conditionalFormatting sqref="L219:L221 L237">
    <cfRule type="cellIs" dxfId="355" priority="84" operator="equal">
      <formula>0</formula>
    </cfRule>
  </conditionalFormatting>
  <conditionalFormatting sqref="L216:L221">
    <cfRule type="cellIs" dxfId="354" priority="85" operator="equal">
      <formula>0</formula>
    </cfRule>
  </conditionalFormatting>
  <conditionalFormatting sqref="M216:M221">
    <cfRule type="cellIs" dxfId="353" priority="87" operator="equal">
      <formula>0</formula>
    </cfRule>
  </conditionalFormatting>
  <conditionalFormatting sqref="N219:N221 N237">
    <cfRule type="cellIs" dxfId="352" priority="88" operator="equal">
      <formula>0</formula>
    </cfRule>
  </conditionalFormatting>
  <conditionalFormatting sqref="N216:N221">
    <cfRule type="cellIs" dxfId="351" priority="89" operator="equal">
      <formula>0</formula>
    </cfRule>
  </conditionalFormatting>
  <conditionalFormatting sqref="O219:O221 O237">
    <cfRule type="cellIs" dxfId="350" priority="90" operator="equal">
      <formula>0</formula>
    </cfRule>
  </conditionalFormatting>
  <conditionalFormatting sqref="L219:L220">
    <cfRule type="cellIs" dxfId="349" priority="93" operator="equal">
      <formula>0</formula>
    </cfRule>
  </conditionalFormatting>
  <conditionalFormatting sqref="M219:M220">
    <cfRule type="cellIs" dxfId="348" priority="94" operator="equal">
      <formula>0</formula>
    </cfRule>
  </conditionalFormatting>
  <conditionalFormatting sqref="D227:R228">
    <cfRule type="cellIs" dxfId="347" priority="95" operator="equal">
      <formula>0</formula>
    </cfRule>
  </conditionalFormatting>
  <conditionalFormatting sqref="N219:O219">
    <cfRule type="cellIs" dxfId="346" priority="98" operator="equal">
      <formula>0</formula>
    </cfRule>
  </conditionalFormatting>
  <conditionalFormatting sqref="O216:O221">
    <cfRule type="cellIs" dxfId="345" priority="91" operator="equal">
      <formula>0</formula>
    </cfRule>
  </conditionalFormatting>
  <conditionalFormatting sqref="P227:P228">
    <cfRule type="cellIs" dxfId="344" priority="96" operator="equal">
      <formula>0</formula>
    </cfRule>
  </conditionalFormatting>
  <conditionalFormatting sqref="N220:O220">
    <cfRule type="cellIs" dxfId="343" priority="99" operator="equal">
      <formula>0</formula>
    </cfRule>
  </conditionalFormatting>
  <conditionalFormatting sqref="S238:S245 D238:R244">
    <cfRule type="cellIs" dxfId="342" priority="100" operator="equal">
      <formula>0</formula>
    </cfRule>
  </conditionalFormatting>
  <conditionalFormatting sqref="D245:R245">
    <cfRule type="cellIs" dxfId="341" priority="101" operator="equal">
      <formula>0</formula>
    </cfRule>
  </conditionalFormatting>
  <conditionalFormatting sqref="D245:R245">
    <cfRule type="cellIs" dxfId="340" priority="103" operator="equal">
      <formula>0</formula>
    </cfRule>
  </conditionalFormatting>
  <conditionalFormatting sqref="D246:R246">
    <cfRule type="cellIs" dxfId="339" priority="104" operator="equal">
      <formula>0</formula>
    </cfRule>
  </conditionalFormatting>
  <conditionalFormatting sqref="M219:M221 M237">
    <cfRule type="cellIs" dxfId="338" priority="86" operator="equal">
      <formula>0</formula>
    </cfRule>
  </conditionalFormatting>
  <conditionalFormatting sqref="D246:R246">
    <cfRule type="expression" dxfId="337" priority="105">
      <formula>LEN(TRIM(D246))=0</formula>
    </cfRule>
  </conditionalFormatting>
  <conditionalFormatting sqref="S246">
    <cfRule type="cellIs" dxfId="336" priority="73" operator="equal">
      <formula>0</formula>
    </cfRule>
  </conditionalFormatting>
  <conditionalFormatting sqref="D224:S224 D229:R233 S225:S236 D216:S222 D236:R236 D234:O235 R234:R235 D225:R226">
    <cfRule type="expression" dxfId="335" priority="92">
      <formula>LEN(TRIM(D216))=0</formula>
    </cfRule>
  </conditionalFormatting>
  <conditionalFormatting sqref="D227:R228">
    <cfRule type="expression" dxfId="334" priority="97">
      <formula>LEN(TRIM(D227))=0</formula>
    </cfRule>
  </conditionalFormatting>
  <conditionalFormatting sqref="D238:S245">
    <cfRule type="expression" dxfId="333" priority="102">
      <formula>LEN(TRIM(D238))=0</formula>
    </cfRule>
  </conditionalFormatting>
  <conditionalFormatting sqref="S246">
    <cfRule type="expression" dxfId="332" priority="74">
      <formula>LEN(TRIM(S246))=0</formula>
    </cfRule>
  </conditionalFormatting>
  <conditionalFormatting sqref="P234:Q235">
    <cfRule type="cellIs" dxfId="331" priority="71" operator="equal">
      <formula>0</formula>
    </cfRule>
  </conditionalFormatting>
  <conditionalFormatting sqref="P234:Q235">
    <cfRule type="expression" dxfId="330" priority="72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329" priority="40" operator="equal">
      <formula>0</formula>
    </cfRule>
  </conditionalFormatting>
  <conditionalFormatting sqref="P257:P262">
    <cfRule type="cellIs" dxfId="328" priority="41" operator="equal">
      <formula>0</formula>
    </cfRule>
  </conditionalFormatting>
  <conditionalFormatting sqref="D257:E262 H257:I262">
    <cfRule type="cellIs" dxfId="327" priority="42" operator="equal">
      <formula>0</formula>
    </cfRule>
  </conditionalFormatting>
  <conditionalFormatting sqref="F257:F262">
    <cfRule type="cellIs" dxfId="326" priority="43" operator="equal">
      <formula>0</formula>
    </cfRule>
  </conditionalFormatting>
  <conditionalFormatting sqref="D274">
    <cfRule type="cellIs" dxfId="325" priority="44" operator="equal">
      <formula>0</formula>
    </cfRule>
  </conditionalFormatting>
  <conditionalFormatting sqref="J260:J262 J278">
    <cfRule type="cellIs" dxfId="324" priority="45" operator="equal">
      <formula>0</formula>
    </cfRule>
  </conditionalFormatting>
  <conditionalFormatting sqref="J257:J262 K257:O257">
    <cfRule type="cellIs" dxfId="323" priority="46" operator="equal">
      <formula>0</formula>
    </cfRule>
  </conditionalFormatting>
  <conditionalFormatting sqref="K260:K262 K278">
    <cfRule type="cellIs" dxfId="322" priority="47" operator="equal">
      <formula>0</formula>
    </cfRule>
  </conditionalFormatting>
  <conditionalFormatting sqref="K257:K262">
    <cfRule type="cellIs" dxfId="321" priority="48" operator="equal">
      <formula>0</formula>
    </cfRule>
  </conditionalFormatting>
  <conditionalFormatting sqref="L260:L262 L278">
    <cfRule type="cellIs" dxfId="320" priority="49" operator="equal">
      <formula>0</formula>
    </cfRule>
  </conditionalFormatting>
  <conditionalFormatting sqref="L257:L262">
    <cfRule type="cellIs" dxfId="319" priority="50" operator="equal">
      <formula>0</formula>
    </cfRule>
  </conditionalFormatting>
  <conditionalFormatting sqref="M257:M262">
    <cfRule type="cellIs" dxfId="318" priority="52" operator="equal">
      <formula>0</formula>
    </cfRule>
  </conditionalFormatting>
  <conditionalFormatting sqref="N260:N262 N278">
    <cfRule type="cellIs" dxfId="317" priority="53" operator="equal">
      <formula>0</formula>
    </cfRule>
  </conditionalFormatting>
  <conditionalFormatting sqref="N257:N262">
    <cfRule type="cellIs" dxfId="316" priority="54" operator="equal">
      <formula>0</formula>
    </cfRule>
  </conditionalFormatting>
  <conditionalFormatting sqref="O260:O262 O278">
    <cfRule type="cellIs" dxfId="315" priority="55" operator="equal">
      <formula>0</formula>
    </cfRule>
  </conditionalFormatting>
  <conditionalFormatting sqref="L260:L261">
    <cfRule type="cellIs" dxfId="314" priority="58" operator="equal">
      <formula>0</formula>
    </cfRule>
  </conditionalFormatting>
  <conditionalFormatting sqref="M260:M261">
    <cfRule type="cellIs" dxfId="313" priority="59" operator="equal">
      <formula>0</formula>
    </cfRule>
  </conditionalFormatting>
  <conditionalFormatting sqref="D268:R269">
    <cfRule type="cellIs" dxfId="312" priority="60" operator="equal">
      <formula>0</formula>
    </cfRule>
  </conditionalFormatting>
  <conditionalFormatting sqref="N260:O260">
    <cfRule type="cellIs" dxfId="311" priority="63" operator="equal">
      <formula>0</formula>
    </cfRule>
  </conditionalFormatting>
  <conditionalFormatting sqref="O257:O262">
    <cfRule type="cellIs" dxfId="310" priority="56" operator="equal">
      <formula>0</formula>
    </cfRule>
  </conditionalFormatting>
  <conditionalFormatting sqref="P268:P269">
    <cfRule type="cellIs" dxfId="309" priority="61" operator="equal">
      <formula>0</formula>
    </cfRule>
  </conditionalFormatting>
  <conditionalFormatting sqref="N261:O261">
    <cfRule type="cellIs" dxfId="308" priority="64" operator="equal">
      <formula>0</formula>
    </cfRule>
  </conditionalFormatting>
  <conditionalFormatting sqref="S279:S286 D279:R285">
    <cfRule type="cellIs" dxfId="307" priority="65" operator="equal">
      <formula>0</formula>
    </cfRule>
  </conditionalFormatting>
  <conditionalFormatting sqref="D286:R286">
    <cfRule type="cellIs" dxfId="306" priority="66" operator="equal">
      <formula>0</formula>
    </cfRule>
  </conditionalFormatting>
  <conditionalFormatting sqref="D286:R286">
    <cfRule type="cellIs" dxfId="305" priority="68" operator="equal">
      <formula>0</formula>
    </cfRule>
  </conditionalFormatting>
  <conditionalFormatting sqref="D287:R287">
    <cfRule type="cellIs" dxfId="304" priority="69" operator="equal">
      <formula>0</formula>
    </cfRule>
  </conditionalFormatting>
  <conditionalFormatting sqref="M260:M262 M278">
    <cfRule type="cellIs" dxfId="303" priority="51" operator="equal">
      <formula>0</formula>
    </cfRule>
  </conditionalFormatting>
  <conditionalFormatting sqref="D287:R287">
    <cfRule type="expression" dxfId="302" priority="70">
      <formula>LEN(TRIM(D287))=0</formula>
    </cfRule>
  </conditionalFormatting>
  <conditionalFormatting sqref="S287">
    <cfRule type="cellIs" dxfId="301" priority="38" operator="equal">
      <formula>0</formula>
    </cfRule>
  </conditionalFormatting>
  <conditionalFormatting sqref="D265:S265 D270:R274 S266:S277 D257:S263 D277:R277 D275:O276 R275:R276 D266:R267">
    <cfRule type="expression" dxfId="300" priority="57">
      <formula>LEN(TRIM(D257))=0</formula>
    </cfRule>
  </conditionalFormatting>
  <conditionalFormatting sqref="D268:R269">
    <cfRule type="expression" dxfId="299" priority="62">
      <formula>LEN(TRIM(D268))=0</formula>
    </cfRule>
  </conditionalFormatting>
  <conditionalFormatting sqref="D279:S286">
    <cfRule type="expression" dxfId="298" priority="67">
      <formula>LEN(TRIM(D279))=0</formula>
    </cfRule>
  </conditionalFormatting>
  <conditionalFormatting sqref="S287">
    <cfRule type="expression" dxfId="297" priority="39">
      <formula>LEN(TRIM(S287))=0</formula>
    </cfRule>
  </conditionalFormatting>
  <conditionalFormatting sqref="P275:Q276">
    <cfRule type="cellIs" dxfId="296" priority="36" operator="equal">
      <formula>0</formula>
    </cfRule>
  </conditionalFormatting>
  <conditionalFormatting sqref="P275:Q276">
    <cfRule type="expression" dxfId="295" priority="37">
      <formula>LEN(TRIM(P275))=0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294" priority="5" operator="equal">
      <formula>0</formula>
    </cfRule>
  </conditionalFormatting>
  <conditionalFormatting sqref="P93:P98">
    <cfRule type="cellIs" dxfId="293" priority="6" operator="equal">
      <formula>0</formula>
    </cfRule>
  </conditionalFormatting>
  <conditionalFormatting sqref="D93:E98 H93:I98">
    <cfRule type="cellIs" dxfId="292" priority="7" operator="equal">
      <formula>0</formula>
    </cfRule>
  </conditionalFormatting>
  <conditionalFormatting sqref="F93:F98">
    <cfRule type="cellIs" dxfId="291" priority="8" operator="equal">
      <formula>0</formula>
    </cfRule>
  </conditionalFormatting>
  <conditionalFormatting sqref="D110">
    <cfRule type="cellIs" dxfId="290" priority="9" operator="equal">
      <formula>0</formula>
    </cfRule>
  </conditionalFormatting>
  <conditionalFormatting sqref="J96:J98 J114">
    <cfRule type="cellIs" dxfId="289" priority="10" operator="equal">
      <formula>0</formula>
    </cfRule>
  </conditionalFormatting>
  <conditionalFormatting sqref="J93:J98 K93:O93">
    <cfRule type="cellIs" dxfId="288" priority="11" operator="equal">
      <formula>0</formula>
    </cfRule>
  </conditionalFormatting>
  <conditionalFormatting sqref="K96:K98 K114">
    <cfRule type="cellIs" dxfId="287" priority="12" operator="equal">
      <formula>0</formula>
    </cfRule>
  </conditionalFormatting>
  <conditionalFormatting sqref="K93:K98">
    <cfRule type="cellIs" dxfId="286" priority="13" operator="equal">
      <formula>0</formula>
    </cfRule>
  </conditionalFormatting>
  <conditionalFormatting sqref="L96:L98 L114">
    <cfRule type="cellIs" dxfId="285" priority="14" operator="equal">
      <formula>0</formula>
    </cfRule>
  </conditionalFormatting>
  <conditionalFormatting sqref="L93:L98">
    <cfRule type="cellIs" dxfId="284" priority="15" operator="equal">
      <formula>0</formula>
    </cfRule>
  </conditionalFormatting>
  <conditionalFormatting sqref="M93:M98">
    <cfRule type="cellIs" dxfId="283" priority="17" operator="equal">
      <formula>0</formula>
    </cfRule>
  </conditionalFormatting>
  <conditionalFormatting sqref="N96:N98 N114">
    <cfRule type="cellIs" dxfId="282" priority="18" operator="equal">
      <formula>0</formula>
    </cfRule>
  </conditionalFormatting>
  <conditionalFormatting sqref="N93:N98">
    <cfRule type="cellIs" dxfId="281" priority="19" operator="equal">
      <formula>0</formula>
    </cfRule>
  </conditionalFormatting>
  <conditionalFormatting sqref="O96:O98 O114">
    <cfRule type="cellIs" dxfId="280" priority="20" operator="equal">
      <formula>0</formula>
    </cfRule>
  </conditionalFormatting>
  <conditionalFormatting sqref="L96:L97">
    <cfRule type="cellIs" dxfId="279" priority="23" operator="equal">
      <formula>0</formula>
    </cfRule>
  </conditionalFormatting>
  <conditionalFormatting sqref="M96:M97">
    <cfRule type="cellIs" dxfId="278" priority="24" operator="equal">
      <formula>0</formula>
    </cfRule>
  </conditionalFormatting>
  <conditionalFormatting sqref="D104:R105">
    <cfRule type="cellIs" dxfId="277" priority="25" operator="equal">
      <formula>0</formula>
    </cfRule>
  </conditionalFormatting>
  <conditionalFormatting sqref="N96:O96">
    <cfRule type="cellIs" dxfId="276" priority="28" operator="equal">
      <formula>0</formula>
    </cfRule>
  </conditionalFormatting>
  <conditionalFormatting sqref="O93:O98">
    <cfRule type="cellIs" dxfId="275" priority="21" operator="equal">
      <formula>0</formula>
    </cfRule>
  </conditionalFormatting>
  <conditionalFormatting sqref="P104:P105">
    <cfRule type="cellIs" dxfId="274" priority="26" operator="equal">
      <formula>0</formula>
    </cfRule>
  </conditionalFormatting>
  <conditionalFormatting sqref="N97:O97">
    <cfRule type="cellIs" dxfId="273" priority="29" operator="equal">
      <formula>0</formula>
    </cfRule>
  </conditionalFormatting>
  <conditionalFormatting sqref="S115:S122 D115:R121">
    <cfRule type="cellIs" dxfId="272" priority="30" operator="equal">
      <formula>0</formula>
    </cfRule>
  </conditionalFormatting>
  <conditionalFormatting sqref="D122:R122">
    <cfRule type="cellIs" dxfId="271" priority="31" operator="equal">
      <formula>0</formula>
    </cfRule>
  </conditionalFormatting>
  <conditionalFormatting sqref="D122:R122">
    <cfRule type="cellIs" dxfId="270" priority="33" operator="equal">
      <formula>0</formula>
    </cfRule>
  </conditionalFormatting>
  <conditionalFormatting sqref="D123:R123">
    <cfRule type="cellIs" dxfId="269" priority="34" operator="equal">
      <formula>0</formula>
    </cfRule>
  </conditionalFormatting>
  <conditionalFormatting sqref="M96:M98 M114">
    <cfRule type="cellIs" dxfId="268" priority="16" operator="equal">
      <formula>0</formula>
    </cfRule>
  </conditionalFormatting>
  <conditionalFormatting sqref="D123:R123">
    <cfRule type="expression" dxfId="267" priority="35">
      <formula>LEN(TRIM(D123))=0</formula>
    </cfRule>
  </conditionalFormatting>
  <conditionalFormatting sqref="S123">
    <cfRule type="cellIs" dxfId="266" priority="3" operator="equal">
      <formula>0</formula>
    </cfRule>
  </conditionalFormatting>
  <conditionalFormatting sqref="D101:S101 D106:R110 S102:S113 D93:S99 D113:R113 D111:O112 R111:R112 D102:R103">
    <cfRule type="expression" dxfId="265" priority="22">
      <formula>LEN(TRIM(D93))=0</formula>
    </cfRule>
  </conditionalFormatting>
  <conditionalFormatting sqref="D104:R105">
    <cfRule type="expression" dxfId="264" priority="27">
      <formula>LEN(TRIM(D104))=0</formula>
    </cfRule>
  </conditionalFormatting>
  <conditionalFormatting sqref="D115:S122">
    <cfRule type="expression" dxfId="263" priority="32">
      <formula>LEN(TRIM(D115))=0</formula>
    </cfRule>
  </conditionalFormatting>
  <conditionalFormatting sqref="S123">
    <cfRule type="expression" dxfId="262" priority="4">
      <formula>LEN(TRIM(S123))=0</formula>
    </cfRule>
  </conditionalFormatting>
  <conditionalFormatting sqref="P111:Q112">
    <cfRule type="cellIs" dxfId="261" priority="1" operator="equal">
      <formula>0</formula>
    </cfRule>
  </conditionalFormatting>
  <conditionalFormatting sqref="P111:Q112">
    <cfRule type="expression" dxfId="260" priority="2">
      <formula>LEN(TRIM(P111))=0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7"/>
  <sheetViews>
    <sheetView zoomScale="55" zoomScaleNormal="55" workbookViewId="0">
      <selection activeCell="C2" sqref="C2:K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54.450999999999993</v>
      </c>
      <c r="E3" s="23">
        <v>54.69660265868886</v>
      </c>
      <c r="F3" s="23">
        <v>55.922034422476585</v>
      </c>
      <c r="G3" s="23">
        <v>57.143163636836626</v>
      </c>
      <c r="H3" s="23">
        <v>58.359990301768988</v>
      </c>
      <c r="I3" s="23">
        <v>59.572514417273666</v>
      </c>
      <c r="J3" s="23">
        <v>60.780735983350667</v>
      </c>
      <c r="K3" s="23">
        <v>61.984654999999989</v>
      </c>
    </row>
    <row r="4" spans="2:19" x14ac:dyDescent="0.3">
      <c r="C4" s="23" t="s">
        <v>48</v>
      </c>
      <c r="D4" s="23">
        <v>11.026</v>
      </c>
      <c r="E4" s="23">
        <v>11.06148169094693</v>
      </c>
      <c r="F4" s="23">
        <v>11.236308616024974</v>
      </c>
      <c r="G4" s="23">
        <v>11.406832991675339</v>
      </c>
      <c r="H4" s="23">
        <v>11.573054817898022</v>
      </c>
      <c r="I4" s="23">
        <v>11.734974094693026</v>
      </c>
      <c r="J4" s="23">
        <v>11.892590822060352</v>
      </c>
      <c r="K4" s="23">
        <v>12.045904999999998</v>
      </c>
    </row>
    <row r="5" spans="2:19" x14ac:dyDescent="0.3">
      <c r="C5" s="23" t="s">
        <v>49</v>
      </c>
      <c r="D5" s="23">
        <v>43.424999999999997</v>
      </c>
      <c r="E5" s="23">
        <v>43.635120967741933</v>
      </c>
      <c r="F5" s="23">
        <v>44.685725806451607</v>
      </c>
      <c r="G5" s="23">
        <v>45.736330645161289</v>
      </c>
      <c r="H5" s="23">
        <v>46.786935483870963</v>
      </c>
      <c r="I5" s="23">
        <v>47.837540322580637</v>
      </c>
      <c r="J5" s="23">
        <v>48.888145161290318</v>
      </c>
      <c r="K5" s="23">
        <v>49.938749999999992</v>
      </c>
    </row>
    <row r="6" spans="2:19" x14ac:dyDescent="0.3">
      <c r="C6" s="23" t="s">
        <v>13</v>
      </c>
      <c r="D6" s="23">
        <v>56.010006360734501</v>
      </c>
      <c r="E6" s="23">
        <v>62.352854067274166</v>
      </c>
      <c r="F6" s="23">
        <v>71.773968014721461</v>
      </c>
      <c r="G6" s="23">
        <v>80.427873012288259</v>
      </c>
      <c r="H6" s="23">
        <v>90.28009253147404</v>
      </c>
      <c r="I6" s="23">
        <v>101.19436844600503</v>
      </c>
      <c r="J6" s="23">
        <v>112.8292984506063</v>
      </c>
      <c r="K6" s="23">
        <v>124.86618992771527</v>
      </c>
    </row>
    <row r="7" spans="2:19" x14ac:dyDescent="0.3">
      <c r="C7" s="23" t="s">
        <v>50</v>
      </c>
      <c r="D7" s="23">
        <v>87.252262508598093</v>
      </c>
      <c r="E7" s="23">
        <v>86.744230152501245</v>
      </c>
      <c r="F7" s="23">
        <v>84.204068372017005</v>
      </c>
      <c r="G7" s="23">
        <v>81.663906591532779</v>
      </c>
      <c r="H7" s="23">
        <v>79.123744811048539</v>
      </c>
      <c r="I7" s="23">
        <v>76.583583030564299</v>
      </c>
      <c r="J7" s="23">
        <v>74.043421250080073</v>
      </c>
      <c r="K7" s="23">
        <v>71.503259469595832</v>
      </c>
    </row>
    <row r="9" spans="2:19" x14ac:dyDescent="0.3">
      <c r="B9" s="28">
        <v>2019</v>
      </c>
      <c r="C9" s="26" t="s">
        <v>0</v>
      </c>
      <c r="D9" s="27" t="s">
        <v>1</v>
      </c>
      <c r="E9" s="27" t="s">
        <v>2</v>
      </c>
      <c r="F9" s="27" t="s">
        <v>3</v>
      </c>
      <c r="G9" s="27" t="s">
        <v>4</v>
      </c>
      <c r="H9" s="27" t="s">
        <v>5</v>
      </c>
      <c r="I9" s="27" t="s">
        <v>6</v>
      </c>
      <c r="J9" s="27" t="s">
        <v>7</v>
      </c>
      <c r="K9" s="27"/>
      <c r="L9" s="27"/>
      <c r="M9" s="27"/>
      <c r="N9" s="27"/>
      <c r="O9" s="27"/>
      <c r="P9" s="25" t="s">
        <v>8</v>
      </c>
      <c r="Q9" s="25" t="s">
        <v>9</v>
      </c>
      <c r="R9" s="25" t="s">
        <v>10</v>
      </c>
      <c r="S9" s="25" t="s">
        <v>11</v>
      </c>
    </row>
    <row r="10" spans="2:19" ht="45.6" x14ac:dyDescent="0.3">
      <c r="B10" s="28"/>
      <c r="C10" s="26"/>
      <c r="D10" s="27"/>
      <c r="E10" s="27"/>
      <c r="F10" s="27"/>
      <c r="G10" s="27"/>
      <c r="H10" s="27"/>
      <c r="I10" s="27"/>
      <c r="J10" s="1" t="s">
        <v>12</v>
      </c>
      <c r="K10" s="1" t="s">
        <v>13</v>
      </c>
      <c r="L10" s="1" t="s">
        <v>14</v>
      </c>
      <c r="M10" s="1" t="s">
        <v>15</v>
      </c>
      <c r="N10" s="2" t="s">
        <v>16</v>
      </c>
      <c r="O10" s="1" t="s">
        <v>17</v>
      </c>
      <c r="P10" s="25"/>
      <c r="Q10" s="25"/>
      <c r="R10" s="25"/>
      <c r="S10" s="25"/>
    </row>
    <row r="11" spans="2:19" x14ac:dyDescent="0.3">
      <c r="B11" s="28"/>
      <c r="C11" s="3" t="s">
        <v>18</v>
      </c>
      <c r="D11" s="4">
        <v>0</v>
      </c>
      <c r="E11" s="5">
        <v>0</v>
      </c>
      <c r="F11" s="5">
        <v>0</v>
      </c>
      <c r="G11" s="4">
        <v>0</v>
      </c>
      <c r="H11" s="5">
        <v>0</v>
      </c>
      <c r="I11" s="5">
        <v>17.603000000000002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8.96761388</v>
      </c>
      <c r="P11" s="6">
        <v>0</v>
      </c>
      <c r="Q11" s="5">
        <v>0</v>
      </c>
      <c r="R11" s="5">
        <v>0</v>
      </c>
      <c r="S11" s="7">
        <v>26.570613880000003</v>
      </c>
    </row>
    <row r="12" spans="2:19" x14ac:dyDescent="0.3">
      <c r="B12" s="28"/>
      <c r="C12" s="3" t="s">
        <v>19</v>
      </c>
      <c r="D12" s="4">
        <v>0</v>
      </c>
      <c r="E12" s="5">
        <v>0</v>
      </c>
      <c r="F12" s="5">
        <v>1401.26619351268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1401.26619351268</v>
      </c>
    </row>
    <row r="13" spans="2:19" x14ac:dyDescent="0.3">
      <c r="B13" s="28"/>
      <c r="C13" s="3" t="s">
        <v>20</v>
      </c>
      <c r="D13" s="4">
        <v>0</v>
      </c>
      <c r="E13" s="5">
        <v>0</v>
      </c>
      <c r="F13" s="5">
        <v>0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0</v>
      </c>
    </row>
    <row r="14" spans="2:19" x14ac:dyDescent="0.3">
      <c r="B14" s="28"/>
      <c r="C14" s="3" t="s">
        <v>21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8"/>
      <c r="C15" s="3" t="s">
        <v>22</v>
      </c>
      <c r="D15" s="4">
        <v>0</v>
      </c>
      <c r="E15" s="5">
        <v>0</v>
      </c>
      <c r="F15" s="5">
        <v>-70.852469682052302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-70.852469682052302</v>
      </c>
    </row>
    <row r="16" spans="2:19" x14ac:dyDescent="0.3">
      <c r="B16" s="28"/>
      <c r="C16" s="3" t="s">
        <v>23</v>
      </c>
      <c r="D16" s="4">
        <v>0</v>
      </c>
      <c r="E16" s="5">
        <v>0</v>
      </c>
      <c r="F16" s="5">
        <v>0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0</v>
      </c>
    </row>
    <row r="17" spans="2:19" x14ac:dyDescent="0.3">
      <c r="B17" s="28"/>
      <c r="C17" s="8" t="s">
        <v>24</v>
      </c>
      <c r="D17" s="9">
        <v>0</v>
      </c>
      <c r="E17" s="9">
        <v>0</v>
      </c>
      <c r="F17" s="9">
        <v>1330.4137238306278</v>
      </c>
      <c r="G17" s="9">
        <v>0</v>
      </c>
      <c r="H17" s="9">
        <v>0</v>
      </c>
      <c r="I17" s="9">
        <v>17.603000000000002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8.96761388</v>
      </c>
      <c r="P17" s="9">
        <v>0</v>
      </c>
      <c r="Q17" s="9">
        <v>0</v>
      </c>
      <c r="R17" s="9">
        <v>0</v>
      </c>
      <c r="S17" s="9">
        <v>1356.9843377106279</v>
      </c>
    </row>
    <row r="18" spans="2:19" x14ac:dyDescent="0.3">
      <c r="B18" s="28"/>
      <c r="C18" s="10"/>
      <c r="D18" s="11"/>
      <c r="E18" s="12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2:19" x14ac:dyDescent="0.3">
      <c r="B19" s="28"/>
      <c r="C19" s="14" t="s">
        <v>25</v>
      </c>
      <c r="D19" s="4">
        <v>0</v>
      </c>
      <c r="E19" s="15">
        <v>3.2179259504107556E-2</v>
      </c>
      <c r="F19" s="15">
        <v>-185.829994094585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116.645146188911</v>
      </c>
      <c r="Q19" s="4">
        <v>0</v>
      </c>
      <c r="R19" s="4">
        <v>0</v>
      </c>
      <c r="S19" s="16">
        <v>-69.152668646169886</v>
      </c>
    </row>
    <row r="20" spans="2:19" x14ac:dyDescent="0.3">
      <c r="B20" s="28"/>
      <c r="C20" s="14" t="s">
        <v>26</v>
      </c>
      <c r="D20" s="4">
        <v>0</v>
      </c>
      <c r="E20" s="4">
        <v>0</v>
      </c>
      <c r="F20" s="4">
        <v>849.92031629999997</v>
      </c>
      <c r="G20" s="4">
        <v>0</v>
      </c>
      <c r="H20" s="4">
        <v>0</v>
      </c>
      <c r="I20" s="4">
        <v>17.603000000000002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4">
        <v>-456.30908701999999</v>
      </c>
      <c r="Q20" s="4">
        <v>0</v>
      </c>
      <c r="R20" s="4">
        <v>0</v>
      </c>
      <c r="S20" s="16">
        <v>411.21422927999993</v>
      </c>
    </row>
    <row r="21" spans="2:19" x14ac:dyDescent="0.3">
      <c r="B21" s="28"/>
      <c r="C21" s="14" t="s">
        <v>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0</v>
      </c>
      <c r="Q21" s="4">
        <v>0</v>
      </c>
      <c r="R21" s="4">
        <v>0</v>
      </c>
      <c r="S21" s="16">
        <v>0</v>
      </c>
    </row>
    <row r="22" spans="2:19" x14ac:dyDescent="0.3">
      <c r="B22" s="28"/>
      <c r="C22" s="14" t="s">
        <v>28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8"/>
      <c r="C23" s="14" t="s">
        <v>29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8"/>
      <c r="C24" s="14" t="s">
        <v>30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8"/>
      <c r="C25" s="14" t="s">
        <v>31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8"/>
      <c r="C26" s="14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8"/>
      <c r="C27" s="14" t="s">
        <v>33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8"/>
      <c r="C28" s="14" t="s">
        <v>34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8"/>
      <c r="C29" s="14" t="s">
        <v>35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4.9717817309877503</v>
      </c>
      <c r="Q29" s="4">
        <v>0</v>
      </c>
      <c r="R29" s="4">
        <v>0</v>
      </c>
      <c r="S29" s="16">
        <v>4.9717817309877503</v>
      </c>
    </row>
    <row r="30" spans="2:19" x14ac:dyDescent="0.3">
      <c r="B30" s="28"/>
      <c r="C30" s="14" t="s">
        <v>36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19" x14ac:dyDescent="0.3">
      <c r="B31" s="28"/>
      <c r="C31" s="8" t="s">
        <v>37</v>
      </c>
      <c r="D31" s="9">
        <v>0</v>
      </c>
      <c r="E31" s="9">
        <v>3.2179259504107556E-2</v>
      </c>
      <c r="F31" s="9">
        <v>664.09032220541496</v>
      </c>
      <c r="G31" s="9">
        <v>0</v>
      </c>
      <c r="H31" s="9">
        <v>0</v>
      </c>
      <c r="I31" s="9">
        <v>17.603000000000002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-334.69215910010126</v>
      </c>
      <c r="Q31" s="9">
        <v>0</v>
      </c>
      <c r="R31" s="9">
        <v>0</v>
      </c>
      <c r="S31" s="9">
        <v>347.03334236481777</v>
      </c>
    </row>
    <row r="32" spans="2:19" x14ac:dyDescent="0.3">
      <c r="B32" s="28"/>
      <c r="C32" s="10"/>
      <c r="D32" s="11"/>
      <c r="E32" s="11"/>
      <c r="F32" s="19"/>
      <c r="G32" s="11"/>
      <c r="H32" s="11"/>
      <c r="I32" s="11"/>
      <c r="J32" s="19"/>
      <c r="K32" s="11"/>
      <c r="L32" s="11"/>
      <c r="M32" s="11"/>
      <c r="N32" s="20"/>
      <c r="O32" s="11"/>
      <c r="P32" s="11"/>
      <c r="Q32" s="11"/>
      <c r="R32" s="11"/>
      <c r="S32" s="11"/>
    </row>
    <row r="33" spans="2:19" x14ac:dyDescent="0.3">
      <c r="B33" s="28"/>
      <c r="C33" s="14" t="s">
        <v>38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80.618923000101404</v>
      </c>
      <c r="Q33" s="4">
        <v>0</v>
      </c>
      <c r="R33" s="4">
        <v>0</v>
      </c>
      <c r="S33" s="16">
        <v>80.618923000101404</v>
      </c>
    </row>
    <row r="34" spans="2:19" x14ac:dyDescent="0.3">
      <c r="B34" s="28"/>
      <c r="C34" s="14" t="s">
        <v>39</v>
      </c>
      <c r="D34" s="4">
        <v>0</v>
      </c>
      <c r="E34" s="4">
        <v>0</v>
      </c>
      <c r="F34" s="4">
        <v>527.19561045649141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6">
        <v>527.19561045649141</v>
      </c>
    </row>
    <row r="35" spans="2:19" x14ac:dyDescent="0.3">
      <c r="B35" s="28"/>
      <c r="C35" s="14" t="s">
        <v>40</v>
      </c>
      <c r="D35" s="4">
        <v>0</v>
      </c>
      <c r="E35" s="4">
        <v>0</v>
      </c>
      <c r="F35" s="4">
        <v>88.524819444444447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8.8785978599999993</v>
      </c>
      <c r="P35" s="4">
        <v>175.2929121</v>
      </c>
      <c r="Q35" s="4">
        <v>0</v>
      </c>
      <c r="R35" s="4">
        <v>0</v>
      </c>
      <c r="S35" s="16">
        <v>272.69632940444444</v>
      </c>
    </row>
    <row r="36" spans="2:19" x14ac:dyDescent="0.3">
      <c r="B36" s="28"/>
      <c r="C36" s="14" t="s">
        <v>41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8.9016020000000015E-2</v>
      </c>
      <c r="P36" s="4">
        <v>78.246265000000008</v>
      </c>
      <c r="Q36" s="4">
        <v>0</v>
      </c>
      <c r="R36" s="4">
        <v>0</v>
      </c>
      <c r="S36" s="16">
        <v>78.335281020000011</v>
      </c>
    </row>
    <row r="37" spans="2:19" x14ac:dyDescent="0.3">
      <c r="B37" s="28"/>
      <c r="C37" s="14" t="s">
        <v>42</v>
      </c>
      <c r="D37" s="4">
        <v>0</v>
      </c>
      <c r="E37" s="4">
        <v>0</v>
      </c>
      <c r="F37" s="4">
        <v>11.228563472567465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0.53405899999999995</v>
      </c>
      <c r="Q37" s="4">
        <v>0</v>
      </c>
      <c r="R37" s="4">
        <v>0</v>
      </c>
      <c r="S37" s="16">
        <v>11.762622472567465</v>
      </c>
    </row>
    <row r="38" spans="2:19" x14ac:dyDescent="0.3">
      <c r="B38" s="28"/>
      <c r="C38" s="14" t="s">
        <v>43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</v>
      </c>
    </row>
    <row r="39" spans="2:19" x14ac:dyDescent="0.3">
      <c r="B39" s="28"/>
      <c r="C39" s="8" t="s">
        <v>44</v>
      </c>
      <c r="D39" s="9">
        <v>0</v>
      </c>
      <c r="E39" s="9">
        <v>0</v>
      </c>
      <c r="F39" s="9">
        <v>626.9489933735033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8.96761388</v>
      </c>
      <c r="P39" s="9">
        <v>334.69215910010143</v>
      </c>
      <c r="Q39" s="9">
        <v>0</v>
      </c>
      <c r="R39" s="9">
        <v>0</v>
      </c>
      <c r="S39" s="9">
        <v>970.60876635360478</v>
      </c>
    </row>
    <row r="40" spans="2:19" x14ac:dyDescent="0.3">
      <c r="B40" s="28"/>
      <c r="C40" s="3" t="s">
        <v>45</v>
      </c>
      <c r="D40" s="4">
        <v>0</v>
      </c>
      <c r="E40" s="4">
        <v>0</v>
      </c>
      <c r="F40" s="4">
        <v>39.374408251704999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6">
        <v>39.374408251704999</v>
      </c>
    </row>
    <row r="41" spans="2:19" x14ac:dyDescent="0.3">
      <c r="B41" s="28"/>
      <c r="C41" s="8" t="s">
        <v>46</v>
      </c>
      <c r="D41" s="9">
        <v>0</v>
      </c>
      <c r="E41" s="9">
        <v>0</v>
      </c>
      <c r="F41" s="9">
        <v>666.32340162520825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8.96761388</v>
      </c>
      <c r="P41" s="9">
        <v>334.69215910010143</v>
      </c>
      <c r="Q41" s="9">
        <v>0</v>
      </c>
      <c r="R41" s="9">
        <v>0</v>
      </c>
      <c r="S41" s="9">
        <v>1009.9831746053097</v>
      </c>
    </row>
    <row r="45" spans="2:19" x14ac:dyDescent="0.3">
      <c r="L45" s="21"/>
    </row>
    <row r="46" spans="2:19" x14ac:dyDescent="0.3">
      <c r="M46" s="21"/>
    </row>
    <row r="48" spans="2:19" x14ac:dyDescent="0.3">
      <c r="J48" s="21"/>
    </row>
    <row r="50" spans="2:19" x14ac:dyDescent="0.3">
      <c r="B50" s="28">
        <v>2025</v>
      </c>
      <c r="C50" s="26" t="s">
        <v>0</v>
      </c>
      <c r="D50" s="27" t="s">
        <v>1</v>
      </c>
      <c r="E50" s="27" t="s">
        <v>2</v>
      </c>
      <c r="F50" s="27" t="s">
        <v>3</v>
      </c>
      <c r="G50" s="27" t="s">
        <v>4</v>
      </c>
      <c r="H50" s="27" t="s">
        <v>5</v>
      </c>
      <c r="I50" s="27" t="s">
        <v>6</v>
      </c>
      <c r="J50" s="27" t="s">
        <v>7</v>
      </c>
      <c r="K50" s="27"/>
      <c r="L50" s="27"/>
      <c r="M50" s="27"/>
      <c r="N50" s="27"/>
      <c r="O50" s="27"/>
      <c r="P50" s="25" t="s">
        <v>8</v>
      </c>
      <c r="Q50" s="25" t="s">
        <v>9</v>
      </c>
      <c r="R50" s="25" t="s">
        <v>10</v>
      </c>
      <c r="S50" s="25" t="s">
        <v>11</v>
      </c>
    </row>
    <row r="51" spans="2:19" ht="45.6" x14ac:dyDescent="0.3">
      <c r="B51" s="28"/>
      <c r="C51" s="26"/>
      <c r="D51" s="27"/>
      <c r="E51" s="27"/>
      <c r="F51" s="27"/>
      <c r="G51" s="27"/>
      <c r="H51" s="27"/>
      <c r="I51" s="27"/>
      <c r="J51" s="1" t="s">
        <v>12</v>
      </c>
      <c r="K51" s="1" t="s">
        <v>13</v>
      </c>
      <c r="L51" s="1" t="s">
        <v>14</v>
      </c>
      <c r="M51" s="1" t="s">
        <v>15</v>
      </c>
      <c r="N51" s="2" t="s">
        <v>16</v>
      </c>
      <c r="O51" s="1" t="s">
        <v>17</v>
      </c>
      <c r="P51" s="25"/>
      <c r="Q51" s="25"/>
      <c r="R51" s="25"/>
      <c r="S51" s="25"/>
    </row>
    <row r="52" spans="2:19" x14ac:dyDescent="0.3">
      <c r="B52" s="28"/>
      <c r="C52" s="3" t="s">
        <v>18</v>
      </c>
      <c r="D52" s="4">
        <v>0</v>
      </c>
      <c r="E52" s="5">
        <v>0</v>
      </c>
      <c r="F52" s="5">
        <v>0</v>
      </c>
      <c r="G52" s="4">
        <v>0</v>
      </c>
      <c r="H52" s="5">
        <v>0</v>
      </c>
      <c r="I52" s="5">
        <v>139.6019348567921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12.051711580828114</v>
      </c>
      <c r="P52" s="6">
        <v>0</v>
      </c>
      <c r="Q52" s="5">
        <v>0</v>
      </c>
      <c r="R52" s="5">
        <v>0</v>
      </c>
      <c r="S52" s="7">
        <v>151.65364643762021</v>
      </c>
    </row>
    <row r="53" spans="2:19" x14ac:dyDescent="0.3">
      <c r="B53" s="28"/>
      <c r="C53" s="3" t="s">
        <v>19</v>
      </c>
      <c r="D53" s="4">
        <v>0</v>
      </c>
      <c r="E53" s="5">
        <v>0</v>
      </c>
      <c r="F53" s="5">
        <v>1222.043787312356</v>
      </c>
      <c r="G53" s="4">
        <v>0</v>
      </c>
      <c r="H53" s="5">
        <v>0</v>
      </c>
      <c r="I53" s="5">
        <v>0</v>
      </c>
      <c r="J53" s="5">
        <v>274.02031868512393</v>
      </c>
      <c r="K53" s="5">
        <v>0</v>
      </c>
      <c r="L53" s="5">
        <v>48.547266460381117</v>
      </c>
      <c r="M53" s="5">
        <v>0</v>
      </c>
      <c r="N53" s="5">
        <v>0</v>
      </c>
      <c r="O53" s="5">
        <v>0</v>
      </c>
      <c r="P53" s="6">
        <v>0</v>
      </c>
      <c r="Q53" s="5">
        <v>0</v>
      </c>
      <c r="R53" s="5">
        <v>0</v>
      </c>
      <c r="S53" s="7">
        <v>1544.6113724578611</v>
      </c>
    </row>
    <row r="54" spans="2:19" x14ac:dyDescent="0.3">
      <c r="B54" s="28"/>
      <c r="C54" s="3" t="s">
        <v>20</v>
      </c>
      <c r="D54" s="4">
        <v>0</v>
      </c>
      <c r="E54" s="5">
        <v>0</v>
      </c>
      <c r="F54" s="5">
        <v>0</v>
      </c>
      <c r="G54" s="4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0</v>
      </c>
    </row>
    <row r="55" spans="2:19" x14ac:dyDescent="0.3">
      <c r="B55" s="28"/>
      <c r="C55" s="3" t="s">
        <v>21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8"/>
      <c r="C56" s="3" t="s">
        <v>22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8"/>
      <c r="C57" s="3" t="s">
        <v>23</v>
      </c>
      <c r="D57" s="4">
        <v>0</v>
      </c>
      <c r="E57" s="5">
        <v>0</v>
      </c>
      <c r="F57" s="5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0</v>
      </c>
    </row>
    <row r="58" spans="2:19" x14ac:dyDescent="0.3">
      <c r="B58" s="28"/>
      <c r="C58" s="8" t="s">
        <v>24</v>
      </c>
      <c r="D58" s="9">
        <v>0</v>
      </c>
      <c r="E58" s="9">
        <v>0</v>
      </c>
      <c r="F58" s="9">
        <v>1222.043787312356</v>
      </c>
      <c r="G58" s="9">
        <v>0</v>
      </c>
      <c r="H58" s="9">
        <v>0</v>
      </c>
      <c r="I58" s="9">
        <v>139.6019348567921</v>
      </c>
      <c r="J58" s="9">
        <v>274.02031868512393</v>
      </c>
      <c r="K58" s="9">
        <v>0</v>
      </c>
      <c r="L58" s="9">
        <v>48.547266460381117</v>
      </c>
      <c r="M58" s="9">
        <v>0</v>
      </c>
      <c r="N58" s="9">
        <v>0</v>
      </c>
      <c r="O58" s="9">
        <v>12.051711580828114</v>
      </c>
      <c r="P58" s="9">
        <v>0</v>
      </c>
      <c r="Q58" s="9">
        <v>0</v>
      </c>
      <c r="R58" s="9">
        <v>0</v>
      </c>
      <c r="S58" s="9">
        <v>1696.2650188954813</v>
      </c>
    </row>
    <row r="59" spans="2:19" x14ac:dyDescent="0.3">
      <c r="B59" s="28"/>
      <c r="C59" s="10"/>
      <c r="D59" s="11"/>
      <c r="E59" s="12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21"/>
      <c r="Q59" s="11"/>
      <c r="R59" s="11"/>
      <c r="S59" s="11"/>
    </row>
    <row r="60" spans="2:19" x14ac:dyDescent="0.3">
      <c r="B60" s="28"/>
      <c r="C60" s="14" t="s">
        <v>25</v>
      </c>
      <c r="D60" s="4">
        <v>0</v>
      </c>
      <c r="E60" s="15">
        <v>0</v>
      </c>
      <c r="F60" s="15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6">
        <v>0</v>
      </c>
    </row>
    <row r="61" spans="2:19" x14ac:dyDescent="0.3">
      <c r="B61" s="28"/>
      <c r="C61" s="14" t="s">
        <v>26</v>
      </c>
      <c r="D61" s="4">
        <v>0</v>
      </c>
      <c r="E61" s="4">
        <v>0</v>
      </c>
      <c r="F61" s="4">
        <v>460.56800890529297</v>
      </c>
      <c r="G61" s="4">
        <v>0</v>
      </c>
      <c r="H61" s="4">
        <v>0</v>
      </c>
      <c r="I61" s="4">
        <v>139.6019348567921</v>
      </c>
      <c r="J61" s="17">
        <v>274.02031868512393</v>
      </c>
      <c r="K61" s="17">
        <v>0</v>
      </c>
      <c r="L61" s="17">
        <v>48.547266460381117</v>
      </c>
      <c r="M61" s="17">
        <v>0</v>
      </c>
      <c r="N61" s="17">
        <v>0</v>
      </c>
      <c r="O61" s="17">
        <v>0</v>
      </c>
      <c r="P61" s="4">
        <v>-471.27889283332308</v>
      </c>
      <c r="Q61" s="4">
        <v>0</v>
      </c>
      <c r="R61" s="4">
        <v>0</v>
      </c>
      <c r="S61" s="16">
        <v>451.45863607426702</v>
      </c>
    </row>
    <row r="62" spans="2:19" x14ac:dyDescent="0.3">
      <c r="B62" s="28"/>
      <c r="C62" s="14" t="s">
        <v>27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0</v>
      </c>
      <c r="Q62" s="4">
        <v>0</v>
      </c>
      <c r="R62" s="4">
        <v>0</v>
      </c>
      <c r="S62" s="16">
        <v>0</v>
      </c>
    </row>
    <row r="63" spans="2:19" x14ac:dyDescent="0.3">
      <c r="B63" s="28"/>
      <c r="C63" s="14" t="s">
        <v>28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8"/>
      <c r="C64" s="14" t="s">
        <v>29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8"/>
      <c r="C65" s="14" t="s">
        <v>30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8"/>
      <c r="C66" s="14" t="s">
        <v>31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8"/>
      <c r="C67" s="14" t="s">
        <v>32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8"/>
      <c r="C68" s="14" t="s">
        <v>33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8"/>
      <c r="C69" s="14" t="s">
        <v>34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8"/>
      <c r="C70" s="14" t="s">
        <v>35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5.5819211228842169</v>
      </c>
      <c r="Q70" s="4">
        <v>0</v>
      </c>
      <c r="R70" s="4">
        <v>0</v>
      </c>
      <c r="S70" s="16">
        <v>5.5819211228842169</v>
      </c>
    </row>
    <row r="71" spans="2:19" x14ac:dyDescent="0.3">
      <c r="B71" s="28"/>
      <c r="C71" s="14" t="s">
        <v>36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6">
        <v>0</v>
      </c>
    </row>
    <row r="72" spans="2:19" x14ac:dyDescent="0.3">
      <c r="B72" s="28"/>
      <c r="C72" s="8" t="s">
        <v>37</v>
      </c>
      <c r="D72" s="9">
        <v>0</v>
      </c>
      <c r="E72" s="9">
        <v>0</v>
      </c>
      <c r="F72" s="9">
        <v>460.56800890529297</v>
      </c>
      <c r="G72" s="9">
        <v>0</v>
      </c>
      <c r="H72" s="9">
        <v>0</v>
      </c>
      <c r="I72" s="9">
        <v>139.6019348567921</v>
      </c>
      <c r="J72" s="9">
        <v>274.02031868512393</v>
      </c>
      <c r="K72" s="9">
        <v>0</v>
      </c>
      <c r="L72" s="9">
        <v>48.547266460381117</v>
      </c>
      <c r="M72" s="9">
        <v>0</v>
      </c>
      <c r="N72" s="9">
        <v>0</v>
      </c>
      <c r="O72" s="9">
        <v>0</v>
      </c>
      <c r="P72" s="9">
        <v>-465.69697171043885</v>
      </c>
      <c r="Q72" s="9">
        <v>0</v>
      </c>
      <c r="R72" s="9">
        <v>0</v>
      </c>
      <c r="S72" s="9">
        <v>457.04055719715126</v>
      </c>
    </row>
    <row r="73" spans="2:19" x14ac:dyDescent="0.3">
      <c r="B73" s="28"/>
      <c r="C73" s="10"/>
      <c r="D73" s="11"/>
      <c r="E73" s="11"/>
      <c r="F73" s="19"/>
      <c r="G73" s="11"/>
      <c r="H73" s="11"/>
      <c r="I73" s="11"/>
      <c r="J73" s="19"/>
      <c r="K73" s="11"/>
      <c r="L73" s="11"/>
      <c r="M73" s="11"/>
      <c r="N73" s="20"/>
      <c r="O73" s="11"/>
      <c r="P73" s="11"/>
      <c r="Q73" s="11"/>
      <c r="R73" s="11"/>
      <c r="S73" s="11"/>
    </row>
    <row r="74" spans="2:19" x14ac:dyDescent="0.3">
      <c r="B74" s="28"/>
      <c r="C74" s="14" t="s">
        <v>38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120.14532627584067</v>
      </c>
      <c r="Q74" s="4">
        <v>0</v>
      </c>
      <c r="R74" s="4">
        <v>0</v>
      </c>
      <c r="S74" s="16">
        <v>120.14532627584067</v>
      </c>
    </row>
    <row r="75" spans="2:19" x14ac:dyDescent="0.3">
      <c r="B75" s="28"/>
      <c r="C75" s="14" t="s">
        <v>39</v>
      </c>
      <c r="D75" s="4">
        <v>0</v>
      </c>
      <c r="E75" s="4">
        <v>0</v>
      </c>
      <c r="F75" s="4">
        <v>571.37197137905582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1.3252421629213484</v>
      </c>
      <c r="Q75" s="4">
        <v>0</v>
      </c>
      <c r="R75" s="4">
        <v>0</v>
      </c>
      <c r="S75" s="16">
        <v>572.69721354197713</v>
      </c>
    </row>
    <row r="76" spans="2:19" x14ac:dyDescent="0.3">
      <c r="B76" s="28"/>
      <c r="C76" s="14" t="s">
        <v>40</v>
      </c>
      <c r="D76" s="4">
        <v>0</v>
      </c>
      <c r="E76" s="4">
        <v>0</v>
      </c>
      <c r="F76" s="4">
        <v>118.93558259345413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11.928645725787641</v>
      </c>
      <c r="P76" s="4">
        <v>235.51095337958395</v>
      </c>
      <c r="Q76" s="4">
        <v>0</v>
      </c>
      <c r="R76" s="4">
        <v>0</v>
      </c>
      <c r="S76" s="16">
        <v>366.37518169882571</v>
      </c>
    </row>
    <row r="77" spans="2:19" x14ac:dyDescent="0.3">
      <c r="B77" s="28"/>
      <c r="C77" s="14" t="s">
        <v>41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0.12306585504047325</v>
      </c>
      <c r="P77" s="4">
        <v>108.17652267477757</v>
      </c>
      <c r="Q77" s="4">
        <v>0</v>
      </c>
      <c r="R77" s="4">
        <v>0</v>
      </c>
      <c r="S77" s="16">
        <v>108.29958852981805</v>
      </c>
    </row>
    <row r="78" spans="2:19" x14ac:dyDescent="0.3">
      <c r="B78" s="28"/>
      <c r="C78" s="14" t="s">
        <v>42</v>
      </c>
      <c r="D78" s="4">
        <v>0</v>
      </c>
      <c r="E78" s="4">
        <v>0</v>
      </c>
      <c r="F78" s="4">
        <v>11.330917495480774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0.53892721731529647</v>
      </c>
      <c r="Q78" s="4">
        <v>0</v>
      </c>
      <c r="R78" s="4">
        <v>0</v>
      </c>
      <c r="S78" s="16">
        <v>11.86984471279607</v>
      </c>
    </row>
    <row r="79" spans="2:19" x14ac:dyDescent="0.3">
      <c r="B79" s="28"/>
      <c r="C79" s="14" t="s">
        <v>43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</v>
      </c>
    </row>
    <row r="80" spans="2:19" x14ac:dyDescent="0.3">
      <c r="B80" s="28"/>
      <c r="C80" s="8" t="s">
        <v>44</v>
      </c>
      <c r="D80" s="9">
        <v>0</v>
      </c>
      <c r="E80" s="9">
        <v>0</v>
      </c>
      <c r="F80" s="9">
        <v>701.63847146799071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12.051711580828114</v>
      </c>
      <c r="P80" s="9">
        <v>465.69697171043885</v>
      </c>
      <c r="Q80" s="9">
        <v>0</v>
      </c>
      <c r="R80" s="9">
        <v>0</v>
      </c>
      <c r="S80" s="9">
        <v>1179.3871547592578</v>
      </c>
    </row>
    <row r="81" spans="2:19" x14ac:dyDescent="0.3">
      <c r="B81" s="28"/>
      <c r="C81" s="3" t="s">
        <v>45</v>
      </c>
      <c r="D81" s="4">
        <v>0</v>
      </c>
      <c r="E81" s="4">
        <v>0</v>
      </c>
      <c r="F81" s="4">
        <v>59.837306939072249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6">
        <v>59.837306939072249</v>
      </c>
    </row>
    <row r="82" spans="2:19" x14ac:dyDescent="0.3">
      <c r="B82" s="28"/>
      <c r="C82" s="8" t="s">
        <v>46</v>
      </c>
      <c r="D82" s="9">
        <v>0</v>
      </c>
      <c r="E82" s="9">
        <v>0</v>
      </c>
      <c r="F82" s="9">
        <v>761.47577840706299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12.051711580828114</v>
      </c>
      <c r="P82" s="9">
        <v>465.69697171043885</v>
      </c>
      <c r="Q82" s="9">
        <v>0</v>
      </c>
      <c r="R82" s="9">
        <v>0</v>
      </c>
      <c r="S82" s="9">
        <v>1239.2244616983301</v>
      </c>
    </row>
    <row r="91" spans="2:19" x14ac:dyDescent="0.3">
      <c r="B91" s="28">
        <v>2030</v>
      </c>
      <c r="C91" s="26" t="s">
        <v>0</v>
      </c>
      <c r="D91" s="27" t="s">
        <v>1</v>
      </c>
      <c r="E91" s="27" t="s">
        <v>2</v>
      </c>
      <c r="F91" s="27" t="s">
        <v>3</v>
      </c>
      <c r="G91" s="27" t="s">
        <v>4</v>
      </c>
      <c r="H91" s="27" t="s">
        <v>5</v>
      </c>
      <c r="I91" s="27" t="s">
        <v>6</v>
      </c>
      <c r="J91" s="27" t="s">
        <v>7</v>
      </c>
      <c r="K91" s="27"/>
      <c r="L91" s="27"/>
      <c r="M91" s="27"/>
      <c r="N91" s="27"/>
      <c r="O91" s="27"/>
      <c r="P91" s="25" t="s">
        <v>8</v>
      </c>
      <c r="Q91" s="25" t="s">
        <v>9</v>
      </c>
      <c r="R91" s="25" t="s">
        <v>10</v>
      </c>
      <c r="S91" s="25" t="s">
        <v>11</v>
      </c>
    </row>
    <row r="92" spans="2:19" ht="45.6" x14ac:dyDescent="0.3">
      <c r="B92" s="28"/>
      <c r="C92" s="26"/>
      <c r="D92" s="27"/>
      <c r="E92" s="27"/>
      <c r="F92" s="27"/>
      <c r="G92" s="27"/>
      <c r="H92" s="27"/>
      <c r="I92" s="27"/>
      <c r="J92" s="1" t="s">
        <v>12</v>
      </c>
      <c r="K92" s="1" t="s">
        <v>13</v>
      </c>
      <c r="L92" s="1" t="s">
        <v>14</v>
      </c>
      <c r="M92" s="1" t="s">
        <v>15</v>
      </c>
      <c r="N92" s="2" t="s">
        <v>16</v>
      </c>
      <c r="O92" s="1" t="s">
        <v>17</v>
      </c>
      <c r="P92" s="25"/>
      <c r="Q92" s="25"/>
      <c r="R92" s="25"/>
      <c r="S92" s="25"/>
    </row>
    <row r="93" spans="2:19" x14ac:dyDescent="0.3">
      <c r="B93" s="28"/>
      <c r="C93" s="3" t="s">
        <v>18</v>
      </c>
      <c r="D93" s="4">
        <v>0</v>
      </c>
      <c r="E93" s="5">
        <v>0</v>
      </c>
      <c r="F93" s="5">
        <v>0</v>
      </c>
      <c r="G93" s="4">
        <v>0</v>
      </c>
      <c r="H93" s="5">
        <v>0</v>
      </c>
      <c r="I93" s="5">
        <v>162.43690819299647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14.676282263745358</v>
      </c>
      <c r="P93" s="6">
        <v>0</v>
      </c>
      <c r="Q93" s="5">
        <v>0</v>
      </c>
      <c r="R93" s="5">
        <v>0</v>
      </c>
      <c r="S93" s="7">
        <v>177.11319045674182</v>
      </c>
    </row>
    <row r="94" spans="2:19" x14ac:dyDescent="0.3">
      <c r="B94" s="28"/>
      <c r="C94" s="3" t="s">
        <v>19</v>
      </c>
      <c r="D94" s="4">
        <v>0</v>
      </c>
      <c r="E94" s="5">
        <v>0</v>
      </c>
      <c r="F94" s="5">
        <v>1455.935133492095</v>
      </c>
      <c r="G94" s="4">
        <v>0</v>
      </c>
      <c r="H94" s="5">
        <v>0</v>
      </c>
      <c r="I94" s="5">
        <v>0</v>
      </c>
      <c r="J94" s="5">
        <v>349.85252569618029</v>
      </c>
      <c r="K94" s="5">
        <v>0</v>
      </c>
      <c r="L94" s="5">
        <v>61.982205802506606</v>
      </c>
      <c r="M94" s="5">
        <v>0</v>
      </c>
      <c r="N94" s="5">
        <v>0</v>
      </c>
      <c r="O94" s="5">
        <v>0</v>
      </c>
      <c r="P94" s="6">
        <v>0</v>
      </c>
      <c r="Q94" s="5">
        <v>0</v>
      </c>
      <c r="R94" s="5">
        <v>0</v>
      </c>
      <c r="S94" s="7">
        <v>1867.7698649907818</v>
      </c>
    </row>
    <row r="95" spans="2:19" x14ac:dyDescent="0.3">
      <c r="B95" s="28"/>
      <c r="C95" s="3" t="s">
        <v>20</v>
      </c>
      <c r="D95" s="4">
        <v>0</v>
      </c>
      <c r="E95" s="5">
        <v>0</v>
      </c>
      <c r="F95" s="5">
        <v>0</v>
      </c>
      <c r="G95" s="4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0</v>
      </c>
    </row>
    <row r="96" spans="2:19" x14ac:dyDescent="0.3">
      <c r="B96" s="28"/>
      <c r="C96" s="3" t="s">
        <v>21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8"/>
      <c r="C97" s="3" t="s">
        <v>22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8"/>
      <c r="C98" s="3" t="s">
        <v>23</v>
      </c>
      <c r="D98" s="4">
        <v>0</v>
      </c>
      <c r="E98" s="5">
        <v>0</v>
      </c>
      <c r="F98" s="5">
        <v>0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0</v>
      </c>
    </row>
    <row r="99" spans="2:19" x14ac:dyDescent="0.3">
      <c r="B99" s="28"/>
      <c r="C99" s="8" t="s">
        <v>24</v>
      </c>
      <c r="D99" s="9">
        <v>0</v>
      </c>
      <c r="E99" s="9">
        <v>0</v>
      </c>
      <c r="F99" s="9">
        <v>1455.935133492095</v>
      </c>
      <c r="G99" s="9">
        <v>0</v>
      </c>
      <c r="H99" s="9">
        <v>0</v>
      </c>
      <c r="I99" s="9">
        <v>162.43690819299647</v>
      </c>
      <c r="J99" s="9">
        <v>349.85252569618029</v>
      </c>
      <c r="K99" s="9">
        <v>0</v>
      </c>
      <c r="L99" s="9">
        <v>61.982205802506606</v>
      </c>
      <c r="M99" s="9">
        <v>0</v>
      </c>
      <c r="N99" s="9">
        <v>0</v>
      </c>
      <c r="O99" s="9">
        <v>14.676282263745358</v>
      </c>
      <c r="P99" s="9">
        <v>0</v>
      </c>
      <c r="Q99" s="9">
        <v>0</v>
      </c>
      <c r="R99" s="9">
        <v>0</v>
      </c>
      <c r="S99" s="9">
        <v>2044.8830554475237</v>
      </c>
    </row>
    <row r="100" spans="2:19" x14ac:dyDescent="0.3">
      <c r="B100" s="28"/>
      <c r="C100" s="10"/>
      <c r="D100" s="11"/>
      <c r="E100" s="12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21"/>
      <c r="Q100" s="11"/>
      <c r="R100" s="11"/>
      <c r="S100" s="11"/>
    </row>
    <row r="101" spans="2:19" x14ac:dyDescent="0.3">
      <c r="B101" s="28"/>
      <c r="C101" s="14" t="s">
        <v>25</v>
      </c>
      <c r="D101" s="4">
        <v>0</v>
      </c>
      <c r="E101" s="15">
        <v>0</v>
      </c>
      <c r="F101" s="15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6">
        <v>0</v>
      </c>
    </row>
    <row r="102" spans="2:19" x14ac:dyDescent="0.3">
      <c r="B102" s="28"/>
      <c r="C102" s="14" t="s">
        <v>26</v>
      </c>
      <c r="D102" s="4">
        <v>0</v>
      </c>
      <c r="E102" s="4">
        <v>0</v>
      </c>
      <c r="F102" s="4">
        <v>623.93070494975848</v>
      </c>
      <c r="G102" s="4">
        <v>0</v>
      </c>
      <c r="H102" s="4">
        <v>0</v>
      </c>
      <c r="I102" s="4">
        <v>162.43690819299647</v>
      </c>
      <c r="J102" s="17">
        <v>349.85252569618029</v>
      </c>
      <c r="K102" s="17">
        <v>0</v>
      </c>
      <c r="L102" s="17">
        <v>61.982205802506606</v>
      </c>
      <c r="M102" s="17">
        <v>0</v>
      </c>
      <c r="N102" s="17">
        <v>0</v>
      </c>
      <c r="O102" s="17">
        <v>0</v>
      </c>
      <c r="P102" s="4">
        <v>-601.70031097036497</v>
      </c>
      <c r="Q102" s="4">
        <v>0</v>
      </c>
      <c r="R102" s="4">
        <v>0</v>
      </c>
      <c r="S102" s="16">
        <v>596.5020336710769</v>
      </c>
    </row>
    <row r="103" spans="2:19" x14ac:dyDescent="0.3">
      <c r="B103" s="28"/>
      <c r="C103" s="14" t="s">
        <v>27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0</v>
      </c>
      <c r="Q103" s="4">
        <v>0</v>
      </c>
      <c r="R103" s="4">
        <v>0</v>
      </c>
      <c r="S103" s="16">
        <v>0</v>
      </c>
    </row>
    <row r="104" spans="2:19" x14ac:dyDescent="0.3">
      <c r="B104" s="28"/>
      <c r="C104" s="14" t="s">
        <v>28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8"/>
      <c r="C105" s="14" t="s">
        <v>29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8"/>
      <c r="C106" s="14" t="s">
        <v>30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8"/>
      <c r="C107" s="14" t="s">
        <v>31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8"/>
      <c r="C108" s="14" t="s">
        <v>32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8"/>
      <c r="C109" s="14" t="s">
        <v>33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8"/>
      <c r="C110" s="14" t="s">
        <v>34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8"/>
      <c r="C111" s="14" t="s">
        <v>35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7.1266583895988989</v>
      </c>
      <c r="Q111" s="4">
        <v>0</v>
      </c>
      <c r="R111" s="4">
        <v>0</v>
      </c>
      <c r="S111" s="16">
        <v>7.1266583895988989</v>
      </c>
    </row>
    <row r="112" spans="2:19" x14ac:dyDescent="0.3">
      <c r="B112" s="28"/>
      <c r="C112" s="14" t="s">
        <v>36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6">
        <v>0</v>
      </c>
    </row>
    <row r="113" spans="2:22" x14ac:dyDescent="0.3">
      <c r="B113" s="28"/>
      <c r="C113" s="8" t="s">
        <v>37</v>
      </c>
      <c r="D113" s="9">
        <v>0</v>
      </c>
      <c r="E113" s="9">
        <v>0</v>
      </c>
      <c r="F113" s="9">
        <v>623.93070494975848</v>
      </c>
      <c r="G113" s="9">
        <v>0</v>
      </c>
      <c r="H113" s="9">
        <v>0</v>
      </c>
      <c r="I113" s="9">
        <v>162.43690819299647</v>
      </c>
      <c r="J113" s="9">
        <v>349.85252569618029</v>
      </c>
      <c r="K113" s="9">
        <v>0</v>
      </c>
      <c r="L113" s="9">
        <v>61.982205802506606</v>
      </c>
      <c r="M113" s="9">
        <v>0</v>
      </c>
      <c r="N113" s="9">
        <v>0</v>
      </c>
      <c r="O113" s="9">
        <v>0</v>
      </c>
      <c r="P113" s="9">
        <v>-594.57365258076607</v>
      </c>
      <c r="Q113" s="9">
        <v>0</v>
      </c>
      <c r="R113" s="9">
        <v>0</v>
      </c>
      <c r="S113" s="9">
        <v>603.6286920606758</v>
      </c>
    </row>
    <row r="114" spans="2:22" x14ac:dyDescent="0.3">
      <c r="B114" s="28"/>
      <c r="C114" s="10"/>
      <c r="D114" s="11"/>
      <c r="E114" s="11"/>
      <c r="F114" s="19"/>
      <c r="G114" s="11"/>
      <c r="H114" s="11"/>
      <c r="I114" s="11"/>
      <c r="J114" s="19"/>
      <c r="K114" s="11"/>
      <c r="L114" s="11"/>
      <c r="M114" s="11"/>
      <c r="N114" s="20"/>
      <c r="O114" s="11"/>
      <c r="P114" s="11"/>
      <c r="Q114" s="11"/>
      <c r="R114" s="11"/>
      <c r="S114" s="11"/>
    </row>
    <row r="115" spans="2:22" x14ac:dyDescent="0.3">
      <c r="B115" s="28"/>
      <c r="C115" s="14" t="s">
        <v>38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166.4174542020626</v>
      </c>
      <c r="Q115" s="4">
        <v>0</v>
      </c>
      <c r="R115" s="4">
        <v>0</v>
      </c>
      <c r="S115" s="16">
        <v>166.4174542020626</v>
      </c>
      <c r="V115" s="21"/>
    </row>
    <row r="116" spans="2:22" x14ac:dyDescent="0.3">
      <c r="B116" s="28"/>
      <c r="C116" s="14" t="s">
        <v>39</v>
      </c>
      <c r="D116" s="4">
        <v>0</v>
      </c>
      <c r="E116" s="4">
        <v>0</v>
      </c>
      <c r="F116" s="4">
        <v>591.50598264899531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7.8967574831460672</v>
      </c>
      <c r="Q116" s="4">
        <v>0</v>
      </c>
      <c r="R116" s="4">
        <v>0</v>
      </c>
      <c r="S116" s="16">
        <v>599.40274013214139</v>
      </c>
    </row>
    <row r="117" spans="2:22" x14ac:dyDescent="0.3">
      <c r="B117" s="28"/>
      <c r="C117" s="14" t="s">
        <v>40</v>
      </c>
      <c r="D117" s="4">
        <v>0</v>
      </c>
      <c r="E117" s="4">
        <v>0</v>
      </c>
      <c r="F117" s="4">
        <v>144.82314702840284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14.525039320659552</v>
      </c>
      <c r="P117" s="4">
        <v>286.77235764402769</v>
      </c>
      <c r="Q117" s="4">
        <v>0</v>
      </c>
      <c r="R117" s="4">
        <v>0</v>
      </c>
      <c r="S117" s="16">
        <v>446.12054399309011</v>
      </c>
    </row>
    <row r="118" spans="2:22" x14ac:dyDescent="0.3">
      <c r="B118" s="28"/>
      <c r="C118" s="14" t="s">
        <v>41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0.15124294308580699</v>
      </c>
      <c r="P118" s="4">
        <v>132.94455766582206</v>
      </c>
      <c r="Q118" s="4">
        <v>0</v>
      </c>
      <c r="R118" s="4">
        <v>0</v>
      </c>
      <c r="S118" s="16">
        <v>133.09580060890787</v>
      </c>
    </row>
    <row r="119" spans="2:22" x14ac:dyDescent="0.3">
      <c r="B119" s="28"/>
      <c r="C119" s="14" t="s">
        <v>42</v>
      </c>
      <c r="D119" s="4">
        <v>0</v>
      </c>
      <c r="E119" s="4">
        <v>0</v>
      </c>
      <c r="F119" s="4">
        <v>11.406573008992611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0.54252558570759624</v>
      </c>
      <c r="Q119" s="4">
        <v>0</v>
      </c>
      <c r="R119" s="4">
        <v>0</v>
      </c>
      <c r="S119" s="16">
        <v>11.949098594700207</v>
      </c>
    </row>
    <row r="120" spans="2:22" x14ac:dyDescent="0.3">
      <c r="B120" s="28"/>
      <c r="C120" s="14" t="s">
        <v>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</v>
      </c>
    </row>
    <row r="121" spans="2:22" x14ac:dyDescent="0.3">
      <c r="B121" s="28"/>
      <c r="C121" s="8" t="s">
        <v>44</v>
      </c>
      <c r="D121" s="9">
        <v>0</v>
      </c>
      <c r="E121" s="9">
        <v>0</v>
      </c>
      <c r="F121" s="9">
        <v>747.73570268639082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14.676282263745358</v>
      </c>
      <c r="P121" s="9">
        <v>594.57365258076607</v>
      </c>
      <c r="Q121" s="9">
        <v>0</v>
      </c>
      <c r="R121" s="9">
        <v>0</v>
      </c>
      <c r="S121" s="9">
        <v>1356.9856375309023</v>
      </c>
    </row>
    <row r="122" spans="2:22" x14ac:dyDescent="0.3">
      <c r="B122" s="28"/>
      <c r="C122" s="3" t="s">
        <v>45</v>
      </c>
      <c r="D122" s="4">
        <v>0</v>
      </c>
      <c r="E122" s="4">
        <v>0</v>
      </c>
      <c r="F122" s="4">
        <v>84.268725855945675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6">
        <v>84.268725855945675</v>
      </c>
    </row>
    <row r="123" spans="2:22" x14ac:dyDescent="0.3">
      <c r="B123" s="28"/>
      <c r="C123" s="8" t="s">
        <v>46</v>
      </c>
      <c r="D123" s="9">
        <v>0</v>
      </c>
      <c r="E123" s="9">
        <v>0</v>
      </c>
      <c r="F123" s="9">
        <v>832.00442854233654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14.676282263745358</v>
      </c>
      <c r="P123" s="9">
        <v>594.57365258076607</v>
      </c>
      <c r="Q123" s="9">
        <v>0</v>
      </c>
      <c r="R123" s="9">
        <v>0</v>
      </c>
      <c r="S123" s="9">
        <v>1441.2543633868481</v>
      </c>
    </row>
    <row r="132" spans="2:19" x14ac:dyDescent="0.3">
      <c r="B132" s="28">
        <v>2035</v>
      </c>
      <c r="C132" s="26" t="s">
        <v>0</v>
      </c>
      <c r="D132" s="27" t="s">
        <v>1</v>
      </c>
      <c r="E132" s="27" t="s">
        <v>2</v>
      </c>
      <c r="F132" s="27" t="s">
        <v>3</v>
      </c>
      <c r="G132" s="27" t="s">
        <v>4</v>
      </c>
      <c r="H132" s="27" t="s">
        <v>5</v>
      </c>
      <c r="I132" s="27" t="s">
        <v>6</v>
      </c>
      <c r="J132" s="27" t="s">
        <v>7</v>
      </c>
      <c r="K132" s="27"/>
      <c r="L132" s="27"/>
      <c r="M132" s="27"/>
      <c r="N132" s="27"/>
      <c r="O132" s="27"/>
      <c r="P132" s="25" t="s">
        <v>8</v>
      </c>
      <c r="Q132" s="25" t="s">
        <v>9</v>
      </c>
      <c r="R132" s="25" t="s">
        <v>10</v>
      </c>
      <c r="S132" s="25" t="s">
        <v>11</v>
      </c>
    </row>
    <row r="133" spans="2:19" ht="45.6" x14ac:dyDescent="0.3">
      <c r="B133" s="28"/>
      <c r="C133" s="26"/>
      <c r="D133" s="27"/>
      <c r="E133" s="27"/>
      <c r="F133" s="27"/>
      <c r="G133" s="27"/>
      <c r="H133" s="27"/>
      <c r="I133" s="27"/>
      <c r="J133" s="1" t="s">
        <v>12</v>
      </c>
      <c r="K133" s="1" t="s">
        <v>13</v>
      </c>
      <c r="L133" s="1" t="s">
        <v>14</v>
      </c>
      <c r="M133" s="1" t="s">
        <v>15</v>
      </c>
      <c r="N133" s="2" t="s">
        <v>16</v>
      </c>
      <c r="O133" s="1" t="s">
        <v>17</v>
      </c>
      <c r="P133" s="25"/>
      <c r="Q133" s="25"/>
      <c r="R133" s="25"/>
      <c r="S133" s="25"/>
    </row>
    <row r="134" spans="2:19" x14ac:dyDescent="0.3">
      <c r="B134" s="28"/>
      <c r="C134" s="3" t="s">
        <v>18</v>
      </c>
      <c r="D134" s="4">
        <v>0</v>
      </c>
      <c r="E134" s="5">
        <v>0</v>
      </c>
      <c r="F134" s="5">
        <v>0</v>
      </c>
      <c r="G134" s="4">
        <v>0</v>
      </c>
      <c r="H134" s="5">
        <v>0</v>
      </c>
      <c r="I134" s="5">
        <v>190.25589104035512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17.33932574092082</v>
      </c>
      <c r="P134" s="6">
        <v>0</v>
      </c>
      <c r="Q134" s="5">
        <v>0</v>
      </c>
      <c r="R134" s="5">
        <v>0</v>
      </c>
      <c r="S134" s="7">
        <v>207.59521678127595</v>
      </c>
    </row>
    <row r="135" spans="2:19" x14ac:dyDescent="0.3">
      <c r="B135" s="28"/>
      <c r="C135" s="3" t="s">
        <v>19</v>
      </c>
      <c r="D135" s="4">
        <v>0</v>
      </c>
      <c r="E135" s="5">
        <v>0</v>
      </c>
      <c r="F135" s="5">
        <v>1746.3482690197934</v>
      </c>
      <c r="G135" s="4">
        <v>0</v>
      </c>
      <c r="H135" s="5">
        <v>0</v>
      </c>
      <c r="I135" s="5">
        <v>0</v>
      </c>
      <c r="J135" s="5">
        <v>442.23603037815178</v>
      </c>
      <c r="K135" s="5">
        <v>0</v>
      </c>
      <c r="L135" s="5">
        <v>78.349483381995881</v>
      </c>
      <c r="M135" s="5">
        <v>0</v>
      </c>
      <c r="N135" s="5">
        <v>0</v>
      </c>
      <c r="O135" s="5">
        <v>0</v>
      </c>
      <c r="P135" s="6">
        <v>0</v>
      </c>
      <c r="Q135" s="5">
        <v>0</v>
      </c>
      <c r="R135" s="5">
        <v>0</v>
      </c>
      <c r="S135" s="7">
        <v>2266.9337827799409</v>
      </c>
    </row>
    <row r="136" spans="2:19" x14ac:dyDescent="0.3">
      <c r="B136" s="28"/>
      <c r="C136" s="3" t="s">
        <v>20</v>
      </c>
      <c r="D136" s="4">
        <v>0</v>
      </c>
      <c r="E136" s="5">
        <v>0</v>
      </c>
      <c r="F136" s="5">
        <v>0</v>
      </c>
      <c r="G136" s="4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0</v>
      </c>
    </row>
    <row r="137" spans="2:19" x14ac:dyDescent="0.3">
      <c r="B137" s="28"/>
      <c r="C137" s="3" t="s">
        <v>21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8"/>
      <c r="C138" s="3" t="s">
        <v>22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8"/>
      <c r="C139" s="3" t="s">
        <v>23</v>
      </c>
      <c r="D139" s="4">
        <v>0</v>
      </c>
      <c r="E139" s="5">
        <v>0</v>
      </c>
      <c r="F139" s="5">
        <v>0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0</v>
      </c>
    </row>
    <row r="140" spans="2:19" x14ac:dyDescent="0.3">
      <c r="B140" s="28"/>
      <c r="C140" s="8" t="s">
        <v>24</v>
      </c>
      <c r="D140" s="9">
        <v>0</v>
      </c>
      <c r="E140" s="9">
        <v>0</v>
      </c>
      <c r="F140" s="9">
        <v>1746.3482690197934</v>
      </c>
      <c r="G140" s="9">
        <v>0</v>
      </c>
      <c r="H140" s="9">
        <v>0</v>
      </c>
      <c r="I140" s="9">
        <v>190.25589104035512</v>
      </c>
      <c r="J140" s="9">
        <v>442.23603037815178</v>
      </c>
      <c r="K140" s="9">
        <v>0</v>
      </c>
      <c r="L140" s="9">
        <v>78.349483381995881</v>
      </c>
      <c r="M140" s="9">
        <v>0</v>
      </c>
      <c r="N140" s="9">
        <v>0</v>
      </c>
      <c r="O140" s="9">
        <v>17.33932574092082</v>
      </c>
      <c r="P140" s="9">
        <v>0</v>
      </c>
      <c r="Q140" s="9">
        <v>0</v>
      </c>
      <c r="R140" s="9">
        <v>0</v>
      </c>
      <c r="S140" s="9">
        <v>2474.528999561217</v>
      </c>
    </row>
    <row r="141" spans="2:19" x14ac:dyDescent="0.3">
      <c r="B141" s="28"/>
      <c r="C141" s="10"/>
      <c r="D141" s="11"/>
      <c r="E141" s="12"/>
      <c r="F141" s="13"/>
      <c r="G141" s="11"/>
      <c r="H141" s="11"/>
      <c r="I141" s="11"/>
      <c r="J141" s="11"/>
      <c r="K141" s="11"/>
      <c r="L141" s="11"/>
      <c r="M141" s="11"/>
      <c r="N141" s="11"/>
      <c r="O141" s="11"/>
      <c r="P141" s="21"/>
      <c r="Q141" s="11"/>
      <c r="R141" s="11"/>
      <c r="S141" s="11"/>
    </row>
    <row r="142" spans="2:19" x14ac:dyDescent="0.3">
      <c r="B142" s="28"/>
      <c r="C142" s="14" t="s">
        <v>25</v>
      </c>
      <c r="D142" s="4">
        <v>0</v>
      </c>
      <c r="E142" s="15">
        <v>0</v>
      </c>
      <c r="F142" s="15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6">
        <v>0</v>
      </c>
    </row>
    <row r="143" spans="2:19" x14ac:dyDescent="0.3">
      <c r="B143" s="28"/>
      <c r="C143" s="14" t="s">
        <v>26</v>
      </c>
      <c r="D143" s="4">
        <v>0</v>
      </c>
      <c r="E143" s="4">
        <v>0</v>
      </c>
      <c r="F143" s="4">
        <v>822.94928807873043</v>
      </c>
      <c r="G143" s="4">
        <v>0</v>
      </c>
      <c r="H143" s="4">
        <v>0</v>
      </c>
      <c r="I143" s="4">
        <v>190.25589104035512</v>
      </c>
      <c r="J143" s="17">
        <v>442.23603037815178</v>
      </c>
      <c r="K143" s="17">
        <v>0</v>
      </c>
      <c r="L143" s="17">
        <v>78.349483381995881</v>
      </c>
      <c r="M143" s="17">
        <v>0</v>
      </c>
      <c r="N143" s="17">
        <v>0</v>
      </c>
      <c r="O143" s="17">
        <v>0</v>
      </c>
      <c r="P143" s="4">
        <v>-760.58778329905567</v>
      </c>
      <c r="Q143" s="4">
        <v>0</v>
      </c>
      <c r="R143" s="4">
        <v>0</v>
      </c>
      <c r="S143" s="16">
        <v>773.20290958017745</v>
      </c>
    </row>
    <row r="144" spans="2:19" x14ac:dyDescent="0.3">
      <c r="B144" s="28"/>
      <c r="C144" s="14" t="s">
        <v>27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0</v>
      </c>
      <c r="Q144" s="4">
        <v>0</v>
      </c>
      <c r="R144" s="4">
        <v>0</v>
      </c>
      <c r="S144" s="16">
        <v>0</v>
      </c>
    </row>
    <row r="145" spans="2:19" x14ac:dyDescent="0.3">
      <c r="B145" s="28"/>
      <c r="C145" s="14" t="s">
        <v>28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8"/>
      <c r="C146" s="14" t="s">
        <v>29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8"/>
      <c r="C147" s="14" t="s">
        <v>30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8"/>
      <c r="C148" s="14" t="s">
        <v>31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8"/>
      <c r="C149" s="14" t="s">
        <v>32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8"/>
      <c r="C150" s="14" t="s">
        <v>33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8"/>
      <c r="C151" s="14" t="s">
        <v>34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8"/>
      <c r="C152" s="14" t="s">
        <v>35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9.008553274857146</v>
      </c>
      <c r="Q152" s="4">
        <v>0</v>
      </c>
      <c r="R152" s="4">
        <v>0</v>
      </c>
      <c r="S152" s="16">
        <v>9.008553274857146</v>
      </c>
    </row>
    <row r="153" spans="2:19" x14ac:dyDescent="0.3">
      <c r="B153" s="28"/>
      <c r="C153" s="14" t="s">
        <v>36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16">
        <v>0</v>
      </c>
    </row>
    <row r="154" spans="2:19" x14ac:dyDescent="0.3">
      <c r="B154" s="28"/>
      <c r="C154" s="8" t="s">
        <v>37</v>
      </c>
      <c r="D154" s="9">
        <v>0</v>
      </c>
      <c r="E154" s="9">
        <v>0</v>
      </c>
      <c r="F154" s="9">
        <v>822.94928807873043</v>
      </c>
      <c r="G154" s="9">
        <v>0</v>
      </c>
      <c r="H154" s="9">
        <v>0</v>
      </c>
      <c r="I154" s="9">
        <v>190.25589104035512</v>
      </c>
      <c r="J154" s="9">
        <v>442.23603037815178</v>
      </c>
      <c r="K154" s="9">
        <v>0</v>
      </c>
      <c r="L154" s="9">
        <v>78.349483381995881</v>
      </c>
      <c r="M154" s="9">
        <v>0</v>
      </c>
      <c r="N154" s="9">
        <v>0</v>
      </c>
      <c r="O154" s="9">
        <v>0</v>
      </c>
      <c r="P154" s="9">
        <v>-751.57923002419852</v>
      </c>
      <c r="Q154" s="9">
        <v>0</v>
      </c>
      <c r="R154" s="9">
        <v>0</v>
      </c>
      <c r="S154" s="9">
        <v>782.2114628550346</v>
      </c>
    </row>
    <row r="155" spans="2:19" x14ac:dyDescent="0.3">
      <c r="B155" s="28"/>
      <c r="C155" s="10"/>
      <c r="D155" s="11"/>
      <c r="E155" s="11"/>
      <c r="F155" s="19"/>
      <c r="G155" s="11"/>
      <c r="H155" s="11"/>
      <c r="I155" s="11"/>
      <c r="J155" s="19"/>
      <c r="K155" s="11"/>
      <c r="L155" s="11"/>
      <c r="M155" s="11"/>
      <c r="N155" s="20"/>
      <c r="O155" s="11"/>
      <c r="P155" s="11"/>
      <c r="Q155" s="11"/>
      <c r="R155" s="11"/>
      <c r="S155" s="11"/>
    </row>
    <row r="156" spans="2:19" x14ac:dyDescent="0.3">
      <c r="B156" s="28"/>
      <c r="C156" s="14" t="s">
        <v>38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230.99302804499789</v>
      </c>
      <c r="Q156" s="4">
        <v>0</v>
      </c>
      <c r="R156" s="4">
        <v>0</v>
      </c>
      <c r="S156" s="16">
        <v>230.99302804499789</v>
      </c>
    </row>
    <row r="157" spans="2:19" x14ac:dyDescent="0.3">
      <c r="B157" s="28"/>
      <c r="C157" s="14" t="s">
        <v>39</v>
      </c>
      <c r="D157" s="4">
        <v>0</v>
      </c>
      <c r="E157" s="4">
        <v>0</v>
      </c>
      <c r="F157" s="4">
        <v>621.91229465516506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20.245606525280895</v>
      </c>
      <c r="Q157" s="4">
        <v>0</v>
      </c>
      <c r="R157" s="4">
        <v>0</v>
      </c>
      <c r="S157" s="16">
        <v>642.15790118044595</v>
      </c>
    </row>
    <row r="158" spans="2:19" x14ac:dyDescent="0.3">
      <c r="B158" s="28"/>
      <c r="C158" s="14" t="s">
        <v>40</v>
      </c>
      <c r="D158" s="4">
        <v>0</v>
      </c>
      <c r="E158" s="4">
        <v>0</v>
      </c>
      <c r="F158" s="4">
        <v>171.056144201336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17.156078096255801</v>
      </c>
      <c r="P158" s="4">
        <v>338.71777246004285</v>
      </c>
      <c r="Q158" s="4">
        <v>0</v>
      </c>
      <c r="R158" s="4">
        <v>0</v>
      </c>
      <c r="S158" s="16">
        <v>526.92999475763463</v>
      </c>
    </row>
    <row r="159" spans="2:19" x14ac:dyDescent="0.3">
      <c r="B159" s="28"/>
      <c r="C159" s="14" t="s">
        <v>41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0.18324764466501967</v>
      </c>
      <c r="P159" s="4">
        <v>161.07711583920471</v>
      </c>
      <c r="Q159" s="4">
        <v>0</v>
      </c>
      <c r="R159" s="4">
        <v>0</v>
      </c>
      <c r="S159" s="16">
        <v>161.26036348386972</v>
      </c>
    </row>
    <row r="160" spans="2:19" x14ac:dyDescent="0.3">
      <c r="B160" s="28"/>
      <c r="C160" s="14" t="s">
        <v>42</v>
      </c>
      <c r="D160" s="4">
        <v>0</v>
      </c>
      <c r="E160" s="4">
        <v>0</v>
      </c>
      <c r="F160" s="4">
        <v>11.473465335611184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0.54570715467221642</v>
      </c>
      <c r="Q160" s="4">
        <v>0</v>
      </c>
      <c r="R160" s="4">
        <v>0</v>
      </c>
      <c r="S160" s="16">
        <v>12.019172490283401</v>
      </c>
    </row>
    <row r="161" spans="2:19" x14ac:dyDescent="0.3">
      <c r="B161" s="28"/>
      <c r="C161" s="14" t="s">
        <v>43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</v>
      </c>
    </row>
    <row r="162" spans="2:19" x14ac:dyDescent="0.3">
      <c r="B162" s="28"/>
      <c r="C162" s="8" t="s">
        <v>44</v>
      </c>
      <c r="D162" s="9">
        <v>0</v>
      </c>
      <c r="E162" s="9">
        <v>0</v>
      </c>
      <c r="F162" s="9">
        <v>804.44190419211225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17.33932574092082</v>
      </c>
      <c r="P162" s="9">
        <v>751.57923002419852</v>
      </c>
      <c r="Q162" s="9">
        <v>0</v>
      </c>
      <c r="R162" s="9">
        <v>0</v>
      </c>
      <c r="S162" s="9">
        <v>1573.3604599572316</v>
      </c>
    </row>
    <row r="163" spans="2:19" x14ac:dyDescent="0.3">
      <c r="B163" s="28"/>
      <c r="C163" s="3" t="s">
        <v>45</v>
      </c>
      <c r="D163" s="4">
        <v>0</v>
      </c>
      <c r="E163" s="4">
        <v>0</v>
      </c>
      <c r="F163" s="4">
        <v>118.95707674895078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6">
        <v>118.95707674895078</v>
      </c>
    </row>
    <row r="164" spans="2:19" x14ac:dyDescent="0.3">
      <c r="B164" s="28"/>
      <c r="C164" s="8" t="s">
        <v>46</v>
      </c>
      <c r="D164" s="9">
        <v>0</v>
      </c>
      <c r="E164" s="9">
        <v>0</v>
      </c>
      <c r="F164" s="9">
        <v>923.39898094106297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17.33932574092082</v>
      </c>
      <c r="P164" s="9">
        <v>751.57923002419852</v>
      </c>
      <c r="Q164" s="9">
        <v>0</v>
      </c>
      <c r="R164" s="9">
        <v>0</v>
      </c>
      <c r="S164" s="9">
        <v>1692.3175367061822</v>
      </c>
    </row>
    <row r="173" spans="2:19" x14ac:dyDescent="0.3">
      <c r="B173" s="28">
        <v>2040</v>
      </c>
      <c r="C173" s="26" t="s">
        <v>0</v>
      </c>
      <c r="D173" s="27" t="s">
        <v>1</v>
      </c>
      <c r="E173" s="27" t="s">
        <v>2</v>
      </c>
      <c r="F173" s="27" t="s">
        <v>3</v>
      </c>
      <c r="G173" s="27" t="s">
        <v>4</v>
      </c>
      <c r="H173" s="27" t="s">
        <v>5</v>
      </c>
      <c r="I173" s="27" t="s">
        <v>6</v>
      </c>
      <c r="J173" s="27" t="s">
        <v>7</v>
      </c>
      <c r="K173" s="27"/>
      <c r="L173" s="27"/>
      <c r="M173" s="27"/>
      <c r="N173" s="27"/>
      <c r="O173" s="27"/>
      <c r="P173" s="25" t="s">
        <v>8</v>
      </c>
      <c r="Q173" s="25" t="s">
        <v>9</v>
      </c>
      <c r="R173" s="25" t="s">
        <v>10</v>
      </c>
      <c r="S173" s="25" t="s">
        <v>11</v>
      </c>
    </row>
    <row r="174" spans="2:19" ht="45.6" x14ac:dyDescent="0.3">
      <c r="B174" s="28"/>
      <c r="C174" s="26"/>
      <c r="D174" s="27"/>
      <c r="E174" s="27"/>
      <c r="F174" s="27"/>
      <c r="G174" s="27"/>
      <c r="H174" s="27"/>
      <c r="I174" s="27"/>
      <c r="J174" s="1" t="s">
        <v>12</v>
      </c>
      <c r="K174" s="1" t="s">
        <v>13</v>
      </c>
      <c r="L174" s="1" t="s">
        <v>14</v>
      </c>
      <c r="M174" s="1" t="s">
        <v>15</v>
      </c>
      <c r="N174" s="2" t="s">
        <v>16</v>
      </c>
      <c r="O174" s="1" t="s">
        <v>17</v>
      </c>
      <c r="P174" s="25"/>
      <c r="Q174" s="25"/>
      <c r="R174" s="25"/>
      <c r="S174" s="25"/>
    </row>
    <row r="175" spans="2:19" x14ac:dyDescent="0.3">
      <c r="B175" s="28"/>
      <c r="C175" s="3" t="s">
        <v>18</v>
      </c>
      <c r="D175" s="4">
        <v>0</v>
      </c>
      <c r="E175" s="5">
        <v>0</v>
      </c>
      <c r="F175" s="5">
        <v>0</v>
      </c>
      <c r="G175" s="4">
        <v>0</v>
      </c>
      <c r="H175" s="5">
        <v>0</v>
      </c>
      <c r="I175" s="5">
        <v>223.52098568145121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20.00236921809628</v>
      </c>
      <c r="P175" s="6">
        <v>0</v>
      </c>
      <c r="Q175" s="5">
        <v>0</v>
      </c>
      <c r="R175" s="5">
        <v>0</v>
      </c>
      <c r="S175" s="7">
        <v>243.52335489954748</v>
      </c>
    </row>
    <row r="176" spans="2:19" x14ac:dyDescent="0.3">
      <c r="B176" s="28"/>
      <c r="C176" s="3" t="s">
        <v>19</v>
      </c>
      <c r="D176" s="4">
        <v>0</v>
      </c>
      <c r="E176" s="5">
        <v>0</v>
      </c>
      <c r="F176" s="5">
        <v>2091.7897267238068</v>
      </c>
      <c r="G176" s="4">
        <v>0</v>
      </c>
      <c r="H176" s="5">
        <v>0</v>
      </c>
      <c r="I176" s="5">
        <v>0</v>
      </c>
      <c r="J176" s="5">
        <v>552.70541897456894</v>
      </c>
      <c r="K176" s="5">
        <v>0</v>
      </c>
      <c r="L176" s="5">
        <v>97.920976728327773</v>
      </c>
      <c r="M176" s="5">
        <v>0</v>
      </c>
      <c r="N176" s="5">
        <v>0</v>
      </c>
      <c r="O176" s="5">
        <v>0</v>
      </c>
      <c r="P176" s="6">
        <v>0</v>
      </c>
      <c r="Q176" s="5">
        <v>0</v>
      </c>
      <c r="R176" s="5">
        <v>0</v>
      </c>
      <c r="S176" s="7">
        <v>2742.4161224267036</v>
      </c>
    </row>
    <row r="177" spans="2:19" x14ac:dyDescent="0.3">
      <c r="B177" s="28"/>
      <c r="C177" s="3" t="s">
        <v>20</v>
      </c>
      <c r="D177" s="4">
        <v>0</v>
      </c>
      <c r="E177" s="5">
        <v>0</v>
      </c>
      <c r="F177" s="5">
        <v>0</v>
      </c>
      <c r="G177" s="4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0</v>
      </c>
    </row>
    <row r="178" spans="2:19" x14ac:dyDescent="0.3">
      <c r="B178" s="28"/>
      <c r="C178" s="3" t="s">
        <v>21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8"/>
      <c r="C179" s="3" t="s">
        <v>22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8"/>
      <c r="C180" s="3" t="s">
        <v>23</v>
      </c>
      <c r="D180" s="4">
        <v>0</v>
      </c>
      <c r="E180" s="5">
        <v>0</v>
      </c>
      <c r="F180" s="5">
        <v>0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0</v>
      </c>
    </row>
    <row r="181" spans="2:19" x14ac:dyDescent="0.3">
      <c r="B181" s="28"/>
      <c r="C181" s="8" t="s">
        <v>24</v>
      </c>
      <c r="D181" s="9">
        <v>0</v>
      </c>
      <c r="E181" s="9">
        <v>0</v>
      </c>
      <c r="F181" s="9">
        <v>2091.7897267238068</v>
      </c>
      <c r="G181" s="9">
        <v>0</v>
      </c>
      <c r="H181" s="9">
        <v>0</v>
      </c>
      <c r="I181" s="9">
        <v>223.52098568145121</v>
      </c>
      <c r="J181" s="9">
        <v>552.70541897456894</v>
      </c>
      <c r="K181" s="9">
        <v>0</v>
      </c>
      <c r="L181" s="9">
        <v>97.920976728327773</v>
      </c>
      <c r="M181" s="9">
        <v>0</v>
      </c>
      <c r="N181" s="9">
        <v>0</v>
      </c>
      <c r="O181" s="9">
        <v>20.00236921809628</v>
      </c>
      <c r="P181" s="9">
        <v>0</v>
      </c>
      <c r="Q181" s="9">
        <v>0</v>
      </c>
      <c r="R181" s="9">
        <v>0</v>
      </c>
      <c r="S181" s="9">
        <v>2985.9394773262511</v>
      </c>
    </row>
    <row r="182" spans="2:19" x14ac:dyDescent="0.3">
      <c r="B182" s="28"/>
      <c r="C182" s="10"/>
      <c r="D182" s="11"/>
      <c r="E182" s="12"/>
      <c r="F182" s="13"/>
      <c r="G182" s="11"/>
      <c r="H182" s="11"/>
      <c r="I182" s="11"/>
      <c r="J182" s="11"/>
      <c r="K182" s="11"/>
      <c r="L182" s="11"/>
      <c r="M182" s="11"/>
      <c r="N182" s="11"/>
      <c r="O182" s="11"/>
      <c r="P182" s="21"/>
      <c r="Q182" s="11"/>
      <c r="R182" s="11"/>
      <c r="S182" s="11"/>
    </row>
    <row r="183" spans="2:19" x14ac:dyDescent="0.3">
      <c r="B183" s="28"/>
      <c r="C183" s="14" t="s">
        <v>25</v>
      </c>
      <c r="D183" s="4">
        <v>0</v>
      </c>
      <c r="E183" s="15">
        <v>0</v>
      </c>
      <c r="F183" s="15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6">
        <v>0</v>
      </c>
    </row>
    <row r="184" spans="2:19" x14ac:dyDescent="0.3">
      <c r="B184" s="28"/>
      <c r="C184" s="14" t="s">
        <v>26</v>
      </c>
      <c r="D184" s="4">
        <v>0</v>
      </c>
      <c r="E184" s="4">
        <v>0</v>
      </c>
      <c r="F184" s="4">
        <v>1060.92966426458</v>
      </c>
      <c r="G184" s="4">
        <v>0</v>
      </c>
      <c r="H184" s="4">
        <v>0</v>
      </c>
      <c r="I184" s="4">
        <v>223.52098568145121</v>
      </c>
      <c r="J184" s="17">
        <v>552.70541897456894</v>
      </c>
      <c r="K184" s="17">
        <v>0</v>
      </c>
      <c r="L184" s="17">
        <v>97.920976728327773</v>
      </c>
      <c r="M184" s="17">
        <v>0</v>
      </c>
      <c r="N184" s="17">
        <v>0</v>
      </c>
      <c r="O184" s="17">
        <v>0</v>
      </c>
      <c r="P184" s="4">
        <v>-950.58059623902511</v>
      </c>
      <c r="Q184" s="4">
        <v>0</v>
      </c>
      <c r="R184" s="4">
        <v>0</v>
      </c>
      <c r="S184" s="16">
        <v>984.49644940990299</v>
      </c>
    </row>
    <row r="185" spans="2:19" x14ac:dyDescent="0.3">
      <c r="B185" s="28"/>
      <c r="C185" s="14" t="s">
        <v>27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0</v>
      </c>
      <c r="Q185" s="4">
        <v>0</v>
      </c>
      <c r="R185" s="4">
        <v>0</v>
      </c>
      <c r="S185" s="16">
        <v>0</v>
      </c>
    </row>
    <row r="186" spans="2:19" x14ac:dyDescent="0.3">
      <c r="B186" s="28"/>
      <c r="C186" s="14" t="s">
        <v>28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8"/>
      <c r="C187" s="14" t="s">
        <v>29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8"/>
      <c r="C188" s="14" t="s">
        <v>30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8"/>
      <c r="C189" s="14" t="s">
        <v>31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8"/>
      <c r="C190" s="14" t="s">
        <v>32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8"/>
      <c r="C191" s="14" t="s">
        <v>33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8"/>
      <c r="C192" s="14" t="s">
        <v>34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8"/>
      <c r="C193" s="14" t="s">
        <v>35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11.25886601296842</v>
      </c>
      <c r="Q193" s="4">
        <v>0</v>
      </c>
      <c r="R193" s="4">
        <v>0</v>
      </c>
      <c r="S193" s="16">
        <v>11.25886601296842</v>
      </c>
    </row>
    <row r="194" spans="2:19" x14ac:dyDescent="0.3">
      <c r="B194" s="28"/>
      <c r="C194" s="14" t="s">
        <v>36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16">
        <v>0</v>
      </c>
    </row>
    <row r="195" spans="2:19" x14ac:dyDescent="0.3">
      <c r="B195" s="28"/>
      <c r="C195" s="8" t="s">
        <v>37</v>
      </c>
      <c r="D195" s="9">
        <v>0</v>
      </c>
      <c r="E195" s="9">
        <v>0</v>
      </c>
      <c r="F195" s="9">
        <v>1060.92966426458</v>
      </c>
      <c r="G195" s="9">
        <v>0</v>
      </c>
      <c r="H195" s="9">
        <v>0</v>
      </c>
      <c r="I195" s="9">
        <v>223.52098568145121</v>
      </c>
      <c r="J195" s="9">
        <v>552.70541897456894</v>
      </c>
      <c r="K195" s="9">
        <v>0</v>
      </c>
      <c r="L195" s="9">
        <v>97.920976728327773</v>
      </c>
      <c r="M195" s="9">
        <v>0</v>
      </c>
      <c r="N195" s="9">
        <v>0</v>
      </c>
      <c r="O195" s="9">
        <v>0</v>
      </c>
      <c r="P195" s="9">
        <v>-939.32173022605673</v>
      </c>
      <c r="Q195" s="9">
        <v>0</v>
      </c>
      <c r="R195" s="9">
        <v>0</v>
      </c>
      <c r="S195" s="9">
        <v>995.75531542287138</v>
      </c>
    </row>
    <row r="196" spans="2:19" x14ac:dyDescent="0.3">
      <c r="B196" s="28"/>
      <c r="C196" s="10"/>
      <c r="D196" s="11"/>
      <c r="E196" s="11"/>
      <c r="F196" s="19"/>
      <c r="G196" s="11"/>
      <c r="H196" s="11"/>
      <c r="I196" s="11"/>
      <c r="J196" s="19"/>
      <c r="K196" s="11"/>
      <c r="L196" s="11"/>
      <c r="M196" s="11"/>
      <c r="N196" s="20"/>
      <c r="O196" s="11"/>
      <c r="P196" s="11"/>
      <c r="Q196" s="11"/>
      <c r="R196" s="11"/>
      <c r="S196" s="11"/>
    </row>
    <row r="197" spans="2:19" x14ac:dyDescent="0.3">
      <c r="B197" s="28"/>
      <c r="C197" s="14" t="s">
        <v>38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320.29557454129201</v>
      </c>
      <c r="Q197" s="4">
        <v>0</v>
      </c>
      <c r="R197" s="4">
        <v>0</v>
      </c>
      <c r="S197" s="16">
        <v>320.29557454129201</v>
      </c>
    </row>
    <row r="198" spans="2:19" x14ac:dyDescent="0.3">
      <c r="B198" s="28"/>
      <c r="C198" s="14" t="s">
        <v>39</v>
      </c>
      <c r="D198" s="4">
        <v>0</v>
      </c>
      <c r="E198" s="4">
        <v>0</v>
      </c>
      <c r="F198" s="4">
        <v>654.23937273454374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38.604822471910104</v>
      </c>
      <c r="Q198" s="4">
        <v>0</v>
      </c>
      <c r="R198" s="4">
        <v>0</v>
      </c>
      <c r="S198" s="16">
        <v>692.84419520645383</v>
      </c>
    </row>
    <row r="199" spans="2:19" x14ac:dyDescent="0.3">
      <c r="B199" s="28"/>
      <c r="C199" s="14" t="s">
        <v>40</v>
      </c>
      <c r="D199" s="4">
        <v>0</v>
      </c>
      <c r="E199" s="4">
        <v>0</v>
      </c>
      <c r="F199" s="4">
        <v>197.28914137426912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19.787116871852049</v>
      </c>
      <c r="P199" s="4">
        <v>390.66318727605812</v>
      </c>
      <c r="Q199" s="4">
        <v>0</v>
      </c>
      <c r="R199" s="4">
        <v>0</v>
      </c>
      <c r="S199" s="16">
        <v>607.73944552217927</v>
      </c>
    </row>
    <row r="200" spans="2:19" x14ac:dyDescent="0.3">
      <c r="B200" s="28"/>
      <c r="C200" s="14" t="s">
        <v>41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0.21525234624423237</v>
      </c>
      <c r="P200" s="4">
        <v>189.20967401258736</v>
      </c>
      <c r="Q200" s="4">
        <v>0</v>
      </c>
      <c r="R200" s="4">
        <v>0</v>
      </c>
      <c r="S200" s="16">
        <v>189.42492635883158</v>
      </c>
    </row>
    <row r="201" spans="2:19" x14ac:dyDescent="0.3">
      <c r="B201" s="28"/>
      <c r="C201" s="14" t="s">
        <v>42</v>
      </c>
      <c r="D201" s="4">
        <v>0</v>
      </c>
      <c r="E201" s="4">
        <v>0</v>
      </c>
      <c r="F201" s="4">
        <v>11.531594475336494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0.54847192420915702</v>
      </c>
      <c r="Q201" s="4">
        <v>0</v>
      </c>
      <c r="R201" s="4">
        <v>0</v>
      </c>
      <c r="S201" s="16">
        <v>12.08006639954565</v>
      </c>
    </row>
    <row r="202" spans="2:19" x14ac:dyDescent="0.3">
      <c r="B202" s="28"/>
      <c r="C202" s="14" t="s">
        <v>43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</v>
      </c>
    </row>
    <row r="203" spans="2:19" x14ac:dyDescent="0.3">
      <c r="B203" s="28"/>
      <c r="C203" s="8" t="s">
        <v>44</v>
      </c>
      <c r="D203" s="9">
        <v>0</v>
      </c>
      <c r="E203" s="9">
        <v>0</v>
      </c>
      <c r="F203" s="9">
        <v>863.06010858414936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20.00236921809628</v>
      </c>
      <c r="P203" s="9">
        <v>939.32173022605673</v>
      </c>
      <c r="Q203" s="9">
        <v>0</v>
      </c>
      <c r="R203" s="9">
        <v>0</v>
      </c>
      <c r="S203" s="9">
        <v>1822.3842080283025</v>
      </c>
    </row>
    <row r="204" spans="2:19" x14ac:dyDescent="0.3">
      <c r="B204" s="28"/>
      <c r="C204" s="3" t="s">
        <v>45</v>
      </c>
      <c r="D204" s="4">
        <v>0</v>
      </c>
      <c r="E204" s="4">
        <v>0</v>
      </c>
      <c r="F204" s="4">
        <v>167.79995387507768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6">
        <v>167.79995387507768</v>
      </c>
    </row>
    <row r="205" spans="2:19" x14ac:dyDescent="0.3">
      <c r="B205" s="28"/>
      <c r="C205" s="8" t="s">
        <v>46</v>
      </c>
      <c r="D205" s="9">
        <v>0</v>
      </c>
      <c r="E205" s="9">
        <v>0</v>
      </c>
      <c r="F205" s="9">
        <v>1030.860062459227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20.00236921809628</v>
      </c>
      <c r="P205" s="9">
        <v>939.32173022605673</v>
      </c>
      <c r="Q205" s="9">
        <v>0</v>
      </c>
      <c r="R205" s="9">
        <v>0</v>
      </c>
      <c r="S205" s="9">
        <v>1990.1841619033798</v>
      </c>
    </row>
    <row r="214" spans="2:19" x14ac:dyDescent="0.3">
      <c r="B214" s="28">
        <v>2045</v>
      </c>
      <c r="C214" s="26" t="s">
        <v>0</v>
      </c>
      <c r="D214" s="27" t="s">
        <v>1</v>
      </c>
      <c r="E214" s="27" t="s">
        <v>2</v>
      </c>
      <c r="F214" s="27" t="s">
        <v>3</v>
      </c>
      <c r="G214" s="27" t="s">
        <v>4</v>
      </c>
      <c r="H214" s="27" t="s">
        <v>5</v>
      </c>
      <c r="I214" s="27" t="s">
        <v>6</v>
      </c>
      <c r="J214" s="27" t="s">
        <v>7</v>
      </c>
      <c r="K214" s="27"/>
      <c r="L214" s="27"/>
      <c r="M214" s="27"/>
      <c r="N214" s="27"/>
      <c r="O214" s="27"/>
      <c r="P214" s="25" t="s">
        <v>8</v>
      </c>
      <c r="Q214" s="25" t="s">
        <v>9</v>
      </c>
      <c r="R214" s="25" t="s">
        <v>10</v>
      </c>
      <c r="S214" s="25" t="s">
        <v>11</v>
      </c>
    </row>
    <row r="215" spans="2:19" ht="45.6" x14ac:dyDescent="0.3">
      <c r="B215" s="28"/>
      <c r="C215" s="26"/>
      <c r="D215" s="27"/>
      <c r="E215" s="27"/>
      <c r="F215" s="27"/>
      <c r="G215" s="27"/>
      <c r="H215" s="27"/>
      <c r="I215" s="27"/>
      <c r="J215" s="1" t="s">
        <v>12</v>
      </c>
      <c r="K215" s="1" t="s">
        <v>13</v>
      </c>
      <c r="L215" s="1" t="s">
        <v>14</v>
      </c>
      <c r="M215" s="1" t="s">
        <v>15</v>
      </c>
      <c r="N215" s="2" t="s">
        <v>16</v>
      </c>
      <c r="O215" s="1" t="s">
        <v>17</v>
      </c>
      <c r="P215" s="25"/>
      <c r="Q215" s="25"/>
      <c r="R215" s="25"/>
      <c r="S215" s="25"/>
    </row>
    <row r="216" spans="2:19" x14ac:dyDescent="0.3">
      <c r="B216" s="28"/>
      <c r="C216" s="3" t="s">
        <v>18</v>
      </c>
      <c r="D216" s="4">
        <v>0</v>
      </c>
      <c r="E216" s="5">
        <v>0</v>
      </c>
      <c r="F216" s="5">
        <v>0</v>
      </c>
      <c r="G216" s="4">
        <v>0</v>
      </c>
      <c r="H216" s="5">
        <v>0</v>
      </c>
      <c r="I216" s="5">
        <v>264.3336265178836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22.770928271133322</v>
      </c>
      <c r="P216" s="6">
        <v>0</v>
      </c>
      <c r="Q216" s="5">
        <v>0</v>
      </c>
      <c r="R216" s="5">
        <v>0</v>
      </c>
      <c r="S216" s="7">
        <v>287.1045547890169</v>
      </c>
    </row>
    <row r="217" spans="2:19" x14ac:dyDescent="0.3">
      <c r="B217" s="28"/>
      <c r="C217" s="3" t="s">
        <v>19</v>
      </c>
      <c r="D217" s="4">
        <v>0</v>
      </c>
      <c r="E217" s="5">
        <v>0</v>
      </c>
      <c r="F217" s="5">
        <v>2515.5879084210014</v>
      </c>
      <c r="G217" s="4">
        <v>0</v>
      </c>
      <c r="H217" s="5">
        <v>0</v>
      </c>
      <c r="I217" s="5">
        <v>0</v>
      </c>
      <c r="J217" s="5">
        <v>688.23930303079942</v>
      </c>
      <c r="K217" s="5">
        <v>0</v>
      </c>
      <c r="L217" s="5">
        <v>121.93306318695662</v>
      </c>
      <c r="M217" s="5">
        <v>0</v>
      </c>
      <c r="N217" s="5">
        <v>0</v>
      </c>
      <c r="O217" s="5">
        <v>0</v>
      </c>
      <c r="P217" s="6">
        <v>0</v>
      </c>
      <c r="Q217" s="5">
        <v>0</v>
      </c>
      <c r="R217" s="5">
        <v>0</v>
      </c>
      <c r="S217" s="7">
        <v>3325.7602746387574</v>
      </c>
    </row>
    <row r="218" spans="2:19" x14ac:dyDescent="0.3">
      <c r="B218" s="28"/>
      <c r="C218" s="3" t="s">
        <v>20</v>
      </c>
      <c r="D218" s="4">
        <v>0</v>
      </c>
      <c r="E218" s="5">
        <v>0</v>
      </c>
      <c r="F218" s="5">
        <v>0</v>
      </c>
      <c r="G218" s="4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0</v>
      </c>
    </row>
    <row r="219" spans="2:19" x14ac:dyDescent="0.3">
      <c r="B219" s="28"/>
      <c r="C219" s="3" t="s">
        <v>21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8"/>
      <c r="C220" s="3" t="s">
        <v>22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8"/>
      <c r="C221" s="3" t="s">
        <v>23</v>
      </c>
      <c r="D221" s="4">
        <v>0</v>
      </c>
      <c r="E221" s="5">
        <v>0</v>
      </c>
      <c r="F221" s="5">
        <v>0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0</v>
      </c>
    </row>
    <row r="222" spans="2:19" x14ac:dyDescent="0.3">
      <c r="B222" s="28"/>
      <c r="C222" s="8" t="s">
        <v>24</v>
      </c>
      <c r="D222" s="9">
        <v>0</v>
      </c>
      <c r="E222" s="9">
        <v>0</v>
      </c>
      <c r="F222" s="9">
        <v>2515.5879084210014</v>
      </c>
      <c r="G222" s="9">
        <v>0</v>
      </c>
      <c r="H222" s="9">
        <v>0</v>
      </c>
      <c r="I222" s="9">
        <v>264.3336265178836</v>
      </c>
      <c r="J222" s="9">
        <v>688.23930303079942</v>
      </c>
      <c r="K222" s="9">
        <v>0</v>
      </c>
      <c r="L222" s="9">
        <v>121.93306318695662</v>
      </c>
      <c r="M222" s="9">
        <v>0</v>
      </c>
      <c r="N222" s="9">
        <v>0</v>
      </c>
      <c r="O222" s="9">
        <v>22.770928271133322</v>
      </c>
      <c r="P222" s="9">
        <v>0</v>
      </c>
      <c r="Q222" s="9">
        <v>0</v>
      </c>
      <c r="R222" s="9">
        <v>0</v>
      </c>
      <c r="S222" s="9">
        <v>3612.8648294277746</v>
      </c>
    </row>
    <row r="223" spans="2:19" x14ac:dyDescent="0.3">
      <c r="B223" s="28"/>
      <c r="C223" s="10"/>
      <c r="D223" s="11"/>
      <c r="E223" s="12"/>
      <c r="F223" s="13"/>
      <c r="G223" s="11"/>
      <c r="H223" s="11"/>
      <c r="I223" s="11"/>
      <c r="J223" s="11"/>
      <c r="K223" s="11"/>
      <c r="L223" s="11"/>
      <c r="M223" s="11"/>
      <c r="N223" s="11"/>
      <c r="O223" s="11"/>
      <c r="P223" s="21"/>
      <c r="Q223" s="11"/>
      <c r="R223" s="11"/>
      <c r="S223" s="11"/>
    </row>
    <row r="224" spans="2:19" x14ac:dyDescent="0.3">
      <c r="B224" s="28"/>
      <c r="C224" s="14" t="s">
        <v>25</v>
      </c>
      <c r="D224" s="4">
        <v>0</v>
      </c>
      <c r="E224" s="15">
        <v>0</v>
      </c>
      <c r="F224" s="15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6">
        <v>0</v>
      </c>
    </row>
    <row r="225" spans="2:19" x14ac:dyDescent="0.3">
      <c r="B225" s="28"/>
      <c r="C225" s="14" t="s">
        <v>26</v>
      </c>
      <c r="D225" s="4">
        <v>0</v>
      </c>
      <c r="E225" s="4">
        <v>0</v>
      </c>
      <c r="F225" s="4">
        <v>1352.9056145567245</v>
      </c>
      <c r="G225" s="4">
        <v>0</v>
      </c>
      <c r="H225" s="4">
        <v>0</v>
      </c>
      <c r="I225" s="4">
        <v>264.3336265178836</v>
      </c>
      <c r="J225" s="17">
        <v>688.23930303079942</v>
      </c>
      <c r="K225" s="17">
        <v>0</v>
      </c>
      <c r="L225" s="17">
        <v>121.93306318695662</v>
      </c>
      <c r="M225" s="17">
        <v>0</v>
      </c>
      <c r="N225" s="17">
        <v>0</v>
      </c>
      <c r="O225" s="17">
        <v>0</v>
      </c>
      <c r="P225" s="4">
        <v>-1183.6810434099448</v>
      </c>
      <c r="Q225" s="4">
        <v>0</v>
      </c>
      <c r="R225" s="4">
        <v>0</v>
      </c>
      <c r="S225" s="16">
        <v>1243.7305638824191</v>
      </c>
    </row>
    <row r="226" spans="2:19" x14ac:dyDescent="0.3">
      <c r="B226" s="28"/>
      <c r="C226" s="14" t="s">
        <v>27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0</v>
      </c>
      <c r="Q226" s="4">
        <v>0</v>
      </c>
      <c r="R226" s="4">
        <v>0</v>
      </c>
      <c r="S226" s="16">
        <v>0</v>
      </c>
    </row>
    <row r="227" spans="2:19" x14ac:dyDescent="0.3">
      <c r="B227" s="28"/>
      <c r="C227" s="14" t="s">
        <v>28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8"/>
      <c r="C228" s="14" t="s">
        <v>29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8"/>
      <c r="C229" s="14" t="s">
        <v>30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8"/>
      <c r="C230" s="14" t="s">
        <v>31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8"/>
      <c r="C231" s="14" t="s">
        <v>32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8"/>
      <c r="C232" s="14" t="s">
        <v>33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8"/>
      <c r="C233" s="14" t="s">
        <v>34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8"/>
      <c r="C234" s="14" t="s">
        <v>35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14.019754161373763</v>
      </c>
      <c r="Q234" s="4">
        <v>0</v>
      </c>
      <c r="R234" s="4">
        <v>0</v>
      </c>
      <c r="S234" s="16">
        <v>14.019754161373763</v>
      </c>
    </row>
    <row r="235" spans="2:19" x14ac:dyDescent="0.3">
      <c r="B235" s="28"/>
      <c r="C235" s="14" t="s">
        <v>36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16">
        <v>0</v>
      </c>
    </row>
    <row r="236" spans="2:19" x14ac:dyDescent="0.3">
      <c r="B236" s="28"/>
      <c r="C236" s="8" t="s">
        <v>37</v>
      </c>
      <c r="D236" s="9">
        <v>0</v>
      </c>
      <c r="E236" s="9">
        <v>0</v>
      </c>
      <c r="F236" s="9">
        <v>1352.9056145567245</v>
      </c>
      <c r="G236" s="9">
        <v>0</v>
      </c>
      <c r="H236" s="9">
        <v>0</v>
      </c>
      <c r="I236" s="9">
        <v>264.3336265178836</v>
      </c>
      <c r="J236" s="9">
        <v>688.23930303079942</v>
      </c>
      <c r="K236" s="9">
        <v>0</v>
      </c>
      <c r="L236" s="9">
        <v>121.93306318695662</v>
      </c>
      <c r="M236" s="9">
        <v>0</v>
      </c>
      <c r="N236" s="9">
        <v>0</v>
      </c>
      <c r="O236" s="9">
        <v>0</v>
      </c>
      <c r="P236" s="9">
        <v>-1169.6612892485709</v>
      </c>
      <c r="Q236" s="9">
        <v>0</v>
      </c>
      <c r="R236" s="9">
        <v>0</v>
      </c>
      <c r="S236" s="9">
        <v>1257.750318043793</v>
      </c>
    </row>
    <row r="237" spans="2:19" x14ac:dyDescent="0.3">
      <c r="B237" s="28"/>
      <c r="C237" s="10"/>
      <c r="D237" s="11"/>
      <c r="E237" s="11"/>
      <c r="F237" s="19"/>
      <c r="G237" s="11"/>
      <c r="H237" s="11"/>
      <c r="I237" s="11"/>
      <c r="J237" s="19"/>
      <c r="K237" s="11"/>
      <c r="L237" s="11"/>
      <c r="M237" s="11"/>
      <c r="N237" s="20"/>
      <c r="O237" s="11"/>
      <c r="P237" s="11"/>
      <c r="Q237" s="11"/>
      <c r="R237" s="11"/>
      <c r="S237" s="11"/>
    </row>
    <row r="238" spans="2:19" x14ac:dyDescent="0.3">
      <c r="B238" s="28"/>
      <c r="C238" s="14" t="s">
        <v>38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441.96640521230501</v>
      </c>
      <c r="Q238" s="4">
        <v>0</v>
      </c>
      <c r="R238" s="4">
        <v>0</v>
      </c>
      <c r="S238" s="16">
        <v>441.96640521230501</v>
      </c>
    </row>
    <row r="239" spans="2:19" x14ac:dyDescent="0.3">
      <c r="B239" s="28"/>
      <c r="C239" s="14" t="s">
        <v>39</v>
      </c>
      <c r="D239" s="4">
        <v>0</v>
      </c>
      <c r="E239" s="4">
        <v>0</v>
      </c>
      <c r="F239" s="4">
        <v>690.91309994551807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64.713083426966307</v>
      </c>
      <c r="Q239" s="4">
        <v>0</v>
      </c>
      <c r="R239" s="4">
        <v>0</v>
      </c>
      <c r="S239" s="16">
        <v>755.62618337248432</v>
      </c>
    </row>
    <row r="240" spans="2:19" x14ac:dyDescent="0.3">
      <c r="B240" s="28"/>
      <c r="C240" s="14" t="s">
        <v>40</v>
      </c>
      <c r="D240" s="4">
        <v>0</v>
      </c>
      <c r="E240" s="4">
        <v>0</v>
      </c>
      <c r="F240" s="4">
        <v>224.5695849432399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22.523209296681223</v>
      </c>
      <c r="P240" s="4">
        <v>444.68270888135987</v>
      </c>
      <c r="Q240" s="4">
        <v>0</v>
      </c>
      <c r="R240" s="4">
        <v>0</v>
      </c>
      <c r="S240" s="16">
        <v>691.77550312128096</v>
      </c>
    </row>
    <row r="241" spans="2:19" x14ac:dyDescent="0.3">
      <c r="B241" s="28"/>
      <c r="C241" s="14" t="s">
        <v>41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0.24771897445209767</v>
      </c>
      <c r="P241" s="4">
        <v>217.74827183362117</v>
      </c>
      <c r="Q241" s="4">
        <v>0</v>
      </c>
      <c r="R241" s="4">
        <v>0</v>
      </c>
      <c r="S241" s="16">
        <v>217.99599080807326</v>
      </c>
    </row>
    <row r="242" spans="2:19" x14ac:dyDescent="0.3">
      <c r="B242" s="28"/>
      <c r="C242" s="14" t="s">
        <v>42</v>
      </c>
      <c r="D242" s="4">
        <v>0</v>
      </c>
      <c r="E242" s="4">
        <v>0</v>
      </c>
      <c r="F242" s="4">
        <v>11.580960428168542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0.55081989431841827</v>
      </c>
      <c r="Q242" s="4">
        <v>0</v>
      </c>
      <c r="R242" s="4">
        <v>0</v>
      </c>
      <c r="S242" s="16">
        <v>12.131780322486961</v>
      </c>
    </row>
    <row r="243" spans="2:19" x14ac:dyDescent="0.3">
      <c r="B243" s="28"/>
      <c r="C243" s="14" t="s">
        <v>43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</v>
      </c>
    </row>
    <row r="244" spans="2:19" x14ac:dyDescent="0.3">
      <c r="B244" s="28"/>
      <c r="C244" s="8" t="s">
        <v>44</v>
      </c>
      <c r="D244" s="9">
        <v>0</v>
      </c>
      <c r="E244" s="9">
        <v>0</v>
      </c>
      <c r="F244" s="9">
        <v>927.06364531692645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22.770928271133322</v>
      </c>
      <c r="P244" s="9">
        <v>1169.6612892485709</v>
      </c>
      <c r="Q244" s="9">
        <v>0</v>
      </c>
      <c r="R244" s="9">
        <v>0</v>
      </c>
      <c r="S244" s="9">
        <v>2119.4958628366307</v>
      </c>
    </row>
    <row r="245" spans="2:19" x14ac:dyDescent="0.3">
      <c r="B245" s="28"/>
      <c r="C245" s="3" t="s">
        <v>45</v>
      </c>
      <c r="D245" s="4">
        <v>0</v>
      </c>
      <c r="E245" s="4">
        <v>0</v>
      </c>
      <c r="F245" s="4">
        <v>235.61864854735049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6">
        <v>235.61864854735049</v>
      </c>
    </row>
    <row r="246" spans="2:19" x14ac:dyDescent="0.3">
      <c r="B246" s="28"/>
      <c r="C246" s="8" t="s">
        <v>46</v>
      </c>
      <c r="D246" s="9">
        <v>0</v>
      </c>
      <c r="E246" s="9">
        <v>0</v>
      </c>
      <c r="F246" s="9">
        <v>1162.682293864277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22.770928271133322</v>
      </c>
      <c r="P246" s="9">
        <v>1169.6612892485709</v>
      </c>
      <c r="Q246" s="9">
        <v>0</v>
      </c>
      <c r="R246" s="9">
        <v>0</v>
      </c>
      <c r="S246" s="9">
        <v>2355.1145113839812</v>
      </c>
    </row>
    <row r="255" spans="2:19" x14ac:dyDescent="0.3">
      <c r="B255" s="28">
        <v>2050</v>
      </c>
      <c r="C255" s="26" t="s">
        <v>0</v>
      </c>
      <c r="D255" s="27" t="s">
        <v>1</v>
      </c>
      <c r="E255" s="27" t="s">
        <v>2</v>
      </c>
      <c r="F255" s="27" t="s">
        <v>3</v>
      </c>
      <c r="G255" s="27" t="s">
        <v>4</v>
      </c>
      <c r="H255" s="27" t="s">
        <v>5</v>
      </c>
      <c r="I255" s="27" t="s">
        <v>6</v>
      </c>
      <c r="J255" s="27" t="s">
        <v>7</v>
      </c>
      <c r="K255" s="27"/>
      <c r="L255" s="27"/>
      <c r="M255" s="27"/>
      <c r="N255" s="27"/>
      <c r="O255" s="27"/>
      <c r="P255" s="25" t="s">
        <v>8</v>
      </c>
      <c r="Q255" s="25" t="s">
        <v>9</v>
      </c>
      <c r="R255" s="25" t="s">
        <v>10</v>
      </c>
      <c r="S255" s="25" t="s">
        <v>11</v>
      </c>
    </row>
    <row r="256" spans="2:19" ht="45.6" x14ac:dyDescent="0.3">
      <c r="B256" s="28"/>
      <c r="C256" s="26"/>
      <c r="D256" s="27"/>
      <c r="E256" s="27"/>
      <c r="F256" s="27"/>
      <c r="G256" s="27"/>
      <c r="H256" s="27"/>
      <c r="I256" s="27"/>
      <c r="J256" s="1" t="s">
        <v>12</v>
      </c>
      <c r="K256" s="1" t="s">
        <v>13</v>
      </c>
      <c r="L256" s="1" t="s">
        <v>14</v>
      </c>
      <c r="M256" s="1" t="s">
        <v>15</v>
      </c>
      <c r="N256" s="2" t="s">
        <v>16</v>
      </c>
      <c r="O256" s="1" t="s">
        <v>17</v>
      </c>
      <c r="P256" s="25"/>
      <c r="Q256" s="25"/>
      <c r="R256" s="25"/>
      <c r="S256" s="25"/>
    </row>
    <row r="257" spans="2:19" x14ac:dyDescent="0.3">
      <c r="B257" s="28"/>
      <c r="C257" s="3" t="s">
        <v>18</v>
      </c>
      <c r="D257" s="4">
        <v>0</v>
      </c>
      <c r="E257" s="5">
        <v>0</v>
      </c>
      <c r="F257" s="5">
        <v>0</v>
      </c>
      <c r="G257" s="4">
        <v>0</v>
      </c>
      <c r="H257" s="5">
        <v>0</v>
      </c>
      <c r="I257" s="5">
        <v>314.04430478836179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25.539487324170359</v>
      </c>
      <c r="P257" s="6">
        <v>0</v>
      </c>
      <c r="Q257" s="5">
        <v>0</v>
      </c>
      <c r="R257" s="5">
        <v>0</v>
      </c>
      <c r="S257" s="7">
        <v>339.58379211253214</v>
      </c>
    </row>
    <row r="258" spans="2:19" x14ac:dyDescent="0.3">
      <c r="B258" s="28"/>
      <c r="C258" s="3" t="s">
        <v>19</v>
      </c>
      <c r="D258" s="4">
        <v>0</v>
      </c>
      <c r="E258" s="5">
        <v>0</v>
      </c>
      <c r="F258" s="5">
        <v>3034.2432135714289</v>
      </c>
      <c r="G258" s="4">
        <v>0</v>
      </c>
      <c r="H258" s="5">
        <v>0</v>
      </c>
      <c r="I258" s="5">
        <v>0</v>
      </c>
      <c r="J258" s="5">
        <v>853.32250193649679</v>
      </c>
      <c r="K258" s="5">
        <v>0</v>
      </c>
      <c r="L258" s="5">
        <v>151.18030325974934</v>
      </c>
      <c r="M258" s="5">
        <v>0</v>
      </c>
      <c r="N258" s="5">
        <v>0</v>
      </c>
      <c r="O258" s="5">
        <v>0</v>
      </c>
      <c r="P258" s="6">
        <v>0</v>
      </c>
      <c r="Q258" s="5">
        <v>0</v>
      </c>
      <c r="R258" s="5">
        <v>0</v>
      </c>
      <c r="S258" s="7">
        <v>4038.7460187676752</v>
      </c>
    </row>
    <row r="259" spans="2:19" x14ac:dyDescent="0.3">
      <c r="B259" s="28"/>
      <c r="C259" s="3" t="s">
        <v>20</v>
      </c>
      <c r="D259" s="4">
        <v>0</v>
      </c>
      <c r="E259" s="5">
        <v>0</v>
      </c>
      <c r="F259" s="5">
        <v>0</v>
      </c>
      <c r="G259" s="4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0</v>
      </c>
    </row>
    <row r="260" spans="2:19" x14ac:dyDescent="0.3">
      <c r="B260" s="28"/>
      <c r="C260" s="3" t="s">
        <v>21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8"/>
      <c r="C261" s="3" t="s">
        <v>22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8"/>
      <c r="C262" s="3" t="s">
        <v>23</v>
      </c>
      <c r="D262" s="4">
        <v>0</v>
      </c>
      <c r="E262" s="5">
        <v>0</v>
      </c>
      <c r="F262" s="5">
        <v>0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0</v>
      </c>
    </row>
    <row r="263" spans="2:19" x14ac:dyDescent="0.3">
      <c r="B263" s="28"/>
      <c r="C263" s="8" t="s">
        <v>24</v>
      </c>
      <c r="D263" s="9">
        <v>0</v>
      </c>
      <c r="E263" s="9">
        <v>0</v>
      </c>
      <c r="F263" s="9">
        <v>3034.2432135714289</v>
      </c>
      <c r="G263" s="9">
        <v>0</v>
      </c>
      <c r="H263" s="9">
        <v>0</v>
      </c>
      <c r="I263" s="9">
        <v>314.04430478836179</v>
      </c>
      <c r="J263" s="9">
        <v>853.32250193649679</v>
      </c>
      <c r="K263" s="9">
        <v>0</v>
      </c>
      <c r="L263" s="9">
        <v>151.18030325974934</v>
      </c>
      <c r="M263" s="9">
        <v>0</v>
      </c>
      <c r="N263" s="9">
        <v>0</v>
      </c>
      <c r="O263" s="9">
        <v>25.539487324170359</v>
      </c>
      <c r="P263" s="9">
        <v>0</v>
      </c>
      <c r="Q263" s="9">
        <v>0</v>
      </c>
      <c r="R263" s="9">
        <v>0</v>
      </c>
      <c r="S263" s="9">
        <v>4378.3298108802073</v>
      </c>
    </row>
    <row r="264" spans="2:19" x14ac:dyDescent="0.3">
      <c r="B264" s="28"/>
      <c r="C264" s="10"/>
      <c r="D264" s="11"/>
      <c r="E264" s="12"/>
      <c r="F264" s="13"/>
      <c r="G264" s="11"/>
      <c r="H264" s="11"/>
      <c r="I264" s="11"/>
      <c r="J264" s="11"/>
      <c r="K264" s="11"/>
      <c r="L264" s="11"/>
      <c r="M264" s="11"/>
      <c r="N264" s="11"/>
      <c r="O264" s="11"/>
      <c r="P264" s="21"/>
      <c r="Q264" s="11"/>
      <c r="R264" s="11"/>
      <c r="S264" s="11"/>
    </row>
    <row r="265" spans="2:19" x14ac:dyDescent="0.3">
      <c r="B265" s="28"/>
      <c r="C265" s="14" t="s">
        <v>25</v>
      </c>
      <c r="D265" s="4">
        <v>0</v>
      </c>
      <c r="E265" s="15">
        <v>0</v>
      </c>
      <c r="F265" s="15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6">
        <v>0</v>
      </c>
    </row>
    <row r="266" spans="2:19" x14ac:dyDescent="0.3">
      <c r="B266" s="28"/>
      <c r="C266" s="14" t="s">
        <v>26</v>
      </c>
      <c r="D266" s="4">
        <v>0</v>
      </c>
      <c r="E266" s="4">
        <v>0</v>
      </c>
      <c r="F266" s="4">
        <v>1708.5386299712359</v>
      </c>
      <c r="G266" s="4">
        <v>0</v>
      </c>
      <c r="H266" s="4">
        <v>0</v>
      </c>
      <c r="I266" s="4">
        <v>314.04430478836179</v>
      </c>
      <c r="J266" s="17">
        <v>853.32250193649679</v>
      </c>
      <c r="K266" s="17">
        <v>0</v>
      </c>
      <c r="L266" s="17">
        <v>151.18030325974934</v>
      </c>
      <c r="M266" s="17">
        <v>0</v>
      </c>
      <c r="N266" s="17">
        <v>0</v>
      </c>
      <c r="O266" s="17">
        <v>0</v>
      </c>
      <c r="P266" s="4">
        <v>-1467.602424054204</v>
      </c>
      <c r="Q266" s="4">
        <v>0</v>
      </c>
      <c r="R266" s="4">
        <v>0</v>
      </c>
      <c r="S266" s="16">
        <v>1559.48331590164</v>
      </c>
    </row>
    <row r="267" spans="2:19" x14ac:dyDescent="0.3">
      <c r="B267" s="28"/>
      <c r="C267" s="14" t="s">
        <v>27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0</v>
      </c>
      <c r="Q267" s="4">
        <v>0</v>
      </c>
      <c r="R267" s="4">
        <v>0</v>
      </c>
      <c r="S267" s="16">
        <v>0</v>
      </c>
    </row>
    <row r="268" spans="2:19" x14ac:dyDescent="0.3">
      <c r="B268" s="28"/>
      <c r="C268" s="14" t="s">
        <v>28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8">
        <v>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8"/>
      <c r="C269" s="14" t="s">
        <v>29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8"/>
      <c r="C270" s="14" t="s">
        <v>30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8"/>
      <c r="C271" s="14" t="s">
        <v>31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8"/>
      <c r="C272" s="14" t="s">
        <v>32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8"/>
      <c r="C273" s="14" t="s">
        <v>33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8"/>
      <c r="C274" s="14" t="s">
        <v>34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8"/>
      <c r="C275" s="14" t="s">
        <v>35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17.382575573401535</v>
      </c>
      <c r="Q275" s="4">
        <v>0</v>
      </c>
      <c r="R275" s="4">
        <v>0</v>
      </c>
      <c r="S275" s="16">
        <v>17.382575573401535</v>
      </c>
    </row>
    <row r="276" spans="2:19" x14ac:dyDescent="0.3">
      <c r="B276" s="28"/>
      <c r="C276" s="14" t="s">
        <v>36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16">
        <v>0</v>
      </c>
    </row>
    <row r="277" spans="2:19" x14ac:dyDescent="0.3">
      <c r="B277" s="28"/>
      <c r="C277" s="8" t="s">
        <v>37</v>
      </c>
      <c r="D277" s="9">
        <v>0</v>
      </c>
      <c r="E277" s="9">
        <v>0</v>
      </c>
      <c r="F277" s="9">
        <v>1708.5386299712359</v>
      </c>
      <c r="G277" s="9">
        <v>0</v>
      </c>
      <c r="H277" s="9">
        <v>0</v>
      </c>
      <c r="I277" s="9">
        <v>314.04430478836179</v>
      </c>
      <c r="J277" s="9">
        <v>853.32250193649679</v>
      </c>
      <c r="K277" s="9">
        <v>0</v>
      </c>
      <c r="L277" s="9">
        <v>151.18030325974934</v>
      </c>
      <c r="M277" s="9">
        <v>0</v>
      </c>
      <c r="N277" s="9">
        <v>0</v>
      </c>
      <c r="O277" s="9">
        <v>0</v>
      </c>
      <c r="P277" s="9">
        <v>-1450.2198484808025</v>
      </c>
      <c r="Q277" s="9">
        <v>0</v>
      </c>
      <c r="R277" s="9">
        <v>0</v>
      </c>
      <c r="S277" s="9">
        <v>1576.8658914750415</v>
      </c>
    </row>
    <row r="278" spans="2:19" x14ac:dyDescent="0.3">
      <c r="B278" s="28"/>
      <c r="C278" s="10"/>
      <c r="D278" s="11"/>
      <c r="E278" s="11"/>
      <c r="F278" s="19"/>
      <c r="G278" s="11"/>
      <c r="H278" s="11"/>
      <c r="I278" s="11"/>
      <c r="J278" s="19"/>
      <c r="K278" s="11"/>
      <c r="L278" s="11"/>
      <c r="M278" s="11"/>
      <c r="N278" s="20"/>
      <c r="O278" s="11"/>
      <c r="P278" s="11"/>
      <c r="Q278" s="11"/>
      <c r="R278" s="11"/>
      <c r="S278" s="11"/>
    </row>
    <row r="279" spans="2:19" x14ac:dyDescent="0.3">
      <c r="B279" s="28"/>
      <c r="C279" s="14" t="s">
        <v>38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605.59619435313755</v>
      </c>
      <c r="Q279" s="4">
        <v>0</v>
      </c>
      <c r="R279" s="4">
        <v>0</v>
      </c>
      <c r="S279" s="16">
        <v>605.59619435313755</v>
      </c>
    </row>
    <row r="280" spans="2:19" x14ac:dyDescent="0.3">
      <c r="B280" s="28"/>
      <c r="C280" s="14" t="s">
        <v>39</v>
      </c>
      <c r="D280" s="4">
        <v>0</v>
      </c>
      <c r="E280" s="4">
        <v>0</v>
      </c>
      <c r="F280" s="4">
        <v>733.59506994388903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99.081802921348299</v>
      </c>
      <c r="Q280" s="4">
        <v>0</v>
      </c>
      <c r="R280" s="4">
        <v>0</v>
      </c>
      <c r="S280" s="16">
        <v>832.67687286523733</v>
      </c>
    </row>
    <row r="281" spans="2:19" x14ac:dyDescent="0.3">
      <c r="B281" s="28"/>
      <c r="C281" s="14" t="s">
        <v>40</v>
      </c>
      <c r="D281" s="4">
        <v>0</v>
      </c>
      <c r="E281" s="4">
        <v>0</v>
      </c>
      <c r="F281" s="4">
        <v>251.85002851221071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25.259301721510397</v>
      </c>
      <c r="P281" s="4">
        <v>498.70223048666168</v>
      </c>
      <c r="Q281" s="4">
        <v>0</v>
      </c>
      <c r="R281" s="4">
        <v>0</v>
      </c>
      <c r="S281" s="16">
        <v>775.81156072038277</v>
      </c>
    </row>
    <row r="282" spans="2:19" x14ac:dyDescent="0.3">
      <c r="B282" s="28"/>
      <c r="C282" s="14" t="s">
        <v>41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0.28018560265996301</v>
      </c>
      <c r="P282" s="4">
        <v>246.28686965465502</v>
      </c>
      <c r="Q282" s="4">
        <v>0</v>
      </c>
      <c r="R282" s="4">
        <v>0</v>
      </c>
      <c r="S282" s="16">
        <v>246.56705525731499</v>
      </c>
    </row>
    <row r="283" spans="2:19" x14ac:dyDescent="0.3">
      <c r="B283" s="28"/>
      <c r="C283" s="14" t="s">
        <v>42</v>
      </c>
      <c r="D283" s="4">
        <v>0</v>
      </c>
      <c r="E283" s="4">
        <v>0</v>
      </c>
      <c r="F283" s="4">
        <v>11.621563194107326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0.55275106499999993</v>
      </c>
      <c r="Q283" s="4">
        <v>0</v>
      </c>
      <c r="R283" s="4">
        <v>0</v>
      </c>
      <c r="S283" s="16">
        <v>12.174314259107327</v>
      </c>
    </row>
    <row r="284" spans="2:19" x14ac:dyDescent="0.3">
      <c r="B284" s="28"/>
      <c r="C284" s="14" t="s">
        <v>43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</v>
      </c>
    </row>
    <row r="285" spans="2:19" x14ac:dyDescent="0.3">
      <c r="B285" s="28"/>
      <c r="C285" s="8" t="s">
        <v>44</v>
      </c>
      <c r="D285" s="9">
        <v>0</v>
      </c>
      <c r="E285" s="9">
        <v>0</v>
      </c>
      <c r="F285" s="9">
        <v>997.06666165020704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25.539487324170359</v>
      </c>
      <c r="P285" s="9">
        <v>1450.2198484808025</v>
      </c>
      <c r="Q285" s="9">
        <v>0</v>
      </c>
      <c r="R285" s="9">
        <v>0</v>
      </c>
      <c r="S285" s="9">
        <v>2472.8259974551802</v>
      </c>
    </row>
    <row r="286" spans="2:19" x14ac:dyDescent="0.3">
      <c r="B286" s="28"/>
      <c r="C286" s="3" t="s">
        <v>45</v>
      </c>
      <c r="D286" s="4">
        <v>0</v>
      </c>
      <c r="E286" s="4">
        <v>0</v>
      </c>
      <c r="F286" s="4">
        <v>328.63792194998598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6">
        <v>328.63792194998598</v>
      </c>
    </row>
    <row r="287" spans="2:19" x14ac:dyDescent="0.3">
      <c r="B287" s="28"/>
      <c r="C287" s="8" t="s">
        <v>46</v>
      </c>
      <c r="D287" s="9">
        <v>0</v>
      </c>
      <c r="E287" s="9">
        <v>0</v>
      </c>
      <c r="F287" s="9">
        <v>1325.704583600193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25.539487324170359</v>
      </c>
      <c r="P287" s="9">
        <v>1450.2198484808025</v>
      </c>
      <c r="Q287" s="9">
        <v>0</v>
      </c>
      <c r="R287" s="9">
        <v>0</v>
      </c>
      <c r="S287" s="9">
        <v>2801.4639194051661</v>
      </c>
    </row>
  </sheetData>
  <mergeCells count="91">
    <mergeCell ref="B255:B287"/>
    <mergeCell ref="B9:B41"/>
    <mergeCell ref="B50:B82"/>
    <mergeCell ref="B91:B123"/>
    <mergeCell ref="B132:B164"/>
    <mergeCell ref="B173:B205"/>
    <mergeCell ref="B214:B246"/>
    <mergeCell ref="S255:S256"/>
    <mergeCell ref="C255:C256"/>
    <mergeCell ref="D255:D256"/>
    <mergeCell ref="E255:E256"/>
    <mergeCell ref="F255:F256"/>
    <mergeCell ref="G255:G256"/>
    <mergeCell ref="H255:H256"/>
    <mergeCell ref="I255:I256"/>
    <mergeCell ref="J255:O255"/>
    <mergeCell ref="P255:P256"/>
    <mergeCell ref="Q255:Q256"/>
    <mergeCell ref="R255:R256"/>
    <mergeCell ref="S214:S215"/>
    <mergeCell ref="C214:C215"/>
    <mergeCell ref="D214:D215"/>
    <mergeCell ref="E214:E215"/>
    <mergeCell ref="F214:F215"/>
    <mergeCell ref="G214:G215"/>
    <mergeCell ref="H214:H215"/>
    <mergeCell ref="I214:I215"/>
    <mergeCell ref="J214:O214"/>
    <mergeCell ref="P214:P215"/>
    <mergeCell ref="Q214:Q215"/>
    <mergeCell ref="R214:R215"/>
    <mergeCell ref="S173:S174"/>
    <mergeCell ref="C173:C174"/>
    <mergeCell ref="D173:D174"/>
    <mergeCell ref="E173:E174"/>
    <mergeCell ref="F173:F174"/>
    <mergeCell ref="G173:G174"/>
    <mergeCell ref="H173:H174"/>
    <mergeCell ref="I173:I174"/>
    <mergeCell ref="J173:O173"/>
    <mergeCell ref="P173:P174"/>
    <mergeCell ref="Q173:Q174"/>
    <mergeCell ref="R173:R174"/>
    <mergeCell ref="S132:S133"/>
    <mergeCell ref="C132:C133"/>
    <mergeCell ref="D132:D133"/>
    <mergeCell ref="E132:E133"/>
    <mergeCell ref="F132:F133"/>
    <mergeCell ref="G132:G133"/>
    <mergeCell ref="H132:H133"/>
    <mergeCell ref="I132:I133"/>
    <mergeCell ref="J132:O132"/>
    <mergeCell ref="P132:P133"/>
    <mergeCell ref="Q132:Q133"/>
    <mergeCell ref="R132:R133"/>
    <mergeCell ref="S91:S92"/>
    <mergeCell ref="C91:C92"/>
    <mergeCell ref="D91:D92"/>
    <mergeCell ref="E91:E92"/>
    <mergeCell ref="F91:F92"/>
    <mergeCell ref="G91:G92"/>
    <mergeCell ref="H91:H92"/>
    <mergeCell ref="I91:I92"/>
    <mergeCell ref="J91:O91"/>
    <mergeCell ref="P91:P92"/>
    <mergeCell ref="Q91:Q92"/>
    <mergeCell ref="R91:R92"/>
    <mergeCell ref="S50:S51"/>
    <mergeCell ref="C50:C51"/>
    <mergeCell ref="D50:D51"/>
    <mergeCell ref="E50:E51"/>
    <mergeCell ref="F50:F51"/>
    <mergeCell ref="G50:G51"/>
    <mergeCell ref="H50:H51"/>
    <mergeCell ref="I50:I51"/>
    <mergeCell ref="J50:O50"/>
    <mergeCell ref="P50:P51"/>
    <mergeCell ref="Q50:Q51"/>
    <mergeCell ref="R50:R51"/>
    <mergeCell ref="S9:S10"/>
    <mergeCell ref="C9:C10"/>
    <mergeCell ref="D9:D10"/>
    <mergeCell ref="E9:E10"/>
    <mergeCell ref="F9:F10"/>
    <mergeCell ref="G9:G10"/>
    <mergeCell ref="H9:H10"/>
    <mergeCell ref="I9:I10"/>
    <mergeCell ref="J9:O9"/>
    <mergeCell ref="P9:P10"/>
    <mergeCell ref="Q9:Q10"/>
    <mergeCell ref="R9:R10"/>
  </mergeCells>
  <conditionalFormatting sqref="E28:G28 D29:G30 J10:N10 P32:S32 D32:I32 H28:I30 D24:I27 J24:R30 P14:S16 E14:I16 J14:O15 Q11:S13 G11:G13 D11:D16 D17:S19 D31:R31 D20:I21 S20:S31 P20:R21">
    <cfRule type="cellIs" dxfId="259" priority="229" operator="equal">
      <formula>0</formula>
    </cfRule>
  </conditionalFormatting>
  <conditionalFormatting sqref="P11:P16">
    <cfRule type="cellIs" dxfId="258" priority="230" operator="equal">
      <formula>0</formula>
    </cfRule>
  </conditionalFormatting>
  <conditionalFormatting sqref="D11:E16 H11:I16">
    <cfRule type="cellIs" dxfId="257" priority="231" operator="equal">
      <formula>0</formula>
    </cfRule>
  </conditionalFormatting>
  <conditionalFormatting sqref="F11:F16">
    <cfRule type="cellIs" dxfId="256" priority="232" operator="equal">
      <formula>0</formula>
    </cfRule>
  </conditionalFormatting>
  <conditionalFormatting sqref="D28">
    <cfRule type="cellIs" dxfId="255" priority="233" operator="equal">
      <formula>0</formula>
    </cfRule>
  </conditionalFormatting>
  <conditionalFormatting sqref="O10">
    <cfRule type="cellIs" dxfId="254" priority="234" operator="equal">
      <formula>0</formula>
    </cfRule>
  </conditionalFormatting>
  <conditionalFormatting sqref="J14:J16 J32">
    <cfRule type="cellIs" dxfId="253" priority="235" operator="equal">
      <formula>0</formula>
    </cfRule>
  </conditionalFormatting>
  <conditionalFormatting sqref="J11:J16 K11:O11">
    <cfRule type="cellIs" dxfId="252" priority="236" operator="equal">
      <formula>0</formula>
    </cfRule>
  </conditionalFormatting>
  <conditionalFormatting sqref="K14:K16 K32">
    <cfRule type="cellIs" dxfId="251" priority="237" operator="equal">
      <formula>0</formula>
    </cfRule>
  </conditionalFormatting>
  <conditionalFormatting sqref="K11:K16">
    <cfRule type="cellIs" dxfId="250" priority="238" operator="equal">
      <formula>0</formula>
    </cfRule>
  </conditionalFormatting>
  <conditionalFormatting sqref="L14:L16 L32">
    <cfRule type="cellIs" dxfId="249" priority="239" operator="equal">
      <formula>0</formula>
    </cfRule>
  </conditionalFormatting>
  <conditionalFormatting sqref="L11:L16">
    <cfRule type="cellIs" dxfId="248" priority="240" operator="equal">
      <formula>0</formula>
    </cfRule>
  </conditionalFormatting>
  <conditionalFormatting sqref="M14:M16 M32">
    <cfRule type="cellIs" dxfId="247" priority="241" operator="equal">
      <formula>0</formula>
    </cfRule>
  </conditionalFormatting>
  <conditionalFormatting sqref="M11:M16">
    <cfRule type="cellIs" dxfId="246" priority="242" operator="equal">
      <formula>0</formula>
    </cfRule>
  </conditionalFormatting>
  <conditionalFormatting sqref="N14:N16 N32">
    <cfRule type="cellIs" dxfId="245" priority="243" operator="equal">
      <formula>0</formula>
    </cfRule>
  </conditionalFormatting>
  <conditionalFormatting sqref="N11:N16">
    <cfRule type="cellIs" dxfId="244" priority="244" operator="equal">
      <formula>0</formula>
    </cfRule>
  </conditionalFormatting>
  <conditionalFormatting sqref="O14:O16 O32">
    <cfRule type="cellIs" dxfId="243" priority="245" operator="equal">
      <formula>0</formula>
    </cfRule>
  </conditionalFormatting>
  <conditionalFormatting sqref="O11:O16">
    <cfRule type="cellIs" dxfId="242" priority="246" operator="equal">
      <formula>0</formula>
    </cfRule>
  </conditionalFormatting>
  <conditionalFormatting sqref="D19:S19 D24:R31 D20:I21 S20:S31 P20:R21 D11:S17">
    <cfRule type="expression" dxfId="241" priority="247">
      <formula>LEN(TRIM(D11))=0</formula>
    </cfRule>
  </conditionalFormatting>
  <conditionalFormatting sqref="L14:L15">
    <cfRule type="cellIs" dxfId="240" priority="248" operator="equal">
      <formula>0</formula>
    </cfRule>
  </conditionalFormatting>
  <conditionalFormatting sqref="M14:M15">
    <cfRule type="cellIs" dxfId="239" priority="249" operator="equal">
      <formula>0</formula>
    </cfRule>
  </conditionalFormatting>
  <conditionalFormatting sqref="D22:R23">
    <cfRule type="cellIs" dxfId="238" priority="250" operator="equal">
      <formula>0</formula>
    </cfRule>
  </conditionalFormatting>
  <conditionalFormatting sqref="P22:P23">
    <cfRule type="cellIs" dxfId="237" priority="251" operator="equal">
      <formula>0</formula>
    </cfRule>
  </conditionalFormatting>
  <conditionalFormatting sqref="D22:R23">
    <cfRule type="expression" dxfId="236" priority="252">
      <formula>LEN(TRIM(D22))=0</formula>
    </cfRule>
  </conditionalFormatting>
  <conditionalFormatting sqref="N14:O14">
    <cfRule type="cellIs" dxfId="235" priority="253" operator="equal">
      <formula>0</formula>
    </cfRule>
  </conditionalFormatting>
  <conditionalFormatting sqref="N15:O15">
    <cfRule type="cellIs" dxfId="234" priority="254" operator="equal">
      <formula>0</formula>
    </cfRule>
  </conditionalFormatting>
  <conditionalFormatting sqref="D34:R39 S33:S38 S40 D33:I33 P33:R33">
    <cfRule type="cellIs" dxfId="233" priority="255" operator="equal">
      <formula>0</formula>
    </cfRule>
  </conditionalFormatting>
  <conditionalFormatting sqref="D40:R40">
    <cfRule type="cellIs" dxfId="232" priority="256" operator="equal">
      <formula>0</formula>
    </cfRule>
  </conditionalFormatting>
  <conditionalFormatting sqref="D34:S38 D40:S40 D39:R39 D33:I33 P33:S33">
    <cfRule type="expression" dxfId="231" priority="257">
      <formula>LEN(TRIM(D33))=0</formula>
    </cfRule>
  </conditionalFormatting>
  <conditionalFormatting sqref="D40:R40">
    <cfRule type="cellIs" dxfId="230" priority="258" operator="equal">
      <formula>0</formula>
    </cfRule>
  </conditionalFormatting>
  <conditionalFormatting sqref="D41:R41">
    <cfRule type="cellIs" dxfId="229" priority="259" operator="equal">
      <formula>0</formula>
    </cfRule>
  </conditionalFormatting>
  <conditionalFormatting sqref="D41:R41">
    <cfRule type="expression" dxfId="228" priority="260">
      <formula>LEN(TRIM(D41))=0</formula>
    </cfRule>
  </conditionalFormatting>
  <conditionalFormatting sqref="S41">
    <cfRule type="cellIs" dxfId="227" priority="227" operator="equal">
      <formula>0</formula>
    </cfRule>
  </conditionalFormatting>
  <conditionalFormatting sqref="S41">
    <cfRule type="expression" dxfId="226" priority="228">
      <formula>LEN(TRIM(S41))=0</formula>
    </cfRule>
  </conditionalFormatting>
  <conditionalFormatting sqref="S39">
    <cfRule type="cellIs" dxfId="225" priority="225" operator="equal">
      <formula>0</formula>
    </cfRule>
  </conditionalFormatting>
  <conditionalFormatting sqref="S39">
    <cfRule type="expression" dxfId="224" priority="226">
      <formula>LEN(TRIM(S39))=0</formula>
    </cfRule>
  </conditionalFormatting>
  <conditionalFormatting sqref="J33:O33">
    <cfRule type="cellIs" dxfId="223" priority="223" operator="equal">
      <formula>0</formula>
    </cfRule>
  </conditionalFormatting>
  <conditionalFormatting sqref="J33:O33">
    <cfRule type="expression" dxfId="222" priority="224">
      <formula>LEN(TRIM(J33))=0</formula>
    </cfRule>
  </conditionalFormatting>
  <conditionalFormatting sqref="J20:O21">
    <cfRule type="cellIs" dxfId="221" priority="221" operator="equal">
      <formula>0</formula>
    </cfRule>
  </conditionalFormatting>
  <conditionalFormatting sqref="J20:O21">
    <cfRule type="expression" dxfId="220" priority="222">
      <formula>LEN(TRIM(J20))=0</formula>
    </cfRule>
  </conditionalFormatting>
  <conditionalFormatting sqref="J51:N51">
    <cfRule type="cellIs" dxfId="219" priority="219" operator="equal">
      <formula>0</formula>
    </cfRule>
  </conditionalFormatting>
  <conditionalFormatting sqref="O51">
    <cfRule type="cellIs" dxfId="218" priority="220" operator="equal">
      <formula>0</formula>
    </cfRule>
  </conditionalFormatting>
  <conditionalFormatting sqref="J92:N92">
    <cfRule type="cellIs" dxfId="217" priority="217" operator="equal">
      <formula>0</formula>
    </cfRule>
  </conditionalFormatting>
  <conditionalFormatting sqref="O92">
    <cfRule type="cellIs" dxfId="216" priority="218" operator="equal">
      <formula>0</formula>
    </cfRule>
  </conditionalFormatting>
  <conditionalFormatting sqref="J133:N133">
    <cfRule type="cellIs" dxfId="215" priority="215" operator="equal">
      <formula>0</formula>
    </cfRule>
  </conditionalFormatting>
  <conditionalFormatting sqref="O133">
    <cfRule type="cellIs" dxfId="214" priority="216" operator="equal">
      <formula>0</formula>
    </cfRule>
  </conditionalFormatting>
  <conditionalFormatting sqref="J174:N174">
    <cfRule type="cellIs" dxfId="213" priority="213" operator="equal">
      <formula>0</formula>
    </cfRule>
  </conditionalFormatting>
  <conditionalFormatting sqref="O174">
    <cfRule type="cellIs" dxfId="212" priority="214" operator="equal">
      <formula>0</formula>
    </cfRule>
  </conditionalFormatting>
  <conditionalFormatting sqref="J215:N215">
    <cfRule type="cellIs" dxfId="211" priority="211" operator="equal">
      <formula>0</formula>
    </cfRule>
  </conditionalFormatting>
  <conditionalFormatting sqref="O215">
    <cfRule type="cellIs" dxfId="210" priority="212" operator="equal">
      <formula>0</formula>
    </cfRule>
  </conditionalFormatting>
  <conditionalFormatting sqref="J256:N256">
    <cfRule type="cellIs" dxfId="209" priority="209" operator="equal">
      <formula>0</formula>
    </cfRule>
  </conditionalFormatting>
  <conditionalFormatting sqref="O256">
    <cfRule type="cellIs" dxfId="208" priority="210" operator="equal">
      <formula>0</formula>
    </cfRule>
  </conditionalFormatting>
  <conditionalFormatting sqref="E69:G69 D70:G71 P73:S73 D73:I73 H69:I71 D65:I68 J65:R71 P55:S57 E55:I57 J55:O56 Q52:S54 G52:G54 D52:D57 D60:S60 Q59:S59 D59:O59 D72:R72 S61:S72 D58:S58 D61:R62">
    <cfRule type="cellIs" dxfId="207" priority="178" operator="equal">
      <formula>0</formula>
    </cfRule>
  </conditionalFormatting>
  <conditionalFormatting sqref="P52:P57">
    <cfRule type="cellIs" dxfId="206" priority="179" operator="equal">
      <formula>0</formula>
    </cfRule>
  </conditionalFormatting>
  <conditionalFormatting sqref="D52:E57 H52:I57">
    <cfRule type="cellIs" dxfId="205" priority="180" operator="equal">
      <formula>0</formula>
    </cfRule>
  </conditionalFormatting>
  <conditionalFormatting sqref="F52:F57">
    <cfRule type="cellIs" dxfId="204" priority="181" operator="equal">
      <formula>0</formula>
    </cfRule>
  </conditionalFormatting>
  <conditionalFormatting sqref="D69">
    <cfRule type="cellIs" dxfId="203" priority="182" operator="equal">
      <formula>0</formula>
    </cfRule>
  </conditionalFormatting>
  <conditionalFormatting sqref="J55:J57 J73">
    <cfRule type="cellIs" dxfId="202" priority="183" operator="equal">
      <formula>0</formula>
    </cfRule>
  </conditionalFormatting>
  <conditionalFormatting sqref="J52:J57 K52:O52">
    <cfRule type="cellIs" dxfId="201" priority="184" operator="equal">
      <formula>0</formula>
    </cfRule>
  </conditionalFormatting>
  <conditionalFormatting sqref="K55:K57 K73">
    <cfRule type="cellIs" dxfId="200" priority="185" operator="equal">
      <formula>0</formula>
    </cfRule>
  </conditionalFormatting>
  <conditionalFormatting sqref="K52:K57">
    <cfRule type="cellIs" dxfId="199" priority="186" operator="equal">
      <formula>0</formula>
    </cfRule>
  </conditionalFormatting>
  <conditionalFormatting sqref="L55:L57 L73">
    <cfRule type="cellIs" dxfId="198" priority="187" operator="equal">
      <formula>0</formula>
    </cfRule>
  </conditionalFormatting>
  <conditionalFormatting sqref="L52:L57">
    <cfRule type="cellIs" dxfId="197" priority="188" operator="equal">
      <formula>0</formula>
    </cfRule>
  </conditionalFormatting>
  <conditionalFormatting sqref="M52:M57">
    <cfRule type="cellIs" dxfId="196" priority="190" operator="equal">
      <formula>0</formula>
    </cfRule>
  </conditionalFormatting>
  <conditionalFormatting sqref="N55:N57 N73">
    <cfRule type="cellIs" dxfId="195" priority="191" operator="equal">
      <formula>0</formula>
    </cfRule>
  </conditionalFormatting>
  <conditionalFormatting sqref="N52:N57">
    <cfRule type="cellIs" dxfId="194" priority="192" operator="equal">
      <formula>0</formula>
    </cfRule>
  </conditionalFormatting>
  <conditionalFormatting sqref="O55:O57 O73">
    <cfRule type="cellIs" dxfId="193" priority="193" operator="equal">
      <formula>0</formula>
    </cfRule>
  </conditionalFormatting>
  <conditionalFormatting sqref="L55:L56">
    <cfRule type="cellIs" dxfId="192" priority="196" operator="equal">
      <formula>0</formula>
    </cfRule>
  </conditionalFormatting>
  <conditionalFormatting sqref="M55:M56">
    <cfRule type="cellIs" dxfId="191" priority="197" operator="equal">
      <formula>0</formula>
    </cfRule>
  </conditionalFormatting>
  <conditionalFormatting sqref="D63:R64">
    <cfRule type="cellIs" dxfId="190" priority="198" operator="equal">
      <formula>0</formula>
    </cfRule>
  </conditionalFormatting>
  <conditionalFormatting sqref="N55:O55">
    <cfRule type="cellIs" dxfId="189" priority="201" operator="equal">
      <formula>0</formula>
    </cfRule>
  </conditionalFormatting>
  <conditionalFormatting sqref="O52:O57">
    <cfRule type="cellIs" dxfId="188" priority="194" operator="equal">
      <formula>0</formula>
    </cfRule>
  </conditionalFormatting>
  <conditionalFormatting sqref="P63:P64">
    <cfRule type="cellIs" dxfId="187" priority="199" operator="equal">
      <formula>0</formula>
    </cfRule>
  </conditionalFormatting>
  <conditionalFormatting sqref="N56:O56">
    <cfRule type="cellIs" dxfId="186" priority="202" operator="equal">
      <formula>0</formula>
    </cfRule>
  </conditionalFormatting>
  <conditionalFormatting sqref="S74:S81 D74:R80">
    <cfRule type="cellIs" dxfId="185" priority="203" operator="equal">
      <formula>0</formula>
    </cfRule>
  </conditionalFormatting>
  <conditionalFormatting sqref="D81:R81">
    <cfRule type="cellIs" dxfId="184" priority="204" operator="equal">
      <formula>0</formula>
    </cfRule>
  </conditionalFormatting>
  <conditionalFormatting sqref="D81:R81">
    <cfRule type="cellIs" dxfId="183" priority="206" operator="equal">
      <formula>0</formula>
    </cfRule>
  </conditionalFormatting>
  <conditionalFormatting sqref="D82:R82">
    <cfRule type="cellIs" dxfId="182" priority="207" operator="equal">
      <formula>0</formula>
    </cfRule>
  </conditionalFormatting>
  <conditionalFormatting sqref="M55:M57 M73">
    <cfRule type="cellIs" dxfId="181" priority="189" operator="equal">
      <formula>0</formula>
    </cfRule>
  </conditionalFormatting>
  <conditionalFormatting sqref="D82:R82">
    <cfRule type="expression" dxfId="180" priority="208">
      <formula>LEN(TRIM(D82))=0</formula>
    </cfRule>
  </conditionalFormatting>
  <conditionalFormatting sqref="S82">
    <cfRule type="cellIs" dxfId="179" priority="176" operator="equal">
      <formula>0</formula>
    </cfRule>
  </conditionalFormatting>
  <conditionalFormatting sqref="D60:S60 D65:R72 S61:S72 D52:S58 D61:R62">
    <cfRule type="expression" dxfId="178" priority="195">
      <formula>LEN(TRIM(D52))=0</formula>
    </cfRule>
  </conditionalFormatting>
  <conditionalFormatting sqref="D63:R64">
    <cfRule type="expression" dxfId="177" priority="200">
      <formula>LEN(TRIM(D63))=0</formula>
    </cfRule>
  </conditionalFormatting>
  <conditionalFormatting sqref="D74:S81">
    <cfRule type="expression" dxfId="176" priority="205">
      <formula>LEN(TRIM(D74))=0</formula>
    </cfRule>
  </conditionalFormatting>
  <conditionalFormatting sqref="S82">
    <cfRule type="expression" dxfId="175" priority="177">
      <formula>LEN(TRIM(S82))=0</formula>
    </cfRule>
  </conditionalFormatting>
  <conditionalFormatting sqref="E110:G110 D111:G112 P114:S114 D114:I114 H110:I112 D106:I109 J106:R110 P96:S98 E96:I98 J96:O97 Q93:S95 G93:G95 D93:D98 D101:S101 Q100:S100 D100:O100 D113:R113 S102:S113 D99:S99 J111:O112 R111:R112 D102:R103">
    <cfRule type="cellIs" dxfId="174" priority="145" operator="equal">
      <formula>0</formula>
    </cfRule>
  </conditionalFormatting>
  <conditionalFormatting sqref="P93:P98">
    <cfRule type="cellIs" dxfId="173" priority="146" operator="equal">
      <formula>0</formula>
    </cfRule>
  </conditionalFormatting>
  <conditionalFormatting sqref="D93:E98 H93:I98">
    <cfRule type="cellIs" dxfId="172" priority="147" operator="equal">
      <formula>0</formula>
    </cfRule>
  </conditionalFormatting>
  <conditionalFormatting sqref="F93:F98">
    <cfRule type="cellIs" dxfId="171" priority="148" operator="equal">
      <formula>0</formula>
    </cfRule>
  </conditionalFormatting>
  <conditionalFormatting sqref="D110">
    <cfRule type="cellIs" dxfId="170" priority="149" operator="equal">
      <formula>0</formula>
    </cfRule>
  </conditionalFormatting>
  <conditionalFormatting sqref="J96:J98 J114">
    <cfRule type="cellIs" dxfId="169" priority="150" operator="equal">
      <formula>0</formula>
    </cfRule>
  </conditionalFormatting>
  <conditionalFormatting sqref="J93:J98 K93:O93">
    <cfRule type="cellIs" dxfId="168" priority="151" operator="equal">
      <formula>0</formula>
    </cfRule>
  </conditionalFormatting>
  <conditionalFormatting sqref="K96:K98 K114">
    <cfRule type="cellIs" dxfId="167" priority="152" operator="equal">
      <formula>0</formula>
    </cfRule>
  </conditionalFormatting>
  <conditionalFormatting sqref="K93:K98">
    <cfRule type="cellIs" dxfId="166" priority="153" operator="equal">
      <formula>0</formula>
    </cfRule>
  </conditionalFormatting>
  <conditionalFormatting sqref="L96:L98 L114">
    <cfRule type="cellIs" dxfId="165" priority="154" operator="equal">
      <formula>0</formula>
    </cfRule>
  </conditionalFormatting>
  <conditionalFormatting sqref="L93:L98">
    <cfRule type="cellIs" dxfId="164" priority="155" operator="equal">
      <formula>0</formula>
    </cfRule>
  </conditionalFormatting>
  <conditionalFormatting sqref="M93:M98">
    <cfRule type="cellIs" dxfId="163" priority="157" operator="equal">
      <formula>0</formula>
    </cfRule>
  </conditionalFormatting>
  <conditionalFormatting sqref="N96:N98 N114">
    <cfRule type="cellIs" dxfId="162" priority="158" operator="equal">
      <formula>0</formula>
    </cfRule>
  </conditionalFormatting>
  <conditionalFormatting sqref="N93:N98">
    <cfRule type="cellIs" dxfId="161" priority="159" operator="equal">
      <formula>0</formula>
    </cfRule>
  </conditionalFormatting>
  <conditionalFormatting sqref="O96:O98 O114">
    <cfRule type="cellIs" dxfId="160" priority="160" operator="equal">
      <formula>0</formula>
    </cfRule>
  </conditionalFormatting>
  <conditionalFormatting sqref="L96:L97">
    <cfRule type="cellIs" dxfId="159" priority="163" operator="equal">
      <formula>0</formula>
    </cfRule>
  </conditionalFormatting>
  <conditionalFormatting sqref="M96:M97">
    <cfRule type="cellIs" dxfId="158" priority="164" operator="equal">
      <formula>0</formula>
    </cfRule>
  </conditionalFormatting>
  <conditionalFormatting sqref="D104:R105">
    <cfRule type="cellIs" dxfId="157" priority="165" operator="equal">
      <formula>0</formula>
    </cfRule>
  </conditionalFormatting>
  <conditionalFormatting sqref="N96:O96">
    <cfRule type="cellIs" dxfId="156" priority="168" operator="equal">
      <formula>0</formula>
    </cfRule>
  </conditionalFormatting>
  <conditionalFormatting sqref="O93:O98">
    <cfRule type="cellIs" dxfId="155" priority="161" operator="equal">
      <formula>0</formula>
    </cfRule>
  </conditionalFormatting>
  <conditionalFormatting sqref="P104:P105">
    <cfRule type="cellIs" dxfId="154" priority="166" operator="equal">
      <formula>0</formula>
    </cfRule>
  </conditionalFormatting>
  <conditionalFormatting sqref="N97:O97">
    <cfRule type="cellIs" dxfId="153" priority="169" operator="equal">
      <formula>0</formula>
    </cfRule>
  </conditionalFormatting>
  <conditionalFormatting sqref="S115:S122 D115:R121">
    <cfRule type="cellIs" dxfId="152" priority="170" operator="equal">
      <formula>0</formula>
    </cfRule>
  </conditionalFormatting>
  <conditionalFormatting sqref="D122:R122">
    <cfRule type="cellIs" dxfId="151" priority="171" operator="equal">
      <formula>0</formula>
    </cfRule>
  </conditionalFormatting>
  <conditionalFormatting sqref="D122:R122">
    <cfRule type="cellIs" dxfId="150" priority="173" operator="equal">
      <formula>0</formula>
    </cfRule>
  </conditionalFormatting>
  <conditionalFormatting sqref="D123:R123">
    <cfRule type="cellIs" dxfId="149" priority="174" operator="equal">
      <formula>0</formula>
    </cfRule>
  </conditionalFormatting>
  <conditionalFormatting sqref="M96:M98 M114">
    <cfRule type="cellIs" dxfId="148" priority="156" operator="equal">
      <formula>0</formula>
    </cfRule>
  </conditionalFormatting>
  <conditionalFormatting sqref="D123:R123">
    <cfRule type="expression" dxfId="147" priority="175">
      <formula>LEN(TRIM(D123))=0</formula>
    </cfRule>
  </conditionalFormatting>
  <conditionalFormatting sqref="S123">
    <cfRule type="cellIs" dxfId="146" priority="143" operator="equal">
      <formula>0</formula>
    </cfRule>
  </conditionalFormatting>
  <conditionalFormatting sqref="D101:S101 D106:R110 S102:S113 D93:S99 D113:R113 D111:O112 R111:R112 D102:R103">
    <cfRule type="expression" dxfId="145" priority="162">
      <formula>LEN(TRIM(D93))=0</formula>
    </cfRule>
  </conditionalFormatting>
  <conditionalFormatting sqref="D104:R105">
    <cfRule type="expression" dxfId="144" priority="167">
      <formula>LEN(TRIM(D104))=0</formula>
    </cfRule>
  </conditionalFormatting>
  <conditionalFormatting sqref="D115:S122">
    <cfRule type="expression" dxfId="143" priority="172">
      <formula>LEN(TRIM(D115))=0</formula>
    </cfRule>
  </conditionalFormatting>
  <conditionalFormatting sqref="S123">
    <cfRule type="expression" dxfId="142" priority="144">
      <formula>LEN(TRIM(S123))=0</formula>
    </cfRule>
  </conditionalFormatting>
  <conditionalFormatting sqref="P111:Q112">
    <cfRule type="cellIs" dxfId="141" priority="141" operator="equal">
      <formula>0</formula>
    </cfRule>
  </conditionalFormatting>
  <conditionalFormatting sqref="P111:Q112">
    <cfRule type="expression" dxfId="140" priority="142">
      <formula>LEN(TRIM(P111))=0</formula>
    </cfRule>
  </conditionalFormatting>
  <conditionalFormatting sqref="E151:G151 D152:G153 P155:S155 D155:I155 H151:I153 D147:I150 J147:R151 P137:S139 E137:I139 J137:O138 Q134:S136 G134:G136 D134:D139 D142:S142 Q141:S141 D141:O141 D154:R154 S143:S154 D140:S140 J152:O153 R152:R153 D143:R144">
    <cfRule type="cellIs" dxfId="139" priority="110" operator="equal">
      <formula>0</formula>
    </cfRule>
  </conditionalFormatting>
  <conditionalFormatting sqref="P134:P139">
    <cfRule type="cellIs" dxfId="138" priority="111" operator="equal">
      <formula>0</formula>
    </cfRule>
  </conditionalFormatting>
  <conditionalFormatting sqref="D134:E139 H134:I139">
    <cfRule type="cellIs" dxfId="137" priority="112" operator="equal">
      <formula>0</formula>
    </cfRule>
  </conditionalFormatting>
  <conditionalFormatting sqref="F134:F139">
    <cfRule type="cellIs" dxfId="136" priority="113" operator="equal">
      <formula>0</formula>
    </cfRule>
  </conditionalFormatting>
  <conditionalFormatting sqref="D151">
    <cfRule type="cellIs" dxfId="135" priority="114" operator="equal">
      <formula>0</formula>
    </cfRule>
  </conditionalFormatting>
  <conditionalFormatting sqref="J137:J139 J155">
    <cfRule type="cellIs" dxfId="134" priority="115" operator="equal">
      <formula>0</formula>
    </cfRule>
  </conditionalFormatting>
  <conditionalFormatting sqref="J134:J139 K134:O134">
    <cfRule type="cellIs" dxfId="133" priority="116" operator="equal">
      <formula>0</formula>
    </cfRule>
  </conditionalFormatting>
  <conditionalFormatting sqref="K137:K139 K155">
    <cfRule type="cellIs" dxfId="132" priority="117" operator="equal">
      <formula>0</formula>
    </cfRule>
  </conditionalFormatting>
  <conditionalFormatting sqref="K134:K139">
    <cfRule type="cellIs" dxfId="131" priority="118" operator="equal">
      <formula>0</formula>
    </cfRule>
  </conditionalFormatting>
  <conditionalFormatting sqref="L137:L139 L155">
    <cfRule type="cellIs" dxfId="130" priority="119" operator="equal">
      <formula>0</formula>
    </cfRule>
  </conditionalFormatting>
  <conditionalFormatting sqref="L134:L139">
    <cfRule type="cellIs" dxfId="129" priority="120" operator="equal">
      <formula>0</formula>
    </cfRule>
  </conditionalFormatting>
  <conditionalFormatting sqref="M134:M139">
    <cfRule type="cellIs" dxfId="128" priority="122" operator="equal">
      <formula>0</formula>
    </cfRule>
  </conditionalFormatting>
  <conditionalFormatting sqref="N137:N139 N155">
    <cfRule type="cellIs" dxfId="127" priority="123" operator="equal">
      <formula>0</formula>
    </cfRule>
  </conditionalFormatting>
  <conditionalFormatting sqref="N134:N139">
    <cfRule type="cellIs" dxfId="126" priority="124" operator="equal">
      <formula>0</formula>
    </cfRule>
  </conditionalFormatting>
  <conditionalFormatting sqref="O137:O139 O155">
    <cfRule type="cellIs" dxfId="125" priority="125" operator="equal">
      <formula>0</formula>
    </cfRule>
  </conditionalFormatting>
  <conditionalFormatting sqref="L137:L138">
    <cfRule type="cellIs" dxfId="124" priority="128" operator="equal">
      <formula>0</formula>
    </cfRule>
  </conditionalFormatting>
  <conditionalFormatting sqref="M137:M138">
    <cfRule type="cellIs" dxfId="123" priority="129" operator="equal">
      <formula>0</formula>
    </cfRule>
  </conditionalFormatting>
  <conditionalFormatting sqref="D145:R146">
    <cfRule type="cellIs" dxfId="122" priority="130" operator="equal">
      <formula>0</formula>
    </cfRule>
  </conditionalFormatting>
  <conditionalFormatting sqref="N137:O137">
    <cfRule type="cellIs" dxfId="121" priority="133" operator="equal">
      <formula>0</formula>
    </cfRule>
  </conditionalFormatting>
  <conditionalFormatting sqref="O134:O139">
    <cfRule type="cellIs" dxfId="120" priority="126" operator="equal">
      <formula>0</formula>
    </cfRule>
  </conditionalFormatting>
  <conditionalFormatting sqref="P145:P146">
    <cfRule type="cellIs" dxfId="119" priority="131" operator="equal">
      <formula>0</formula>
    </cfRule>
  </conditionalFormatting>
  <conditionalFormatting sqref="N138:O138">
    <cfRule type="cellIs" dxfId="118" priority="134" operator="equal">
      <formula>0</formula>
    </cfRule>
  </conditionalFormatting>
  <conditionalFormatting sqref="S156:S163 D156:R162">
    <cfRule type="cellIs" dxfId="117" priority="135" operator="equal">
      <formula>0</formula>
    </cfRule>
  </conditionalFormatting>
  <conditionalFormatting sqref="D163:R163">
    <cfRule type="cellIs" dxfId="116" priority="136" operator="equal">
      <formula>0</formula>
    </cfRule>
  </conditionalFormatting>
  <conditionalFormatting sqref="D163:R163">
    <cfRule type="cellIs" dxfId="115" priority="138" operator="equal">
      <formula>0</formula>
    </cfRule>
  </conditionalFormatting>
  <conditionalFormatting sqref="D164:R164">
    <cfRule type="cellIs" dxfId="114" priority="139" operator="equal">
      <formula>0</formula>
    </cfRule>
  </conditionalFormatting>
  <conditionalFormatting sqref="M137:M139 M155">
    <cfRule type="cellIs" dxfId="113" priority="121" operator="equal">
      <formula>0</formula>
    </cfRule>
  </conditionalFormatting>
  <conditionalFormatting sqref="D164:R164">
    <cfRule type="expression" dxfId="112" priority="140">
      <formula>LEN(TRIM(D164))=0</formula>
    </cfRule>
  </conditionalFormatting>
  <conditionalFormatting sqref="S164">
    <cfRule type="cellIs" dxfId="111" priority="108" operator="equal">
      <formula>0</formula>
    </cfRule>
  </conditionalFormatting>
  <conditionalFormatting sqref="D142:S142 D147:R151 S143:S154 D134:S140 D154:R154 D152:O153 R152:R153 D143:R144">
    <cfRule type="expression" dxfId="110" priority="127">
      <formula>LEN(TRIM(D134))=0</formula>
    </cfRule>
  </conditionalFormatting>
  <conditionalFormatting sqref="D145:R146">
    <cfRule type="expression" dxfId="109" priority="132">
      <formula>LEN(TRIM(D145))=0</formula>
    </cfRule>
  </conditionalFormatting>
  <conditionalFormatting sqref="D156:S163">
    <cfRule type="expression" dxfId="108" priority="137">
      <formula>LEN(TRIM(D156))=0</formula>
    </cfRule>
  </conditionalFormatting>
  <conditionalFormatting sqref="S164">
    <cfRule type="expression" dxfId="107" priority="109">
      <formula>LEN(TRIM(S164))=0</formula>
    </cfRule>
  </conditionalFormatting>
  <conditionalFormatting sqref="P152:Q153">
    <cfRule type="cellIs" dxfId="106" priority="106" operator="equal">
      <formula>0</formula>
    </cfRule>
  </conditionalFormatting>
  <conditionalFormatting sqref="P152:Q153">
    <cfRule type="expression" dxfId="105" priority="107">
      <formula>LEN(TRIM(P152))=0</formula>
    </cfRule>
  </conditionalFormatting>
  <conditionalFormatting sqref="E192:G192 D193:G194 P196:S196 D196:I196 H192:I194 D188:I191 J188:R192 P178:S180 E178:I180 J178:O179 Q175:S177 G175:G177 D175:D180 D183:S183 Q182:S182 D182:O182 D195:R195 S184:S195 D181:S181 J193:O194 R193:R194 D184:R185">
    <cfRule type="cellIs" dxfId="104" priority="75" operator="equal">
      <formula>0</formula>
    </cfRule>
  </conditionalFormatting>
  <conditionalFormatting sqref="P175:P180">
    <cfRule type="cellIs" dxfId="103" priority="76" operator="equal">
      <formula>0</formula>
    </cfRule>
  </conditionalFormatting>
  <conditionalFormatting sqref="D175:E180 H175:I180">
    <cfRule type="cellIs" dxfId="102" priority="77" operator="equal">
      <formula>0</formula>
    </cfRule>
  </conditionalFormatting>
  <conditionalFormatting sqref="F175:F180">
    <cfRule type="cellIs" dxfId="101" priority="78" operator="equal">
      <formula>0</formula>
    </cfRule>
  </conditionalFormatting>
  <conditionalFormatting sqref="D192">
    <cfRule type="cellIs" dxfId="100" priority="79" operator="equal">
      <formula>0</formula>
    </cfRule>
  </conditionalFormatting>
  <conditionalFormatting sqref="J178:J180 J196">
    <cfRule type="cellIs" dxfId="99" priority="80" operator="equal">
      <formula>0</formula>
    </cfRule>
  </conditionalFormatting>
  <conditionalFormatting sqref="J175:J180 K175:O175">
    <cfRule type="cellIs" dxfId="98" priority="81" operator="equal">
      <formula>0</formula>
    </cfRule>
  </conditionalFormatting>
  <conditionalFormatting sqref="K178:K180 K196">
    <cfRule type="cellIs" dxfId="97" priority="82" operator="equal">
      <formula>0</formula>
    </cfRule>
  </conditionalFormatting>
  <conditionalFormatting sqref="K175:K180">
    <cfRule type="cellIs" dxfId="96" priority="83" operator="equal">
      <formula>0</formula>
    </cfRule>
  </conditionalFormatting>
  <conditionalFormatting sqref="L178:L180 L196">
    <cfRule type="cellIs" dxfId="95" priority="84" operator="equal">
      <formula>0</formula>
    </cfRule>
  </conditionalFormatting>
  <conditionalFormatting sqref="L175:L180">
    <cfRule type="cellIs" dxfId="94" priority="85" operator="equal">
      <formula>0</formula>
    </cfRule>
  </conditionalFormatting>
  <conditionalFormatting sqref="M175:M180">
    <cfRule type="cellIs" dxfId="93" priority="87" operator="equal">
      <formula>0</formula>
    </cfRule>
  </conditionalFormatting>
  <conditionalFormatting sqref="N178:N180 N196">
    <cfRule type="cellIs" dxfId="92" priority="88" operator="equal">
      <formula>0</formula>
    </cfRule>
  </conditionalFormatting>
  <conditionalFormatting sqref="N175:N180">
    <cfRule type="cellIs" dxfId="91" priority="89" operator="equal">
      <formula>0</formula>
    </cfRule>
  </conditionalFormatting>
  <conditionalFormatting sqref="O178:O180 O196">
    <cfRule type="cellIs" dxfId="90" priority="90" operator="equal">
      <formula>0</formula>
    </cfRule>
  </conditionalFormatting>
  <conditionalFormatting sqref="L178:L179">
    <cfRule type="cellIs" dxfId="89" priority="93" operator="equal">
      <formula>0</formula>
    </cfRule>
  </conditionalFormatting>
  <conditionalFormatting sqref="M178:M179">
    <cfRule type="cellIs" dxfId="88" priority="94" operator="equal">
      <formula>0</formula>
    </cfRule>
  </conditionalFormatting>
  <conditionalFormatting sqref="D186:R187">
    <cfRule type="cellIs" dxfId="87" priority="95" operator="equal">
      <formula>0</formula>
    </cfRule>
  </conditionalFormatting>
  <conditionalFormatting sqref="N178:O178">
    <cfRule type="cellIs" dxfId="86" priority="98" operator="equal">
      <formula>0</formula>
    </cfRule>
  </conditionalFormatting>
  <conditionalFormatting sqref="O175:O180">
    <cfRule type="cellIs" dxfId="85" priority="91" operator="equal">
      <formula>0</formula>
    </cfRule>
  </conditionalFormatting>
  <conditionalFormatting sqref="P186:P187">
    <cfRule type="cellIs" dxfId="84" priority="96" operator="equal">
      <formula>0</formula>
    </cfRule>
  </conditionalFormatting>
  <conditionalFormatting sqref="N179:O179">
    <cfRule type="cellIs" dxfId="83" priority="99" operator="equal">
      <formula>0</formula>
    </cfRule>
  </conditionalFormatting>
  <conditionalFormatting sqref="S197:S204 D197:R203">
    <cfRule type="cellIs" dxfId="82" priority="100" operator="equal">
      <formula>0</formula>
    </cfRule>
  </conditionalFormatting>
  <conditionalFormatting sqref="D204:R204">
    <cfRule type="cellIs" dxfId="81" priority="101" operator="equal">
      <formula>0</formula>
    </cfRule>
  </conditionalFormatting>
  <conditionalFormatting sqref="D204:R204">
    <cfRule type="cellIs" dxfId="80" priority="103" operator="equal">
      <formula>0</formula>
    </cfRule>
  </conditionalFormatting>
  <conditionalFormatting sqref="D205:R205">
    <cfRule type="cellIs" dxfId="79" priority="104" operator="equal">
      <formula>0</formula>
    </cfRule>
  </conditionalFormatting>
  <conditionalFormatting sqref="M178:M180 M196">
    <cfRule type="cellIs" dxfId="78" priority="86" operator="equal">
      <formula>0</formula>
    </cfRule>
  </conditionalFormatting>
  <conditionalFormatting sqref="D205:R205">
    <cfRule type="expression" dxfId="77" priority="105">
      <formula>LEN(TRIM(D205))=0</formula>
    </cfRule>
  </conditionalFormatting>
  <conditionalFormatting sqref="S205">
    <cfRule type="cellIs" dxfId="76" priority="73" operator="equal">
      <formula>0</formula>
    </cfRule>
  </conditionalFormatting>
  <conditionalFormatting sqref="D183:S183 D188:R192 S184:S195 D175:S181 D195:R195 D193:O194 R193:R194 D184:R185">
    <cfRule type="expression" dxfId="75" priority="92">
      <formula>LEN(TRIM(D175))=0</formula>
    </cfRule>
  </conditionalFormatting>
  <conditionalFormatting sqref="D186:R187">
    <cfRule type="expression" dxfId="74" priority="97">
      <formula>LEN(TRIM(D186))=0</formula>
    </cfRule>
  </conditionalFormatting>
  <conditionalFormatting sqref="D197:S204">
    <cfRule type="expression" dxfId="73" priority="102">
      <formula>LEN(TRIM(D197))=0</formula>
    </cfRule>
  </conditionalFormatting>
  <conditionalFormatting sqref="S205">
    <cfRule type="expression" dxfId="72" priority="74">
      <formula>LEN(TRIM(S205))=0</formula>
    </cfRule>
  </conditionalFormatting>
  <conditionalFormatting sqref="P193:Q194">
    <cfRule type="cellIs" dxfId="71" priority="71" operator="equal">
      <formula>0</formula>
    </cfRule>
  </conditionalFormatting>
  <conditionalFormatting sqref="P193:Q194">
    <cfRule type="expression" dxfId="70" priority="72">
      <formula>LEN(TRIM(P193))=0</formula>
    </cfRule>
  </conditionalFormatting>
  <conditionalFormatting sqref="E233:G233 D234:G235 P237:S237 D237:I237 H233:I235 D229:I232 J229:R233 P219:S221 E219:I221 J219:O220 Q216:S218 G216:G218 D216:D221 D224:S224 Q223:S223 D223:O223 D236:R236 S225:S236 D222:S222 J234:O235 R234:R235 D225:R226">
    <cfRule type="cellIs" dxfId="69" priority="40" operator="equal">
      <formula>0</formula>
    </cfRule>
  </conditionalFormatting>
  <conditionalFormatting sqref="P216:P221">
    <cfRule type="cellIs" dxfId="68" priority="41" operator="equal">
      <formula>0</formula>
    </cfRule>
  </conditionalFormatting>
  <conditionalFormatting sqref="D216:E221 H216:I221">
    <cfRule type="cellIs" dxfId="67" priority="42" operator="equal">
      <formula>0</formula>
    </cfRule>
  </conditionalFormatting>
  <conditionalFormatting sqref="F216:F221">
    <cfRule type="cellIs" dxfId="66" priority="43" operator="equal">
      <formula>0</formula>
    </cfRule>
  </conditionalFormatting>
  <conditionalFormatting sqref="D233">
    <cfRule type="cellIs" dxfId="65" priority="44" operator="equal">
      <formula>0</formula>
    </cfRule>
  </conditionalFormatting>
  <conditionalFormatting sqref="J219:J221 J237">
    <cfRule type="cellIs" dxfId="64" priority="45" operator="equal">
      <formula>0</formula>
    </cfRule>
  </conditionalFormatting>
  <conditionalFormatting sqref="J216:J221 K216:O216">
    <cfRule type="cellIs" dxfId="63" priority="46" operator="equal">
      <formula>0</formula>
    </cfRule>
  </conditionalFormatting>
  <conditionalFormatting sqref="K219:K221 K237">
    <cfRule type="cellIs" dxfId="62" priority="47" operator="equal">
      <formula>0</formula>
    </cfRule>
  </conditionalFormatting>
  <conditionalFormatting sqref="K216:K221">
    <cfRule type="cellIs" dxfId="61" priority="48" operator="equal">
      <formula>0</formula>
    </cfRule>
  </conditionalFormatting>
  <conditionalFormatting sqref="L219:L221 L237">
    <cfRule type="cellIs" dxfId="60" priority="49" operator="equal">
      <formula>0</formula>
    </cfRule>
  </conditionalFormatting>
  <conditionalFormatting sqref="L216:L221">
    <cfRule type="cellIs" dxfId="59" priority="50" operator="equal">
      <formula>0</formula>
    </cfRule>
  </conditionalFormatting>
  <conditionalFormatting sqref="M216:M221">
    <cfRule type="cellIs" dxfId="58" priority="52" operator="equal">
      <formula>0</formula>
    </cfRule>
  </conditionalFormatting>
  <conditionalFormatting sqref="N219:N221 N237">
    <cfRule type="cellIs" dxfId="57" priority="53" operator="equal">
      <formula>0</formula>
    </cfRule>
  </conditionalFormatting>
  <conditionalFormatting sqref="N216:N221">
    <cfRule type="cellIs" dxfId="56" priority="54" operator="equal">
      <formula>0</formula>
    </cfRule>
  </conditionalFormatting>
  <conditionalFormatting sqref="O219:O221 O237">
    <cfRule type="cellIs" dxfId="55" priority="55" operator="equal">
      <formula>0</formula>
    </cfRule>
  </conditionalFormatting>
  <conditionalFormatting sqref="L219:L220">
    <cfRule type="cellIs" dxfId="54" priority="58" operator="equal">
      <formula>0</formula>
    </cfRule>
  </conditionalFormatting>
  <conditionalFormatting sqref="M219:M220">
    <cfRule type="cellIs" dxfId="53" priority="59" operator="equal">
      <formula>0</formula>
    </cfRule>
  </conditionalFormatting>
  <conditionalFormatting sqref="D227:R228">
    <cfRule type="cellIs" dxfId="52" priority="60" operator="equal">
      <formula>0</formula>
    </cfRule>
  </conditionalFormatting>
  <conditionalFormatting sqref="N219:O219">
    <cfRule type="cellIs" dxfId="51" priority="63" operator="equal">
      <formula>0</formula>
    </cfRule>
  </conditionalFormatting>
  <conditionalFormatting sqref="O216:O221">
    <cfRule type="cellIs" dxfId="50" priority="56" operator="equal">
      <formula>0</formula>
    </cfRule>
  </conditionalFormatting>
  <conditionalFormatting sqref="P227:P228">
    <cfRule type="cellIs" dxfId="49" priority="61" operator="equal">
      <formula>0</formula>
    </cfRule>
  </conditionalFormatting>
  <conditionalFormatting sqref="N220:O220">
    <cfRule type="cellIs" dxfId="48" priority="64" operator="equal">
      <formula>0</formula>
    </cfRule>
  </conditionalFormatting>
  <conditionalFormatting sqref="S238:S245 D238:R244">
    <cfRule type="cellIs" dxfId="47" priority="65" operator="equal">
      <formula>0</formula>
    </cfRule>
  </conditionalFormatting>
  <conditionalFormatting sqref="D245:R245">
    <cfRule type="cellIs" dxfId="46" priority="66" operator="equal">
      <formula>0</formula>
    </cfRule>
  </conditionalFormatting>
  <conditionalFormatting sqref="D245:R245">
    <cfRule type="cellIs" dxfId="45" priority="68" operator="equal">
      <formula>0</formula>
    </cfRule>
  </conditionalFormatting>
  <conditionalFormatting sqref="D246:R246">
    <cfRule type="cellIs" dxfId="44" priority="69" operator="equal">
      <formula>0</formula>
    </cfRule>
  </conditionalFormatting>
  <conditionalFormatting sqref="M219:M221 M237">
    <cfRule type="cellIs" dxfId="43" priority="51" operator="equal">
      <formula>0</formula>
    </cfRule>
  </conditionalFormatting>
  <conditionalFormatting sqref="D246:R246">
    <cfRule type="expression" dxfId="42" priority="70">
      <formula>LEN(TRIM(D246))=0</formula>
    </cfRule>
  </conditionalFormatting>
  <conditionalFormatting sqref="S246">
    <cfRule type="cellIs" dxfId="41" priority="38" operator="equal">
      <formula>0</formula>
    </cfRule>
  </conditionalFormatting>
  <conditionalFormatting sqref="D224:S224 D229:R233 S225:S236 D216:S222 D236:R236 D234:O235 R234:R235 D225:R226">
    <cfRule type="expression" dxfId="40" priority="57">
      <formula>LEN(TRIM(D216))=0</formula>
    </cfRule>
  </conditionalFormatting>
  <conditionalFormatting sqref="D227:R228">
    <cfRule type="expression" dxfId="39" priority="62">
      <formula>LEN(TRIM(D227))=0</formula>
    </cfRule>
  </conditionalFormatting>
  <conditionalFormatting sqref="D238:S245">
    <cfRule type="expression" dxfId="38" priority="67">
      <formula>LEN(TRIM(D238))=0</formula>
    </cfRule>
  </conditionalFormatting>
  <conditionalFormatting sqref="S246">
    <cfRule type="expression" dxfId="37" priority="39">
      <formula>LEN(TRIM(S246))=0</formula>
    </cfRule>
  </conditionalFormatting>
  <conditionalFormatting sqref="P234:Q235">
    <cfRule type="cellIs" dxfId="36" priority="36" operator="equal">
      <formula>0</formula>
    </cfRule>
  </conditionalFormatting>
  <conditionalFormatting sqref="P234:Q235">
    <cfRule type="expression" dxfId="35" priority="37">
      <formula>LEN(TRIM(P234))=0</formula>
    </cfRule>
  </conditionalFormatting>
  <conditionalFormatting sqref="E274:G274 D275:G276 P278:S278 D278:I278 H274:I276 D270:I273 J270:R274 P260:S262 E260:I262 J260:O261 Q257:S259 G257:G259 D257:D262 D265:S265 Q264:S264 D264:O264 D277:R277 S266:S277 D263:S263 J275:O276 R275:R276 D266:R267">
    <cfRule type="cellIs" dxfId="34" priority="5" operator="equal">
      <formula>0</formula>
    </cfRule>
  </conditionalFormatting>
  <conditionalFormatting sqref="P257:P262">
    <cfRule type="cellIs" dxfId="33" priority="6" operator="equal">
      <formula>0</formula>
    </cfRule>
  </conditionalFormatting>
  <conditionalFormatting sqref="D257:E262 H257:I262">
    <cfRule type="cellIs" dxfId="32" priority="7" operator="equal">
      <formula>0</formula>
    </cfRule>
  </conditionalFormatting>
  <conditionalFormatting sqref="F257:F262">
    <cfRule type="cellIs" dxfId="31" priority="8" operator="equal">
      <formula>0</formula>
    </cfRule>
  </conditionalFormatting>
  <conditionalFormatting sqref="D274">
    <cfRule type="cellIs" dxfId="30" priority="9" operator="equal">
      <formula>0</formula>
    </cfRule>
  </conditionalFormatting>
  <conditionalFormatting sqref="J260:J262 J278">
    <cfRule type="cellIs" dxfId="29" priority="10" operator="equal">
      <formula>0</formula>
    </cfRule>
  </conditionalFormatting>
  <conditionalFormatting sqref="J257:J262 K257:O257">
    <cfRule type="cellIs" dxfId="28" priority="11" operator="equal">
      <formula>0</formula>
    </cfRule>
  </conditionalFormatting>
  <conditionalFormatting sqref="K260:K262 K278">
    <cfRule type="cellIs" dxfId="27" priority="12" operator="equal">
      <formula>0</formula>
    </cfRule>
  </conditionalFormatting>
  <conditionalFormatting sqref="K257:K262">
    <cfRule type="cellIs" dxfId="26" priority="13" operator="equal">
      <formula>0</formula>
    </cfRule>
  </conditionalFormatting>
  <conditionalFormatting sqref="L260:L262 L278">
    <cfRule type="cellIs" dxfId="25" priority="14" operator="equal">
      <formula>0</formula>
    </cfRule>
  </conditionalFormatting>
  <conditionalFormatting sqref="L257:L262">
    <cfRule type="cellIs" dxfId="24" priority="15" operator="equal">
      <formula>0</formula>
    </cfRule>
  </conditionalFormatting>
  <conditionalFormatting sqref="M257:M262">
    <cfRule type="cellIs" dxfId="23" priority="17" operator="equal">
      <formula>0</formula>
    </cfRule>
  </conditionalFormatting>
  <conditionalFormatting sqref="N260:N262 N278">
    <cfRule type="cellIs" dxfId="22" priority="18" operator="equal">
      <formula>0</formula>
    </cfRule>
  </conditionalFormatting>
  <conditionalFormatting sqref="N257:N262">
    <cfRule type="cellIs" dxfId="21" priority="19" operator="equal">
      <formula>0</formula>
    </cfRule>
  </conditionalFormatting>
  <conditionalFormatting sqref="O260:O262 O278">
    <cfRule type="cellIs" dxfId="20" priority="20" operator="equal">
      <formula>0</formula>
    </cfRule>
  </conditionalFormatting>
  <conditionalFormatting sqref="L260:L261">
    <cfRule type="cellIs" dxfId="19" priority="23" operator="equal">
      <formula>0</formula>
    </cfRule>
  </conditionalFormatting>
  <conditionalFormatting sqref="M260:M261">
    <cfRule type="cellIs" dxfId="18" priority="24" operator="equal">
      <formula>0</formula>
    </cfRule>
  </conditionalFormatting>
  <conditionalFormatting sqref="D268:R269">
    <cfRule type="cellIs" dxfId="17" priority="25" operator="equal">
      <formula>0</formula>
    </cfRule>
  </conditionalFormatting>
  <conditionalFormatting sqref="N260:O260">
    <cfRule type="cellIs" dxfId="16" priority="28" operator="equal">
      <formula>0</formula>
    </cfRule>
  </conditionalFormatting>
  <conditionalFormatting sqref="O257:O262">
    <cfRule type="cellIs" dxfId="15" priority="21" operator="equal">
      <formula>0</formula>
    </cfRule>
  </conditionalFormatting>
  <conditionalFormatting sqref="P268:P269">
    <cfRule type="cellIs" dxfId="14" priority="26" operator="equal">
      <formula>0</formula>
    </cfRule>
  </conditionalFormatting>
  <conditionalFormatting sqref="N261:O261">
    <cfRule type="cellIs" dxfId="13" priority="29" operator="equal">
      <formula>0</formula>
    </cfRule>
  </conditionalFormatting>
  <conditionalFormatting sqref="S279:S286 D279:R285">
    <cfRule type="cellIs" dxfId="12" priority="30" operator="equal">
      <formula>0</formula>
    </cfRule>
  </conditionalFormatting>
  <conditionalFormatting sqref="D286:R286">
    <cfRule type="cellIs" dxfId="11" priority="31" operator="equal">
      <formula>0</formula>
    </cfRule>
  </conditionalFormatting>
  <conditionalFormatting sqref="D286:R286">
    <cfRule type="cellIs" dxfId="10" priority="33" operator="equal">
      <formula>0</formula>
    </cfRule>
  </conditionalFormatting>
  <conditionalFormatting sqref="D287:R287">
    <cfRule type="cellIs" dxfId="9" priority="34" operator="equal">
      <formula>0</formula>
    </cfRule>
  </conditionalFormatting>
  <conditionalFormatting sqref="M260:M262 M278">
    <cfRule type="cellIs" dxfId="8" priority="16" operator="equal">
      <formula>0</formula>
    </cfRule>
  </conditionalFormatting>
  <conditionalFormatting sqref="D287:R287">
    <cfRule type="expression" dxfId="7" priority="35">
      <formula>LEN(TRIM(D287))=0</formula>
    </cfRule>
  </conditionalFormatting>
  <conditionalFormatting sqref="S287">
    <cfRule type="cellIs" dxfId="6" priority="3" operator="equal">
      <formula>0</formula>
    </cfRule>
  </conditionalFormatting>
  <conditionalFormatting sqref="D265:S265 D270:R274 S266:S277 D257:S263 D277:R277 D275:O276 R275:R276 D266:R267">
    <cfRule type="expression" dxfId="5" priority="22">
      <formula>LEN(TRIM(D257))=0</formula>
    </cfRule>
  </conditionalFormatting>
  <conditionalFormatting sqref="D268:R269">
    <cfRule type="expression" dxfId="4" priority="27">
      <formula>LEN(TRIM(D268))=0</formula>
    </cfRule>
  </conditionalFormatting>
  <conditionalFormatting sqref="D279:S286">
    <cfRule type="expression" dxfId="3" priority="32">
      <formula>LEN(TRIM(D279))=0</formula>
    </cfRule>
  </conditionalFormatting>
  <conditionalFormatting sqref="S287">
    <cfRule type="expression" dxfId="2" priority="4">
      <formula>LEN(TRIM(S287))=0</formula>
    </cfRule>
  </conditionalFormatting>
  <conditionalFormatting sqref="P275:Q276">
    <cfRule type="cellIs" dxfId="1" priority="1" operator="equal">
      <formula>0</formula>
    </cfRule>
  </conditionalFormatting>
  <conditionalFormatting sqref="P275:Q276">
    <cfRule type="expression" dxfId="0" priority="2">
      <formula>LEN(TRIM(P275))=0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Tous DROM</vt:lpstr>
      <vt:lpstr>Réunion</vt:lpstr>
      <vt:lpstr>Guadeloupe</vt:lpstr>
      <vt:lpstr>Martinique</vt:lpstr>
      <vt:lpstr>Guyane</vt:lpstr>
      <vt:lpstr>Mayotte</vt:lpstr>
    </vt:vector>
  </TitlesOfParts>
  <Company>MTES\MCTRCT -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CHAIGNEAU Yanis</dc:creator>
  <cp:lastModifiedBy>CHAIGNEAU Yanis</cp:lastModifiedBy>
  <dcterms:created xsi:type="dcterms:W3CDTF">2022-12-08T17:02:32Z</dcterms:created>
  <dcterms:modified xsi:type="dcterms:W3CDTF">2023-01-26T11:02:26Z</dcterms:modified>
</cp:coreProperties>
</file>