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22-Outre mer\Hypothèses OM_run2\Hypothèses_PTOM\"/>
    </mc:Choice>
  </mc:AlternateContent>
  <bookViews>
    <workbookView xWindow="0" yWindow="0" windowWidth="12792" windowHeight="8592"/>
  </bookViews>
  <sheets>
    <sheet name="Tous DROM" sheetId="1" r:id="rId1"/>
    <sheet name="Nouvelle-Calédonie" sheetId="2" r:id="rId2"/>
    <sheet name="Polynésie" sheetId="3" r:id="rId3"/>
    <sheet name="Saint-Pierre et Miquelon" sheetId="4" r:id="rId4"/>
    <sheet name="Wallis et Futun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8" i="1"/>
  <c r="E8" i="1"/>
  <c r="F8" i="1"/>
  <c r="G8" i="1"/>
  <c r="H8" i="1"/>
  <c r="I8" i="1"/>
  <c r="J8" i="1"/>
  <c r="K8" i="1"/>
  <c r="E3" i="1"/>
  <c r="F3" i="1"/>
  <c r="G3" i="1"/>
  <c r="H3" i="1"/>
  <c r="I3" i="1"/>
  <c r="J3" i="1"/>
  <c r="K3" i="1"/>
  <c r="D3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D25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D21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D17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D13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D94" i="1"/>
  <c r="D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D12" i="1"/>
  <c r="H45" i="1" l="1"/>
  <c r="K45" i="1"/>
  <c r="U75" i="2"/>
  <c r="D293" i="1" l="1"/>
  <c r="J293" i="1" l="1"/>
  <c r="I293" i="1"/>
  <c r="M250" i="1"/>
  <c r="H293" i="1"/>
  <c r="N208" i="1"/>
  <c r="G293" i="1"/>
  <c r="F293" i="1"/>
  <c r="E293" i="1"/>
</calcChain>
</file>

<file path=xl/sharedStrings.xml><?xml version="1.0" encoding="utf-8"?>
<sst xmlns="http://schemas.openxmlformats.org/spreadsheetml/2006/main" count="1681" uniqueCount="53">
  <si>
    <t>GWh</t>
  </si>
  <si>
    <t>Charbon</t>
  </si>
  <si>
    <t>Pétrole brut</t>
  </si>
  <si>
    <t>Produits pétroliers raffinés</t>
  </si>
  <si>
    <t>Gaz naturel</t>
  </si>
  <si>
    <t>Nucléaire</t>
  </si>
  <si>
    <t>EnR électriques</t>
  </si>
  <si>
    <t>EnR thermiques et déchets</t>
  </si>
  <si>
    <t>Électricité</t>
  </si>
  <si>
    <t>Chaleur vendue</t>
  </si>
  <si>
    <t>Hydrogène</t>
  </si>
  <si>
    <t>Total</t>
  </si>
  <si>
    <t>Biomasse solide</t>
  </si>
  <si>
    <t>Déchets</t>
  </si>
  <si>
    <t>Biocarburants</t>
  </si>
  <si>
    <t>Gaz renouvelable</t>
  </si>
  <si>
    <t>Chaleur de l'environnement</t>
  </si>
  <si>
    <t>Solaire thermique et géothermie</t>
  </si>
  <si>
    <t>Production d'énergie primaire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</si>
  <si>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</si>
  <si>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</si>
  <si>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</si>
  <si>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</si>
  <si>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</si>
  <si>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Total approvisionnement / consommation primaire</t>
  </si>
  <si>
    <t>Écart statistique</t>
  </si>
  <si>
    <t>Production d'électricité</t>
  </si>
  <si>
    <t>Production de chaleur</t>
  </si>
  <si>
    <t>Production de gaz renouvelable</t>
  </si>
  <si>
    <t>Production de gaz de synthèse</t>
  </si>
  <si>
    <t>Raffinage de pétrole</t>
  </si>
  <si>
    <t>Production de biocarburants</t>
  </si>
  <si>
    <t>Production d'e-fuels</t>
  </si>
  <si>
    <t>Production d'hydrogène</t>
  </si>
  <si>
    <t>Autres transformations, transferts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</si>
  <si>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</si>
  <si>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</si>
  <si>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</si>
  <si>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</si>
  <si>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</si>
  <si>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</si>
  <si>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</si>
  <si>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Agriculture</t>
  </si>
  <si>
    <t>Puits technologiques</t>
  </si>
  <si>
    <t>Consommation finale énergétique</t>
  </si>
  <si>
    <t>Consommation finale non énergétique</t>
  </si>
  <si>
    <t>Consommation finale</t>
  </si>
  <si>
    <t>ktCO2eq</t>
  </si>
  <si>
    <t>Dont N2O</t>
  </si>
  <si>
    <t>Dont CH4</t>
  </si>
  <si>
    <t>LULUCF</t>
  </si>
  <si>
    <t>Rendements</t>
  </si>
  <si>
    <t>Gaz fluorés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</si>
</sst>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9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sz val="11"/>
      <name val="Calibri"/>
      <family val="2"/>
      <scheme val="minor"/>
    </font>
    <font>
      <b/>
      <sz val="18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DDF6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8" fillId="0" borderId="0"/>
  </cellStyleXfs>
  <cellXfs count="28">
    <xf numFmtId="0" fontId="0" fillId="0" borderId="0" xfId="0"/>
    <xf numFmtId="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right"/>
    </xf>
    <xf numFmtId="1" fontId="6" fillId="0" borderId="0" xfId="0" applyNumberFormat="1" applyFont="1"/>
    <xf numFmtId="1" fontId="6" fillId="0" borderId="0" xfId="0" applyNumberFormat="1" applyFont="1" applyFill="1"/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5" fillId="0" borderId="1" xfId="0" quotePrefix="1" applyNumberFormat="1" applyFont="1" applyBorder="1" applyAlignment="1">
      <alignment horizontal="right"/>
    </xf>
    <xf numFmtId="166" fontId="5" fillId="0" borderId="1" xfId="0" applyNumberFormat="1" applyFont="1" applyBorder="1" applyAlignment="1">
      <alignment horizontal="righ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164" fontId="0" fillId="0" borderId="0" xfId="0" applyNumberFormat="1"/>
    <xf numFmtId="0" fontId="0" fillId="0" borderId="1" xfId="1" applyFont="1" applyBorder="1"/>
    <xf numFmtId="164" fontId="0" fillId="0" borderId="4" xfId="1" applyNumberFormat="1" applyFont="1" applyBorder="1"/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Accent6 12 3 2" xfId="1"/>
    <cellStyle name="Normal" xfId="0" builtinId="0"/>
  </cellStyles>
  <dxfs count="1294"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3"/>
  <sheetViews>
    <sheetView tabSelected="1" zoomScale="85" zoomScaleNormal="85" workbookViewId="0">
      <selection activeCell="N6" sqref="N6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f>'Nouvelle-Calédonie'!D3+Polynésie!D3+'Saint-Pierre et Miquelon'!D3+'Wallis et Futuna'!D3</f>
        <v>271.41384599024457</v>
      </c>
      <c r="E3" s="23">
        <f>'Nouvelle-Calédonie'!E3+Polynésie!E3+'Saint-Pierre et Miquelon'!E3+'Wallis et Futuna'!E3</f>
        <v>271.98960331345648</v>
      </c>
      <c r="F3" s="23">
        <f>'Nouvelle-Calédonie'!F3+Polynésie!F3+'Saint-Pierre et Miquelon'!F3+'Wallis et Futuna'!F3</f>
        <v>274.76184387301993</v>
      </c>
      <c r="G3" s="23">
        <f>'Nouvelle-Calédonie'!G3+Polynésie!G3+'Saint-Pierre et Miquelon'!G3+'Wallis et Futuna'!G3</f>
        <v>277.35650767175662</v>
      </c>
      <c r="H3" s="23">
        <f>'Nouvelle-Calédonie'!H3+Polynésie!H3+'Saint-Pierre et Miquelon'!H3+'Wallis et Futuna'!H3</f>
        <v>279.77359470966678</v>
      </c>
      <c r="I3" s="23">
        <f>'Nouvelle-Calédonie'!I3+Polynésie!I3+'Saint-Pierre et Miquelon'!I3+'Wallis et Futuna'!I3</f>
        <v>282.01310498675014</v>
      </c>
      <c r="J3" s="23">
        <f>'Nouvelle-Calédonie'!J3+Polynésie!J3+'Saint-Pierre et Miquelon'!J3+'Wallis et Futuna'!J3</f>
        <v>284.07503850300691</v>
      </c>
      <c r="K3" s="23">
        <f>'Nouvelle-Calédonie'!K3+Polynésie!K3+'Saint-Pierre et Miquelon'!K3+'Wallis et Futuna'!K3</f>
        <v>285.95939525843704</v>
      </c>
    </row>
    <row r="4" spans="2:19" x14ac:dyDescent="0.3">
      <c r="C4" s="23" t="s">
        <v>48</v>
      </c>
      <c r="D4" s="23">
        <f>'Nouvelle-Calédonie'!D4+Polynésie!D4+'Saint-Pierre et Miquelon'!D4+'Wallis et Futuna'!D4</f>
        <v>97.393964094388622</v>
      </c>
      <c r="E4" s="23">
        <f>'Nouvelle-Calédonie'!E4+Polynésie!E4+'Saint-Pierre et Miquelon'!E4+'Wallis et Futuna'!E4</f>
        <v>97.389700707578385</v>
      </c>
      <c r="F4" s="23">
        <f>'Nouvelle-Calédonie'!F4+Polynésie!F4+'Saint-Pierre et Miquelon'!F4+'Wallis et Futuna'!F4</f>
        <v>97.299688419906602</v>
      </c>
      <c r="G4" s="23">
        <f>'Nouvelle-Calédonie'!G4+Polynésie!G4+'Saint-Pierre et Miquelon'!G4+'Wallis et Futuna'!G4</f>
        <v>97.09518387620048</v>
      </c>
      <c r="H4" s="23">
        <f>'Nouvelle-Calédonie'!H4+Polynésie!H4+'Saint-Pierre et Miquelon'!H4+'Wallis et Futuna'!H4</f>
        <v>96.776187076459991</v>
      </c>
      <c r="I4" s="23">
        <f>'Nouvelle-Calédonie'!I4+Polynésie!I4+'Saint-Pierre et Miquelon'!I4+'Wallis et Futuna'!I4</f>
        <v>96.342698020685148</v>
      </c>
      <c r="J4" s="23">
        <f>'Nouvelle-Calédonie'!J4+Polynésie!J4+'Saint-Pierre et Miquelon'!J4+'Wallis et Futuna'!J4</f>
        <v>95.794716708875995</v>
      </c>
      <c r="K4" s="23">
        <f>'Nouvelle-Calédonie'!K4+Polynésie!K4+'Saint-Pierre et Miquelon'!K4+'Wallis et Futuna'!K4</f>
        <v>95.132243141032504</v>
      </c>
    </row>
    <row r="5" spans="2:19" x14ac:dyDescent="0.3">
      <c r="C5" s="23" t="s">
        <v>49</v>
      </c>
      <c r="D5" s="23">
        <f>'Nouvelle-Calédonie'!D5+Polynésie!D5+'Saint-Pierre et Miquelon'!D5+'Wallis et Futuna'!D5</f>
        <v>174.01988189585595</v>
      </c>
      <c r="E5" s="23">
        <f>'Nouvelle-Calédonie'!E5+Polynésie!E5+'Saint-Pierre et Miquelon'!E5+'Wallis et Futuna'!E5</f>
        <v>174.5999026058781</v>
      </c>
      <c r="F5" s="23">
        <f>'Nouvelle-Calédonie'!F5+Polynésie!F5+'Saint-Pierre et Miquelon'!F5+'Wallis et Futuna'!F5</f>
        <v>177.4621554531133</v>
      </c>
      <c r="G5" s="23">
        <f>'Nouvelle-Calédonie'!G5+Polynésie!G5+'Saint-Pierre et Miquelon'!G5+'Wallis et Futuna'!G5</f>
        <v>180.26132379555611</v>
      </c>
      <c r="H5" s="23">
        <f>'Nouvelle-Calédonie'!H5+Polynésie!H5+'Saint-Pierre et Miquelon'!H5+'Wallis et Futuna'!H5</f>
        <v>182.99740763320671</v>
      </c>
      <c r="I5" s="23">
        <f>'Nouvelle-Calédonie'!I5+Polynésie!I5+'Saint-Pierre et Miquelon'!I5+'Wallis et Futuna'!I5</f>
        <v>185.67040696606497</v>
      </c>
      <c r="J5" s="23">
        <f>'Nouvelle-Calédonie'!J5+Polynésie!J5+'Saint-Pierre et Miquelon'!J5+'Wallis et Futuna'!J5</f>
        <v>188.28032179413088</v>
      </c>
      <c r="K5" s="23">
        <f>'Nouvelle-Calédonie'!K5+Polynésie!K5+'Saint-Pierre et Miquelon'!K5+'Wallis et Futuna'!K5</f>
        <v>190.82715211740449</v>
      </c>
    </row>
    <row r="6" spans="2:19" x14ac:dyDescent="0.3">
      <c r="C6" s="23" t="s">
        <v>13</v>
      </c>
      <c r="D6" s="23">
        <f>'Nouvelle-Calédonie'!D6+Polynésie!D6+'Saint-Pierre et Miquelon'!D6+'Wallis et Futuna'!D6</f>
        <v>251.21992014428443</v>
      </c>
      <c r="E6" s="23">
        <f>'Nouvelle-Calédonie'!E6+Polynésie!E6+'Saint-Pierre et Miquelon'!E6+'Wallis et Futuna'!E6</f>
        <v>252.03779399480823</v>
      </c>
      <c r="F6" s="23">
        <f>'Nouvelle-Calédonie'!F6+Polynésie!F6+'Saint-Pierre et Miquelon'!F6+'Wallis et Futuna'!F6</f>
        <v>267.36922805370688</v>
      </c>
      <c r="G6" s="23">
        <f>'Nouvelle-Calédonie'!G6+Polynésie!G6+'Saint-Pierre et Miquelon'!G6+'Wallis et Futuna'!G6</f>
        <v>274.02041495402955</v>
      </c>
      <c r="H6" s="23">
        <f>'Nouvelle-Calédonie'!H6+Polynésie!H6+'Saint-Pierre et Miquelon'!H6+'Wallis et Futuna'!H6</f>
        <v>279.72094959942245</v>
      </c>
      <c r="I6" s="23">
        <f>'Nouvelle-Calédonie'!I6+Polynésie!I6+'Saint-Pierre et Miquelon'!I6+'Wallis et Futuna'!I6</f>
        <v>284.52348491571325</v>
      </c>
      <c r="J6" s="23">
        <f>'Nouvelle-Calédonie'!J6+Polynésie!J6+'Saint-Pierre et Miquelon'!J6+'Wallis et Futuna'!J6</f>
        <v>288.36056384131939</v>
      </c>
      <c r="K6" s="23">
        <f>'Nouvelle-Calédonie'!K6+Polynésie!K6+'Saint-Pierre et Miquelon'!K6+'Wallis et Futuna'!K6</f>
        <v>291.16057779804891</v>
      </c>
    </row>
    <row r="7" spans="2:19" x14ac:dyDescent="0.3">
      <c r="C7" s="23" t="s">
        <v>52</v>
      </c>
      <c r="D7" s="23">
        <v>54.843747315055865</v>
      </c>
      <c r="E7" s="23">
        <v>49.325106151738183</v>
      </c>
      <c r="F7" s="23">
        <v>45.100322347641949</v>
      </c>
      <c r="G7" s="23">
        <v>41.215804420878008</v>
      </c>
      <c r="H7" s="23">
        <v>42.480672495330595</v>
      </c>
      <c r="I7" s="23">
        <v>45.362974059652572</v>
      </c>
      <c r="J7" s="23">
        <v>49.041598623069795</v>
      </c>
      <c r="K7" s="23">
        <v>53.010984437132109</v>
      </c>
    </row>
    <row r="8" spans="2:19" x14ac:dyDescent="0.3">
      <c r="C8" s="23" t="s">
        <v>50</v>
      </c>
      <c r="D8" s="23">
        <f>'Nouvelle-Calédonie'!D8+Polynésie!D8+'Saint-Pierre et Miquelon'!D8+'Wallis et Futuna'!D8</f>
        <v>332.7090509407227</v>
      </c>
      <c r="E8" s="23">
        <f>'Nouvelle-Calédonie'!E8+Polynésie!E8+'Saint-Pierre et Miquelon'!E8+'Wallis et Futuna'!E8</f>
        <v>332.70908155553809</v>
      </c>
      <c r="F8" s="23">
        <f>'Nouvelle-Calédonie'!F8+Polynésie!F8+'Saint-Pierre et Miquelon'!F8+'Wallis et Futuna'!F8</f>
        <v>332.70923462961508</v>
      </c>
      <c r="G8" s="23">
        <f>'Nouvelle-Calédonie'!G8+Polynésie!G8+'Saint-Pierre et Miquelon'!G8+'Wallis et Futuna'!G8</f>
        <v>332.70938770369207</v>
      </c>
      <c r="H8" s="23">
        <f>'Nouvelle-Calédonie'!H8+Polynésie!H8+'Saint-Pierre et Miquelon'!H8+'Wallis et Futuna'!H8</f>
        <v>332.70954077776906</v>
      </c>
      <c r="I8" s="23">
        <f>'Nouvelle-Calédonie'!I8+Polynésie!I8+'Saint-Pierre et Miquelon'!I8+'Wallis et Futuna'!I8</f>
        <v>332.709693851846</v>
      </c>
      <c r="J8" s="23">
        <f>'Nouvelle-Calédonie'!J8+Polynésie!J8+'Saint-Pierre et Miquelon'!J8+'Wallis et Futuna'!J8</f>
        <v>332.70984692592299</v>
      </c>
      <c r="K8" s="23">
        <f>'Nouvelle-Calédonie'!K8+Polynésie!K8+'Saint-Pierre et Miquelon'!K8+'Wallis et Futuna'!K8</f>
        <v>332.71</v>
      </c>
    </row>
    <row r="10" spans="2:19" x14ac:dyDescent="0.3">
      <c r="B10" s="24">
        <v>2019</v>
      </c>
      <c r="C10" s="26" t="s">
        <v>0</v>
      </c>
      <c r="D10" s="27" t="s">
        <v>1</v>
      </c>
      <c r="E10" s="27" t="s">
        <v>2</v>
      </c>
      <c r="F10" s="27" t="s">
        <v>3</v>
      </c>
      <c r="G10" s="27" t="s">
        <v>4</v>
      </c>
      <c r="H10" s="27" t="s">
        <v>5</v>
      </c>
      <c r="I10" s="27" t="s">
        <v>6</v>
      </c>
      <c r="J10" s="27" t="s">
        <v>7</v>
      </c>
      <c r="K10" s="27"/>
      <c r="L10" s="27"/>
      <c r="M10" s="27"/>
      <c r="N10" s="27"/>
      <c r="O10" s="27"/>
      <c r="P10" s="25" t="s">
        <v>8</v>
      </c>
      <c r="Q10" s="25" t="s">
        <v>9</v>
      </c>
      <c r="R10" s="25" t="s">
        <v>10</v>
      </c>
      <c r="S10" s="25" t="s">
        <v>11</v>
      </c>
    </row>
    <row r="11" spans="2:19" ht="45.6" x14ac:dyDescent="0.3">
      <c r="B11" s="24"/>
      <c r="C11" s="26"/>
      <c r="D11" s="27"/>
      <c r="E11" s="27"/>
      <c r="F11" s="27"/>
      <c r="G11" s="27"/>
      <c r="H11" s="27"/>
      <c r="I11" s="27"/>
      <c r="J11" s="1" t="s">
        <v>12</v>
      </c>
      <c r="K11" s="1" t="s">
        <v>13</v>
      </c>
      <c r="L11" s="1" t="s">
        <v>14</v>
      </c>
      <c r="M11" s="1" t="s">
        <v>15</v>
      </c>
      <c r="N11" s="2" t="s">
        <v>16</v>
      </c>
      <c r="O11" s="1" t="s">
        <v>17</v>
      </c>
      <c r="P11" s="25"/>
      <c r="Q11" s="25"/>
      <c r="R11" s="25"/>
      <c r="S11" s="25"/>
    </row>
    <row r="12" spans="2:19" x14ac:dyDescent="0.3">
      <c r="B12" s="24"/>
      <c r="C12" s="3" t="s">
        <v>18</v>
      </c>
      <c r="D12" s="4">
        <f>'Nouvelle-Calédonie'!D12+Polynésie!D12+'Saint-Pierre et Miquelon'!D12+'Wallis et Futuna'!D12</f>
        <v>0</v>
      </c>
      <c r="E12" s="5">
        <f>'Nouvelle-Calédonie'!E12+Polynésie!E12+'Saint-Pierre et Miquelon'!E12+'Wallis et Futuna'!E12</f>
        <v>0</v>
      </c>
      <c r="F12" s="5">
        <f>'Nouvelle-Calédonie'!F12+Polynésie!F12+'Saint-Pierre et Miquelon'!F12+'Wallis et Futuna'!F12</f>
        <v>0</v>
      </c>
      <c r="G12" s="4">
        <f>'Nouvelle-Calédonie'!G12+Polynésie!G12+'Saint-Pierre et Miquelon'!G12+'Wallis et Futuna'!G12</f>
        <v>0</v>
      </c>
      <c r="H12" s="5">
        <f>'Nouvelle-Calédonie'!H12+Polynésie!H12+'Saint-Pierre et Miquelon'!H12+'Wallis et Futuna'!H12</f>
        <v>0</v>
      </c>
      <c r="I12" s="5">
        <f>'Nouvelle-Calédonie'!I12+Polynésie!I12+'Saint-Pierre et Miquelon'!I12+'Wallis et Futuna'!I12</f>
        <v>657.21130000000005</v>
      </c>
      <c r="J12" s="5">
        <f>'Nouvelle-Calédonie'!J12+Polynésie!J12+'Saint-Pierre et Miquelon'!J12+'Wallis et Futuna'!J12</f>
        <v>0</v>
      </c>
      <c r="K12" s="5">
        <f>'Nouvelle-Calédonie'!K12+Polynésie!K12+'Saint-Pierre et Miquelon'!K12+'Wallis et Futuna'!K12</f>
        <v>0</v>
      </c>
      <c r="L12" s="5">
        <f>'Nouvelle-Calédonie'!L12+Polynésie!L12+'Saint-Pierre et Miquelon'!L12+'Wallis et Futuna'!L12</f>
        <v>0</v>
      </c>
      <c r="M12" s="5">
        <f>'Nouvelle-Calédonie'!M12+Polynésie!M12+'Saint-Pierre et Miquelon'!M12+'Wallis et Futuna'!M12</f>
        <v>0</v>
      </c>
      <c r="N12" s="5">
        <f>'Nouvelle-Calédonie'!N12+Polynésie!N12+'Saint-Pierre et Miquelon'!N12+'Wallis et Futuna'!N12</f>
        <v>0</v>
      </c>
      <c r="O12" s="5">
        <f>'Nouvelle-Calédonie'!O12+Polynésie!O12+'Saint-Pierre et Miquelon'!O12+'Wallis et Futuna'!O12</f>
        <v>65.128</v>
      </c>
      <c r="P12" s="6">
        <f>'Nouvelle-Calédonie'!P12+Polynésie!P12+'Saint-Pierre et Miquelon'!P12+'Wallis et Futuna'!P12</f>
        <v>0</v>
      </c>
      <c r="Q12" s="5">
        <f>'Nouvelle-Calédonie'!Q12+Polynésie!Q12+'Saint-Pierre et Miquelon'!Q12+'Wallis et Futuna'!Q12</f>
        <v>0</v>
      </c>
      <c r="R12" s="5">
        <f>'Nouvelle-Calédonie'!R12+Polynésie!R12+'Saint-Pierre et Miquelon'!R12+'Wallis et Futuna'!R12</f>
        <v>0</v>
      </c>
      <c r="S12" s="7">
        <f>'Nouvelle-Calédonie'!S12+Polynésie!S12+'Saint-Pierre et Miquelon'!S12+'Wallis et Futuna'!S12</f>
        <v>722.33930000000009</v>
      </c>
    </row>
    <row r="13" spans="2:19" x14ac:dyDescent="0.3">
      <c r="B13" s="24"/>
      <c r="C13" s="3" t="s">
        <v>19</v>
      </c>
      <c r="D13" s="4">
        <f>'Nouvelle-Calédonie'!D13+Polynésie!D13+'Saint-Pierre et Miquelon'!D13+'Wallis et Futuna'!D13</f>
        <v>8372.4369999999999</v>
      </c>
      <c r="E13" s="5">
        <f>'Nouvelle-Calédonie'!E13+Polynésie!E13+'Saint-Pierre et Miquelon'!E13+'Wallis et Futuna'!E13</f>
        <v>0</v>
      </c>
      <c r="F13" s="5">
        <f>'Nouvelle-Calédonie'!F13+Polynésie!F13+'Saint-Pierre et Miquelon'!F13+'Wallis et Futuna'!F13</f>
        <v>15231.472722222223</v>
      </c>
      <c r="G13" s="4">
        <f>'Nouvelle-Calédonie'!G13+Polynésie!G13+'Saint-Pierre et Miquelon'!G13+'Wallis et Futuna'!G13</f>
        <v>0</v>
      </c>
      <c r="H13" s="5">
        <f>'Nouvelle-Calédonie'!H13+Polynésie!H13+'Saint-Pierre et Miquelon'!H13+'Wallis et Futuna'!H13</f>
        <v>0</v>
      </c>
      <c r="I13" s="5">
        <f>'Nouvelle-Calédonie'!I13+Polynésie!I13+'Saint-Pierre et Miquelon'!I13+'Wallis et Futuna'!I13</f>
        <v>0</v>
      </c>
      <c r="J13" s="5">
        <f>'Nouvelle-Calédonie'!J13+Polynésie!J13+'Saint-Pierre et Miquelon'!J13+'Wallis et Futuna'!J13</f>
        <v>0</v>
      </c>
      <c r="K13" s="5">
        <f>'Nouvelle-Calédonie'!K13+Polynésie!K13+'Saint-Pierre et Miquelon'!K13+'Wallis et Futuna'!K13</f>
        <v>0</v>
      </c>
      <c r="L13" s="5">
        <f>'Nouvelle-Calédonie'!L13+Polynésie!L13+'Saint-Pierre et Miquelon'!L13+'Wallis et Futuna'!L13</f>
        <v>0</v>
      </c>
      <c r="M13" s="5">
        <f>'Nouvelle-Calédonie'!M13+Polynésie!M13+'Saint-Pierre et Miquelon'!M13+'Wallis et Futuna'!M13</f>
        <v>0</v>
      </c>
      <c r="N13" s="5">
        <f>'Nouvelle-Calédonie'!N13+Polynésie!N13+'Saint-Pierre et Miquelon'!N13+'Wallis et Futuna'!N13</f>
        <v>0</v>
      </c>
      <c r="O13" s="5">
        <f>'Nouvelle-Calédonie'!O13+Polynésie!O13+'Saint-Pierre et Miquelon'!O13+'Wallis et Futuna'!O13</f>
        <v>0</v>
      </c>
      <c r="P13" s="6">
        <f>'Nouvelle-Calédonie'!P13+Polynésie!P13+'Saint-Pierre et Miquelon'!P13+'Wallis et Futuna'!P13</f>
        <v>0</v>
      </c>
      <c r="Q13" s="5">
        <f>'Nouvelle-Calédonie'!Q13+Polynésie!Q13+'Saint-Pierre et Miquelon'!Q13+'Wallis et Futuna'!Q13</f>
        <v>0</v>
      </c>
      <c r="R13" s="5">
        <f>'Nouvelle-Calédonie'!R13+Polynésie!R13+'Saint-Pierre et Miquelon'!R13+'Wallis et Futuna'!R13</f>
        <v>0</v>
      </c>
      <c r="S13" s="7">
        <f>'Nouvelle-Calédonie'!S13+Polynésie!S13+'Saint-Pierre et Miquelon'!S13+'Wallis et Futuna'!S13</f>
        <v>23603.909722222219</v>
      </c>
    </row>
    <row r="14" spans="2:19" x14ac:dyDescent="0.3">
      <c r="B14" s="24"/>
      <c r="C14" s="3" t="s">
        <v>20</v>
      </c>
      <c r="D14" s="4">
        <f>'Nouvelle-Calédonie'!D14+Polynésie!D14+'Saint-Pierre et Miquelon'!D14+'Wallis et Futuna'!D14</f>
        <v>0</v>
      </c>
      <c r="E14" s="5">
        <f>'Nouvelle-Calédonie'!E14+Polynésie!E14+'Saint-Pierre et Miquelon'!E14+'Wallis et Futuna'!E14</f>
        <v>0</v>
      </c>
      <c r="F14" s="5">
        <f>'Nouvelle-Calédonie'!F14+Polynésie!F14+'Saint-Pierre et Miquelon'!F14+'Wallis et Futuna'!F14</f>
        <v>0</v>
      </c>
      <c r="G14" s="4">
        <f>'Nouvelle-Calédonie'!G14+Polynésie!G14+'Saint-Pierre et Miquelon'!G14+'Wallis et Futuna'!G14</f>
        <v>0</v>
      </c>
      <c r="H14" s="5">
        <f>'Nouvelle-Calédonie'!H14+Polynésie!H14+'Saint-Pierre et Miquelon'!H14+'Wallis et Futuna'!H14</f>
        <v>0</v>
      </c>
      <c r="I14" s="5">
        <f>'Nouvelle-Calédonie'!I14+Polynésie!I14+'Saint-Pierre et Miquelon'!I14+'Wallis et Futuna'!I14</f>
        <v>0</v>
      </c>
      <c r="J14" s="5">
        <f>'Nouvelle-Calédonie'!J14+Polynésie!J14+'Saint-Pierre et Miquelon'!J14+'Wallis et Futuna'!J14</f>
        <v>0</v>
      </c>
      <c r="K14" s="5">
        <f>'Nouvelle-Calédonie'!K14+Polynésie!K14+'Saint-Pierre et Miquelon'!K14+'Wallis et Futuna'!K14</f>
        <v>0</v>
      </c>
      <c r="L14" s="5">
        <f>'Nouvelle-Calédonie'!L14+Polynésie!L14+'Saint-Pierre et Miquelon'!L14+'Wallis et Futuna'!L14</f>
        <v>0</v>
      </c>
      <c r="M14" s="5">
        <f>'Nouvelle-Calédonie'!M14+Polynésie!M14+'Saint-Pierre et Miquelon'!M14+'Wallis et Futuna'!M14</f>
        <v>0</v>
      </c>
      <c r="N14" s="5">
        <f>'Nouvelle-Calédonie'!N14+Polynésie!N14+'Saint-Pierre et Miquelon'!N14+'Wallis et Futuna'!N14</f>
        <v>0</v>
      </c>
      <c r="O14" s="5">
        <f>'Nouvelle-Calédonie'!O14+Polynésie!O14+'Saint-Pierre et Miquelon'!O14+'Wallis et Futuna'!O14</f>
        <v>0</v>
      </c>
      <c r="P14" s="6">
        <f>'Nouvelle-Calédonie'!P14+Polynésie!P14+'Saint-Pierre et Miquelon'!P14+'Wallis et Futuna'!P14</f>
        <v>0</v>
      </c>
      <c r="Q14" s="5">
        <f>'Nouvelle-Calédonie'!Q14+Polynésie!Q14+'Saint-Pierre et Miquelon'!Q14+'Wallis et Futuna'!Q14</f>
        <v>0</v>
      </c>
      <c r="R14" s="5">
        <f>'Nouvelle-Calédonie'!R14+Polynésie!R14+'Saint-Pierre et Miquelon'!R14+'Wallis et Futuna'!R14</f>
        <v>0</v>
      </c>
      <c r="S14" s="7">
        <f>'Nouvelle-Calédonie'!S14+Polynésie!S14+'Saint-Pierre et Miquelon'!S14+'Wallis et Futuna'!S14</f>
        <v>0</v>
      </c>
    </row>
    <row r="15" spans="2:19" x14ac:dyDescent="0.3">
      <c r="B15" s="24"/>
      <c r="C15" s="3" t="s">
        <v>21</v>
      </c>
      <c r="D15" s="4">
        <f>'Nouvelle-Calédonie'!D15+Polynésie!D15+'Saint-Pierre et Miquelon'!D15+'Wallis et Futuna'!D15</f>
        <v>0</v>
      </c>
      <c r="E15" s="5">
        <f>'Nouvelle-Calédonie'!E15+Polynésie!E15+'Saint-Pierre et Miquelon'!E15+'Wallis et Futuna'!E15</f>
        <v>0</v>
      </c>
      <c r="F15" s="5">
        <f>'Nouvelle-Calédonie'!F15+Polynésie!F15+'Saint-Pierre et Miquelon'!F15+'Wallis et Futuna'!F15</f>
        <v>-759.04916666666668</v>
      </c>
      <c r="G15" s="4">
        <f>'Nouvelle-Calédonie'!G15+Polynésie!G15+'Saint-Pierre et Miquelon'!G15+'Wallis et Futuna'!G15</f>
        <v>0</v>
      </c>
      <c r="H15" s="5">
        <f>'Nouvelle-Calédonie'!H15+Polynésie!H15+'Saint-Pierre et Miquelon'!H15+'Wallis et Futuna'!H15</f>
        <v>0</v>
      </c>
      <c r="I15" s="5">
        <f>'Nouvelle-Calédonie'!I15+Polynésie!I15+'Saint-Pierre et Miquelon'!I15+'Wallis et Futuna'!I15</f>
        <v>0</v>
      </c>
      <c r="J15" s="5">
        <f>'Nouvelle-Calédonie'!J15+Polynésie!J15+'Saint-Pierre et Miquelon'!J15+'Wallis et Futuna'!J15</f>
        <v>0</v>
      </c>
      <c r="K15" s="5">
        <f>'Nouvelle-Calédonie'!K15+Polynésie!K15+'Saint-Pierre et Miquelon'!K15+'Wallis et Futuna'!K15</f>
        <v>0</v>
      </c>
      <c r="L15" s="5">
        <f>'Nouvelle-Calédonie'!L15+Polynésie!L15+'Saint-Pierre et Miquelon'!L15+'Wallis et Futuna'!L15</f>
        <v>0</v>
      </c>
      <c r="M15" s="5">
        <f>'Nouvelle-Calédonie'!M15+Polynésie!M15+'Saint-Pierre et Miquelon'!M15+'Wallis et Futuna'!M15</f>
        <v>0</v>
      </c>
      <c r="N15" s="5">
        <f>'Nouvelle-Calédonie'!N15+Polynésie!N15+'Saint-Pierre et Miquelon'!N15+'Wallis et Futuna'!N15</f>
        <v>0</v>
      </c>
      <c r="O15" s="5">
        <f>'Nouvelle-Calédonie'!O15+Polynésie!O15+'Saint-Pierre et Miquelon'!O15+'Wallis et Futuna'!O15</f>
        <v>0</v>
      </c>
      <c r="P15" s="6">
        <f>'Nouvelle-Calédonie'!P15+Polynésie!P15+'Saint-Pierre et Miquelon'!P15+'Wallis et Futuna'!P15</f>
        <v>0</v>
      </c>
      <c r="Q15" s="5">
        <f>'Nouvelle-Calédonie'!Q15+Polynésie!Q15+'Saint-Pierre et Miquelon'!Q15+'Wallis et Futuna'!Q15</f>
        <v>0</v>
      </c>
      <c r="R15" s="5">
        <f>'Nouvelle-Calédonie'!R15+Polynésie!R15+'Saint-Pierre et Miquelon'!R15+'Wallis et Futuna'!R15</f>
        <v>0</v>
      </c>
      <c r="S15" s="7">
        <f>'Nouvelle-Calédonie'!S15+Polynésie!S15+'Saint-Pierre et Miquelon'!S15+'Wallis et Futuna'!S15</f>
        <v>-759.04916666666668</v>
      </c>
    </row>
    <row r="16" spans="2:19" x14ac:dyDescent="0.3">
      <c r="B16" s="24"/>
      <c r="C16" s="3" t="s">
        <v>22</v>
      </c>
      <c r="D16" s="4">
        <f>'Nouvelle-Calédonie'!D16+Polynésie!D16+'Saint-Pierre et Miquelon'!D16+'Wallis et Futuna'!D16</f>
        <v>0</v>
      </c>
      <c r="E16" s="5">
        <f>'Nouvelle-Calédonie'!E16+Polynésie!E16+'Saint-Pierre et Miquelon'!E16+'Wallis et Futuna'!E16</f>
        <v>0</v>
      </c>
      <c r="F16" s="5">
        <f>'Nouvelle-Calédonie'!F16+Polynésie!F16+'Saint-Pierre et Miquelon'!F16+'Wallis et Futuna'!F16</f>
        <v>-559.33777777777766</v>
      </c>
      <c r="G16" s="4">
        <f>'Nouvelle-Calédonie'!G16+Polynésie!G16+'Saint-Pierre et Miquelon'!G16+'Wallis et Futuna'!G16</f>
        <v>0</v>
      </c>
      <c r="H16" s="5">
        <f>'Nouvelle-Calédonie'!H16+Polynésie!H16+'Saint-Pierre et Miquelon'!H16+'Wallis et Futuna'!H16</f>
        <v>0</v>
      </c>
      <c r="I16" s="5">
        <f>'Nouvelle-Calédonie'!I16+Polynésie!I16+'Saint-Pierre et Miquelon'!I16+'Wallis et Futuna'!I16</f>
        <v>0</v>
      </c>
      <c r="J16" s="5">
        <f>'Nouvelle-Calédonie'!J16+Polynésie!J16+'Saint-Pierre et Miquelon'!J16+'Wallis et Futuna'!J16</f>
        <v>0</v>
      </c>
      <c r="K16" s="5">
        <f>'Nouvelle-Calédonie'!K16+Polynésie!K16+'Saint-Pierre et Miquelon'!K16+'Wallis et Futuna'!K16</f>
        <v>0</v>
      </c>
      <c r="L16" s="5">
        <f>'Nouvelle-Calédonie'!L16+Polynésie!L16+'Saint-Pierre et Miquelon'!L16+'Wallis et Futuna'!L16</f>
        <v>0</v>
      </c>
      <c r="M16" s="5">
        <f>'Nouvelle-Calédonie'!M16+Polynésie!M16+'Saint-Pierre et Miquelon'!M16+'Wallis et Futuna'!M16</f>
        <v>0</v>
      </c>
      <c r="N16" s="5">
        <f>'Nouvelle-Calédonie'!N16+Polynésie!N16+'Saint-Pierre et Miquelon'!N16+'Wallis et Futuna'!N16</f>
        <v>0</v>
      </c>
      <c r="O16" s="5">
        <f>'Nouvelle-Calédonie'!O16+Polynésie!O16+'Saint-Pierre et Miquelon'!O16+'Wallis et Futuna'!O16</f>
        <v>0</v>
      </c>
      <c r="P16" s="6">
        <f>'Nouvelle-Calédonie'!P16+Polynésie!P16+'Saint-Pierre et Miquelon'!P16+'Wallis et Futuna'!P16</f>
        <v>0</v>
      </c>
      <c r="Q16" s="5">
        <f>'Nouvelle-Calédonie'!Q16+Polynésie!Q16+'Saint-Pierre et Miquelon'!Q16+'Wallis et Futuna'!Q16</f>
        <v>0</v>
      </c>
      <c r="R16" s="5">
        <f>'Nouvelle-Calédonie'!R16+Polynésie!R16+'Saint-Pierre et Miquelon'!R16+'Wallis et Futuna'!R16</f>
        <v>0</v>
      </c>
      <c r="S16" s="7">
        <f>'Nouvelle-Calédonie'!S16+Polynésie!S16+'Saint-Pierre et Miquelon'!S16+'Wallis et Futuna'!S16</f>
        <v>-559.33777777777766</v>
      </c>
    </row>
    <row r="17" spans="2:19" x14ac:dyDescent="0.3">
      <c r="B17" s="24"/>
      <c r="C17" s="3" t="s">
        <v>23</v>
      </c>
      <c r="D17" s="4">
        <f>'Nouvelle-Calédonie'!D17+Polynésie!D17+'Saint-Pierre et Miquelon'!D17+'Wallis et Futuna'!D17</f>
        <v>220.97000000000003</v>
      </c>
      <c r="E17" s="5">
        <f>'Nouvelle-Calédonie'!E17+Polynésie!E17+'Saint-Pierre et Miquelon'!E17+'Wallis et Futuna'!E17</f>
        <v>0</v>
      </c>
      <c r="F17" s="5">
        <f>'Nouvelle-Calédonie'!F17+Polynésie!F17+'Saint-Pierre et Miquelon'!F17+'Wallis et Futuna'!F17</f>
        <v>-60.475999999999999</v>
      </c>
      <c r="G17" s="4">
        <f>'Nouvelle-Calédonie'!G17+Polynésie!G17+'Saint-Pierre et Miquelon'!G17+'Wallis et Futuna'!G17</f>
        <v>0</v>
      </c>
      <c r="H17" s="5">
        <f>'Nouvelle-Calédonie'!H17+Polynésie!H17+'Saint-Pierre et Miquelon'!H17+'Wallis et Futuna'!H17</f>
        <v>0</v>
      </c>
      <c r="I17" s="5">
        <f>'Nouvelle-Calédonie'!I17+Polynésie!I17+'Saint-Pierre et Miquelon'!I17+'Wallis et Futuna'!I17</f>
        <v>0</v>
      </c>
      <c r="J17" s="5">
        <f>'Nouvelle-Calédonie'!J17+Polynésie!J17+'Saint-Pierre et Miquelon'!J17+'Wallis et Futuna'!J17</f>
        <v>0</v>
      </c>
      <c r="K17" s="5">
        <f>'Nouvelle-Calédonie'!K17+Polynésie!K17+'Saint-Pierre et Miquelon'!K17+'Wallis et Futuna'!K17</f>
        <v>0</v>
      </c>
      <c r="L17" s="5">
        <f>'Nouvelle-Calédonie'!L17+Polynésie!L17+'Saint-Pierre et Miquelon'!L17+'Wallis et Futuna'!L17</f>
        <v>0</v>
      </c>
      <c r="M17" s="5">
        <f>'Nouvelle-Calédonie'!M17+Polynésie!M17+'Saint-Pierre et Miquelon'!M17+'Wallis et Futuna'!M17</f>
        <v>0</v>
      </c>
      <c r="N17" s="5">
        <f>'Nouvelle-Calédonie'!N17+Polynésie!N17+'Saint-Pierre et Miquelon'!N17+'Wallis et Futuna'!N17</f>
        <v>0</v>
      </c>
      <c r="O17" s="5">
        <f>'Nouvelle-Calédonie'!O17+Polynésie!O17+'Saint-Pierre et Miquelon'!O17+'Wallis et Futuna'!O17</f>
        <v>0</v>
      </c>
      <c r="P17" s="6">
        <f>'Nouvelle-Calédonie'!P17+Polynésie!P17+'Saint-Pierre et Miquelon'!P17+'Wallis et Futuna'!P17</f>
        <v>0</v>
      </c>
      <c r="Q17" s="5">
        <f>'Nouvelle-Calédonie'!Q17+Polynésie!Q17+'Saint-Pierre et Miquelon'!Q17+'Wallis et Futuna'!Q17</f>
        <v>0</v>
      </c>
      <c r="R17" s="5">
        <f>'Nouvelle-Calédonie'!R17+Polynésie!R17+'Saint-Pierre et Miquelon'!R17+'Wallis et Futuna'!R17</f>
        <v>0</v>
      </c>
      <c r="S17" s="7">
        <f>'Nouvelle-Calédonie'!S17+Polynésie!S17+'Saint-Pierre et Miquelon'!S17+'Wallis et Futuna'!S17</f>
        <v>160.49400000000003</v>
      </c>
    </row>
    <row r="18" spans="2:19" x14ac:dyDescent="0.3">
      <c r="B18" s="24"/>
      <c r="C18" s="8" t="s">
        <v>24</v>
      </c>
      <c r="D18" s="9">
        <f>'Nouvelle-Calédonie'!D18+Polynésie!D18+'Saint-Pierre et Miquelon'!D18+'Wallis et Futuna'!D18</f>
        <v>8593.4069999999992</v>
      </c>
      <c r="E18" s="9">
        <f>'Nouvelle-Calédonie'!E18+Polynésie!E18+'Saint-Pierre et Miquelon'!E18+'Wallis et Futuna'!E18</f>
        <v>0</v>
      </c>
      <c r="F18" s="9">
        <f>'Nouvelle-Calédonie'!F18+Polynésie!F18+'Saint-Pierre et Miquelon'!F18+'Wallis et Futuna'!F18</f>
        <v>13852.609777777778</v>
      </c>
      <c r="G18" s="9">
        <f>'Nouvelle-Calédonie'!G18+Polynésie!G18+'Saint-Pierre et Miquelon'!G18+'Wallis et Futuna'!G18</f>
        <v>0</v>
      </c>
      <c r="H18" s="9">
        <f>'Nouvelle-Calédonie'!H18+Polynésie!H18+'Saint-Pierre et Miquelon'!H18+'Wallis et Futuna'!H18</f>
        <v>0</v>
      </c>
      <c r="I18" s="9">
        <f>'Nouvelle-Calédonie'!I18+Polynésie!I18+'Saint-Pierre et Miquelon'!I18+'Wallis et Futuna'!I18</f>
        <v>657.21130000000005</v>
      </c>
      <c r="J18" s="9">
        <f>'Nouvelle-Calédonie'!J18+Polynésie!J18+'Saint-Pierre et Miquelon'!J18+'Wallis et Futuna'!J18</f>
        <v>0</v>
      </c>
      <c r="K18" s="9">
        <f>'Nouvelle-Calédonie'!K18+Polynésie!K18+'Saint-Pierre et Miquelon'!K18+'Wallis et Futuna'!K18</f>
        <v>0</v>
      </c>
      <c r="L18" s="9">
        <f>'Nouvelle-Calédonie'!L18+Polynésie!L18+'Saint-Pierre et Miquelon'!L18+'Wallis et Futuna'!L18</f>
        <v>0</v>
      </c>
      <c r="M18" s="9">
        <f>'Nouvelle-Calédonie'!M18+Polynésie!M18+'Saint-Pierre et Miquelon'!M18+'Wallis et Futuna'!M18</f>
        <v>0</v>
      </c>
      <c r="N18" s="9">
        <f>'Nouvelle-Calédonie'!N18+Polynésie!N18+'Saint-Pierre et Miquelon'!N18+'Wallis et Futuna'!N18</f>
        <v>0</v>
      </c>
      <c r="O18" s="9">
        <f>'Nouvelle-Calédonie'!O18+Polynésie!O18+'Saint-Pierre et Miquelon'!O18+'Wallis et Futuna'!O18</f>
        <v>65.128</v>
      </c>
      <c r="P18" s="9">
        <f>'Nouvelle-Calédonie'!P18+Polynésie!P18+'Saint-Pierre et Miquelon'!P18+'Wallis et Futuna'!P18</f>
        <v>0</v>
      </c>
      <c r="Q18" s="9">
        <f>'Nouvelle-Calédonie'!Q18+Polynésie!Q18+'Saint-Pierre et Miquelon'!Q18+'Wallis et Futuna'!Q18</f>
        <v>0</v>
      </c>
      <c r="R18" s="9">
        <f>'Nouvelle-Calédonie'!R18+Polynésie!R18+'Saint-Pierre et Miquelon'!R18+'Wallis et Futuna'!R18</f>
        <v>0</v>
      </c>
      <c r="S18" s="9">
        <f>'Nouvelle-Calédonie'!S18+Polynésie!S18+'Saint-Pierre et Miquelon'!S18+'Wallis et Futuna'!S18</f>
        <v>23168.356077777782</v>
      </c>
    </row>
    <row r="19" spans="2:19" x14ac:dyDescent="0.3">
      <c r="B19" s="24"/>
      <c r="C19" s="10"/>
      <c r="D19" s="11"/>
      <c r="E19" s="12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21"/>
      <c r="Q19" s="11"/>
      <c r="R19" s="11"/>
      <c r="S19" s="11"/>
    </row>
    <row r="20" spans="2:19" x14ac:dyDescent="0.3">
      <c r="B20" s="24"/>
      <c r="C20" s="14" t="s">
        <v>25</v>
      </c>
      <c r="D20" s="4">
        <f>'Nouvelle-Calédonie'!D20+Polynésie!D20+'Saint-Pierre et Miquelon'!D20+'Wallis et Futuna'!D20</f>
        <v>-211.666</v>
      </c>
      <c r="E20" s="15">
        <f>'Nouvelle-Calédonie'!E20+Polynésie!E20+'Saint-Pierre et Miquelon'!E20+'Wallis et Futuna'!E20</f>
        <v>6.4358519008215112E-2</v>
      </c>
      <c r="F20" s="15">
        <f>'Nouvelle-Calédonie'!F20+Polynésie!F20+'Saint-Pierre et Miquelon'!F20+'Wallis et Futuna'!F20</f>
        <v>-61.639000000000003</v>
      </c>
      <c r="G20" s="4">
        <f>'Nouvelle-Calédonie'!G20+Polynésie!G20+'Saint-Pierre et Miquelon'!G20+'Wallis et Futuna'!G20</f>
        <v>0</v>
      </c>
      <c r="H20" s="4">
        <f>'Nouvelle-Calédonie'!H20+Polynésie!H20+'Saint-Pierre et Miquelon'!H20+'Wallis et Futuna'!H20</f>
        <v>0</v>
      </c>
      <c r="I20" s="4">
        <f>'Nouvelle-Calédonie'!I20+Polynésie!I20+'Saint-Pierre et Miquelon'!I20+'Wallis et Futuna'!I20</f>
        <v>0</v>
      </c>
      <c r="J20" s="4">
        <f>'Nouvelle-Calédonie'!J20+Polynésie!J20+'Saint-Pierre et Miquelon'!J20+'Wallis et Futuna'!J20</f>
        <v>0</v>
      </c>
      <c r="K20" s="4">
        <f>'Nouvelle-Calédonie'!K20+Polynésie!K20+'Saint-Pierre et Miquelon'!K20+'Wallis et Futuna'!K20</f>
        <v>0</v>
      </c>
      <c r="L20" s="4">
        <f>'Nouvelle-Calédonie'!L20+Polynésie!L20+'Saint-Pierre et Miquelon'!L20+'Wallis et Futuna'!L20</f>
        <v>0</v>
      </c>
      <c r="M20" s="4">
        <f>'Nouvelle-Calédonie'!M20+Polynésie!M20+'Saint-Pierre et Miquelon'!M20+'Wallis et Futuna'!M20</f>
        <v>0</v>
      </c>
      <c r="N20" s="4">
        <f>'Nouvelle-Calédonie'!N20+Polynésie!N20+'Saint-Pierre et Miquelon'!N20+'Wallis et Futuna'!N20</f>
        <v>0</v>
      </c>
      <c r="O20" s="4">
        <f>'Nouvelle-Calédonie'!O20+Polynésie!O20+'Saint-Pierre et Miquelon'!O20+'Wallis et Futuna'!O20</f>
        <v>0</v>
      </c>
      <c r="P20" s="4">
        <f>'Nouvelle-Calédonie'!P20+Polynésie!P20+'Saint-Pierre et Miquelon'!P20+'Wallis et Futuna'!P20</f>
        <v>0</v>
      </c>
      <c r="Q20" s="4">
        <f>'Nouvelle-Calédonie'!Q20+Polynésie!Q20+'Saint-Pierre et Miquelon'!Q20+'Wallis et Futuna'!Q20</f>
        <v>0</v>
      </c>
      <c r="R20" s="4">
        <f>'Nouvelle-Calédonie'!R20+Polynésie!R20+'Saint-Pierre et Miquelon'!R20+'Wallis et Futuna'!R20</f>
        <v>0</v>
      </c>
      <c r="S20" s="16">
        <f>'Nouvelle-Calédonie'!S20+Polynésie!S20+'Saint-Pierre et Miquelon'!S20+'Wallis et Futuna'!S20</f>
        <v>-273.24064148099177</v>
      </c>
    </row>
    <row r="21" spans="2:19" x14ac:dyDescent="0.3">
      <c r="B21" s="24"/>
      <c r="C21" s="14" t="s">
        <v>26</v>
      </c>
      <c r="D21" s="4">
        <f>'Nouvelle-Calédonie'!D21+Polynésie!D21+'Saint-Pierre et Miquelon'!D21+'Wallis et Futuna'!D21</f>
        <v>5892.9210000000003</v>
      </c>
      <c r="E21" s="4">
        <f>'Nouvelle-Calédonie'!E21+Polynésie!E21+'Saint-Pierre et Miquelon'!E21+'Wallis et Futuna'!E21</f>
        <v>0</v>
      </c>
      <c r="F21" s="4">
        <f>'Nouvelle-Calédonie'!F21+Polynésie!F21+'Saint-Pierre et Miquelon'!F21+'Wallis et Futuna'!F21</f>
        <v>5983.5370980392163</v>
      </c>
      <c r="G21" s="4">
        <f>'Nouvelle-Calédonie'!G21+Polynésie!G21+'Saint-Pierre et Miquelon'!G21+'Wallis et Futuna'!G21</f>
        <v>0</v>
      </c>
      <c r="H21" s="4">
        <f>'Nouvelle-Calédonie'!H21+Polynésie!H21+'Saint-Pierre et Miquelon'!H21+'Wallis et Futuna'!H21</f>
        <v>0</v>
      </c>
      <c r="I21" s="4">
        <f>'Nouvelle-Calédonie'!I21+Polynésie!I21+'Saint-Pierre et Miquelon'!I21+'Wallis et Futuna'!I21</f>
        <v>659.37088949011456</v>
      </c>
      <c r="J21" s="17">
        <f>'Nouvelle-Calédonie'!J21+Polynésie!J21+'Saint-Pierre et Miquelon'!J21+'Wallis et Futuna'!J21</f>
        <v>0</v>
      </c>
      <c r="K21" s="17">
        <f>'Nouvelle-Calédonie'!K21+Polynésie!K21+'Saint-Pierre et Miquelon'!K21+'Wallis et Futuna'!K21</f>
        <v>0</v>
      </c>
      <c r="L21" s="17">
        <f>'Nouvelle-Calédonie'!L21+Polynésie!L21+'Saint-Pierre et Miquelon'!L21+'Wallis et Futuna'!L21</f>
        <v>0</v>
      </c>
      <c r="M21" s="17">
        <f>'Nouvelle-Calédonie'!M21+Polynésie!M21+'Saint-Pierre et Miquelon'!M21+'Wallis et Futuna'!M21</f>
        <v>0</v>
      </c>
      <c r="N21" s="17">
        <f>'Nouvelle-Calédonie'!N21+Polynésie!N21+'Saint-Pierre et Miquelon'!N21+'Wallis et Futuna'!N21</f>
        <v>0</v>
      </c>
      <c r="O21" s="17">
        <f>'Nouvelle-Calédonie'!O21+Polynésie!O21+'Saint-Pierre et Miquelon'!O21+'Wallis et Futuna'!O21</f>
        <v>0</v>
      </c>
      <c r="P21" s="4">
        <f>'Nouvelle-Calédonie'!P21+Polynésie!P21+'Saint-Pierre et Miquelon'!P21+'Wallis et Futuna'!P21</f>
        <v>-4099.2952999999998</v>
      </c>
      <c r="Q21" s="4">
        <f>'Nouvelle-Calédonie'!Q21+Polynésie!Q21+'Saint-Pierre et Miquelon'!Q21+'Wallis et Futuna'!Q21</f>
        <v>0</v>
      </c>
      <c r="R21" s="4">
        <f>'Nouvelle-Calédonie'!R21+Polynésie!R21+'Saint-Pierre et Miquelon'!R21+'Wallis et Futuna'!R21</f>
        <v>0</v>
      </c>
      <c r="S21" s="16">
        <f>'Nouvelle-Calédonie'!S21+Polynésie!S21+'Saint-Pierre et Miquelon'!S21+'Wallis et Futuna'!S21</f>
        <v>8436.5336875293306</v>
      </c>
    </row>
    <row r="22" spans="2:19" x14ac:dyDescent="0.3">
      <c r="B22" s="24"/>
      <c r="C22" s="14" t="s">
        <v>27</v>
      </c>
      <c r="D22" s="4">
        <f>'Nouvelle-Calédonie'!D22+Polynésie!D22+'Saint-Pierre et Miquelon'!D22+'Wallis et Futuna'!D22</f>
        <v>0</v>
      </c>
      <c r="E22" s="4">
        <f>'Nouvelle-Calédonie'!E22+Polynésie!E22+'Saint-Pierre et Miquelon'!E22+'Wallis et Futuna'!E22</f>
        <v>0</v>
      </c>
      <c r="F22" s="4">
        <f>'Nouvelle-Calédonie'!F22+Polynésie!F22+'Saint-Pierre et Miquelon'!F22+'Wallis et Futuna'!F22</f>
        <v>8.5882352941176467</v>
      </c>
      <c r="G22" s="4">
        <f>'Nouvelle-Calédonie'!G22+Polynésie!G22+'Saint-Pierre et Miquelon'!G22+'Wallis et Futuna'!G22</f>
        <v>0</v>
      </c>
      <c r="H22" s="4">
        <f>'Nouvelle-Calédonie'!H22+Polynésie!H22+'Saint-Pierre et Miquelon'!H22+'Wallis et Futuna'!H22</f>
        <v>0</v>
      </c>
      <c r="I22" s="4">
        <f>'Nouvelle-Calédonie'!I22+Polynésie!I22+'Saint-Pierre et Miquelon'!I22+'Wallis et Futuna'!I22</f>
        <v>0</v>
      </c>
      <c r="J22" s="17">
        <f>'Nouvelle-Calédonie'!J22+Polynésie!J22+'Saint-Pierre et Miquelon'!J22+'Wallis et Futuna'!J22</f>
        <v>0</v>
      </c>
      <c r="K22" s="17">
        <f>'Nouvelle-Calédonie'!K22+Polynésie!K22+'Saint-Pierre et Miquelon'!K22+'Wallis et Futuna'!K22</f>
        <v>0</v>
      </c>
      <c r="L22" s="17">
        <f>'Nouvelle-Calédonie'!L22+Polynésie!L22+'Saint-Pierre et Miquelon'!L22+'Wallis et Futuna'!L22</f>
        <v>0</v>
      </c>
      <c r="M22" s="17">
        <f>'Nouvelle-Calédonie'!M22+Polynésie!M22+'Saint-Pierre et Miquelon'!M22+'Wallis et Futuna'!M22</f>
        <v>0</v>
      </c>
      <c r="N22" s="17">
        <f>'Nouvelle-Calédonie'!N22+Polynésie!N22+'Saint-Pierre et Miquelon'!N22+'Wallis et Futuna'!N22</f>
        <v>0</v>
      </c>
      <c r="O22" s="17">
        <f>'Nouvelle-Calédonie'!O22+Polynésie!O22+'Saint-Pierre et Miquelon'!O22+'Wallis et Futuna'!O22</f>
        <v>3.4890000000000003</v>
      </c>
      <c r="P22" s="4">
        <f>'Nouvelle-Calédonie'!P22+Polynésie!P22+'Saint-Pierre et Miquelon'!P22+'Wallis et Futuna'!P22</f>
        <v>0</v>
      </c>
      <c r="Q22" s="4">
        <f>'Nouvelle-Calédonie'!Q22+Polynésie!Q22+'Saint-Pierre et Miquelon'!Q22+'Wallis et Futuna'!Q22</f>
        <v>-10.789</v>
      </c>
      <c r="R22" s="4">
        <f>'Nouvelle-Calédonie'!R22+Polynésie!R22+'Saint-Pierre et Miquelon'!R22+'Wallis et Futuna'!R22</f>
        <v>0</v>
      </c>
      <c r="S22" s="16">
        <f>'Nouvelle-Calédonie'!S22+Polynésie!S22+'Saint-Pierre et Miquelon'!S22+'Wallis et Futuna'!S22</f>
        <v>1.2882352941176469</v>
      </c>
    </row>
    <row r="23" spans="2:19" x14ac:dyDescent="0.3">
      <c r="B23" s="24"/>
      <c r="C23" s="14" t="s">
        <v>28</v>
      </c>
      <c r="D23" s="4">
        <f>'Nouvelle-Calédonie'!D23+Polynésie!D23+'Saint-Pierre et Miquelon'!D23+'Wallis et Futuna'!D23</f>
        <v>0</v>
      </c>
      <c r="E23" s="4">
        <f>'Nouvelle-Calédonie'!E23+Polynésie!E23+'Saint-Pierre et Miquelon'!E23+'Wallis et Futuna'!E23</f>
        <v>0</v>
      </c>
      <c r="F23" s="4">
        <f>'Nouvelle-Calédonie'!F23+Polynésie!F23+'Saint-Pierre et Miquelon'!F23+'Wallis et Futuna'!F23</f>
        <v>0</v>
      </c>
      <c r="G23" s="4">
        <f>'Nouvelle-Calédonie'!G23+Polynésie!G23+'Saint-Pierre et Miquelon'!G23+'Wallis et Futuna'!G23</f>
        <v>0</v>
      </c>
      <c r="H23" s="4">
        <f>'Nouvelle-Calédonie'!H23+Polynésie!H23+'Saint-Pierre et Miquelon'!H23+'Wallis et Futuna'!H23</f>
        <v>0</v>
      </c>
      <c r="I23" s="4">
        <f>'Nouvelle-Calédonie'!I23+Polynésie!I23+'Saint-Pierre et Miquelon'!I23+'Wallis et Futuna'!I23</f>
        <v>0</v>
      </c>
      <c r="J23" s="18">
        <f>'Nouvelle-Calédonie'!J23+Polynésie!J23+'Saint-Pierre et Miquelon'!J23+'Wallis et Futuna'!J23</f>
        <v>0</v>
      </c>
      <c r="K23" s="18">
        <f>'Nouvelle-Calédonie'!K23+Polynésie!K23+'Saint-Pierre et Miquelon'!K23+'Wallis et Futuna'!K23</f>
        <v>0</v>
      </c>
      <c r="L23" s="18">
        <f>'Nouvelle-Calédonie'!L23+Polynésie!L23+'Saint-Pierre et Miquelon'!L23+'Wallis et Futuna'!L23</f>
        <v>0</v>
      </c>
      <c r="M23" s="18">
        <f>'Nouvelle-Calédonie'!M23+Polynésie!M23+'Saint-Pierre et Miquelon'!M23+'Wallis et Futuna'!M23</f>
        <v>0</v>
      </c>
      <c r="N23" s="18">
        <f>'Nouvelle-Calédonie'!N23+Polynésie!N23+'Saint-Pierre et Miquelon'!N23+'Wallis et Futuna'!N23</f>
        <v>0</v>
      </c>
      <c r="O23" s="18">
        <f>'Nouvelle-Calédonie'!O23+Polynésie!O23+'Saint-Pierre et Miquelon'!O23+'Wallis et Futuna'!O23</f>
        <v>0</v>
      </c>
      <c r="P23" s="4">
        <f>'Nouvelle-Calédonie'!P23+Polynésie!P23+'Saint-Pierre et Miquelon'!P23+'Wallis et Futuna'!P23</f>
        <v>0</v>
      </c>
      <c r="Q23" s="4">
        <f>'Nouvelle-Calédonie'!Q23+Polynésie!Q23+'Saint-Pierre et Miquelon'!Q23+'Wallis et Futuna'!Q23</f>
        <v>0</v>
      </c>
      <c r="R23" s="4">
        <f>'Nouvelle-Calédonie'!R23+Polynésie!R23+'Saint-Pierre et Miquelon'!R23+'Wallis et Futuna'!R23</f>
        <v>0</v>
      </c>
      <c r="S23" s="16">
        <f>'Nouvelle-Calédonie'!S23+Polynésie!S23+'Saint-Pierre et Miquelon'!S23+'Wallis et Futuna'!S23</f>
        <v>0</v>
      </c>
    </row>
    <row r="24" spans="2:19" x14ac:dyDescent="0.3">
      <c r="B24" s="24"/>
      <c r="C24" s="14" t="s">
        <v>29</v>
      </c>
      <c r="D24" s="4">
        <f>'Nouvelle-Calédonie'!D24+Polynésie!D24+'Saint-Pierre et Miquelon'!D24+'Wallis et Futuna'!D24</f>
        <v>0</v>
      </c>
      <c r="E24" s="4">
        <f>'Nouvelle-Calédonie'!E24+Polynésie!E24+'Saint-Pierre et Miquelon'!E24+'Wallis et Futuna'!E24</f>
        <v>0</v>
      </c>
      <c r="F24" s="4">
        <f>'Nouvelle-Calédonie'!F24+Polynésie!F24+'Saint-Pierre et Miquelon'!F24+'Wallis et Futuna'!F24</f>
        <v>0</v>
      </c>
      <c r="G24" s="4">
        <f>'Nouvelle-Calédonie'!G24+Polynésie!G24+'Saint-Pierre et Miquelon'!G24+'Wallis et Futuna'!G24</f>
        <v>0</v>
      </c>
      <c r="H24" s="4">
        <f>'Nouvelle-Calédonie'!H24+Polynésie!H24+'Saint-Pierre et Miquelon'!H24+'Wallis et Futuna'!H24</f>
        <v>0</v>
      </c>
      <c r="I24" s="4">
        <f>'Nouvelle-Calédonie'!I24+Polynésie!I24+'Saint-Pierre et Miquelon'!I24+'Wallis et Futuna'!I24</f>
        <v>0</v>
      </c>
      <c r="J24" s="4">
        <f>'Nouvelle-Calédonie'!J24+Polynésie!J24+'Saint-Pierre et Miquelon'!J24+'Wallis et Futuna'!J24</f>
        <v>0</v>
      </c>
      <c r="K24" s="4">
        <f>'Nouvelle-Calédonie'!K24+Polynésie!K24+'Saint-Pierre et Miquelon'!K24+'Wallis et Futuna'!K24</f>
        <v>0</v>
      </c>
      <c r="L24" s="4">
        <f>'Nouvelle-Calédonie'!L24+Polynésie!L24+'Saint-Pierre et Miquelon'!L24+'Wallis et Futuna'!L24</f>
        <v>0</v>
      </c>
      <c r="M24" s="4">
        <f>'Nouvelle-Calédonie'!M24+Polynésie!M24+'Saint-Pierre et Miquelon'!M24+'Wallis et Futuna'!M24</f>
        <v>0</v>
      </c>
      <c r="N24" s="4">
        <f>'Nouvelle-Calédonie'!N24+Polynésie!N24+'Saint-Pierre et Miquelon'!N24+'Wallis et Futuna'!N24</f>
        <v>0</v>
      </c>
      <c r="O24" s="4">
        <f>'Nouvelle-Calédonie'!O24+Polynésie!O24+'Saint-Pierre et Miquelon'!O24+'Wallis et Futuna'!O24</f>
        <v>0</v>
      </c>
      <c r="P24" s="4">
        <f>'Nouvelle-Calédonie'!P24+Polynésie!P24+'Saint-Pierre et Miquelon'!P24+'Wallis et Futuna'!P24</f>
        <v>0</v>
      </c>
      <c r="Q24" s="4">
        <f>'Nouvelle-Calédonie'!Q24+Polynésie!Q24+'Saint-Pierre et Miquelon'!Q24+'Wallis et Futuna'!Q24</f>
        <v>0</v>
      </c>
      <c r="R24" s="4">
        <f>'Nouvelle-Calédonie'!R24+Polynésie!R24+'Saint-Pierre et Miquelon'!R24+'Wallis et Futuna'!R24</f>
        <v>0</v>
      </c>
      <c r="S24" s="16">
        <f>'Nouvelle-Calédonie'!S24+Polynésie!S24+'Saint-Pierre et Miquelon'!S24+'Wallis et Futuna'!S24</f>
        <v>0</v>
      </c>
    </row>
    <row r="25" spans="2:19" x14ac:dyDescent="0.3">
      <c r="B25" s="24"/>
      <c r="C25" s="14" t="s">
        <v>30</v>
      </c>
      <c r="D25" s="4">
        <f>'Nouvelle-Calédonie'!D25+Polynésie!D25+'Saint-Pierre et Miquelon'!D25+'Wallis et Futuna'!D25</f>
        <v>0</v>
      </c>
      <c r="E25" s="4">
        <f>'Nouvelle-Calédonie'!E25+Polynésie!E25+'Saint-Pierre et Miquelon'!E25+'Wallis et Futuna'!E25</f>
        <v>0</v>
      </c>
      <c r="F25" s="4">
        <f>'Nouvelle-Calédonie'!F25+Polynésie!F25+'Saint-Pierre et Miquelon'!F25+'Wallis et Futuna'!F25</f>
        <v>0</v>
      </c>
      <c r="G25" s="4">
        <f>'Nouvelle-Calédonie'!G25+Polynésie!G25+'Saint-Pierre et Miquelon'!G25+'Wallis et Futuna'!G25</f>
        <v>0</v>
      </c>
      <c r="H25" s="4">
        <f>'Nouvelle-Calédonie'!H25+Polynésie!H25+'Saint-Pierre et Miquelon'!H25+'Wallis et Futuna'!H25</f>
        <v>0</v>
      </c>
      <c r="I25" s="4">
        <f>'Nouvelle-Calédonie'!I25+Polynésie!I25+'Saint-Pierre et Miquelon'!I25+'Wallis et Futuna'!I25</f>
        <v>0</v>
      </c>
      <c r="J25" s="4">
        <f>'Nouvelle-Calédonie'!J25+Polynésie!J25+'Saint-Pierre et Miquelon'!J25+'Wallis et Futuna'!J25</f>
        <v>0</v>
      </c>
      <c r="K25" s="4">
        <f>'Nouvelle-Calédonie'!K25+Polynésie!K25+'Saint-Pierre et Miquelon'!K25+'Wallis et Futuna'!K25</f>
        <v>0</v>
      </c>
      <c r="L25" s="4">
        <f>'Nouvelle-Calédonie'!L25+Polynésie!L25+'Saint-Pierre et Miquelon'!L25+'Wallis et Futuna'!L25</f>
        <v>0</v>
      </c>
      <c r="M25" s="4">
        <f>'Nouvelle-Calédonie'!M25+Polynésie!M25+'Saint-Pierre et Miquelon'!M25+'Wallis et Futuna'!M25</f>
        <v>0</v>
      </c>
      <c r="N25" s="4">
        <f>'Nouvelle-Calédonie'!N25+Polynésie!N25+'Saint-Pierre et Miquelon'!N25+'Wallis et Futuna'!N25</f>
        <v>0</v>
      </c>
      <c r="O25" s="4">
        <f>'Nouvelle-Calédonie'!O25+Polynésie!O25+'Saint-Pierre et Miquelon'!O25+'Wallis et Futuna'!O25</f>
        <v>0</v>
      </c>
      <c r="P25" s="4">
        <f>'Nouvelle-Calédonie'!P25+Polynésie!P25+'Saint-Pierre et Miquelon'!P25+'Wallis et Futuna'!P25</f>
        <v>0</v>
      </c>
      <c r="Q25" s="4">
        <f>'Nouvelle-Calédonie'!Q25+Polynésie!Q25+'Saint-Pierre et Miquelon'!Q25+'Wallis et Futuna'!Q25</f>
        <v>0</v>
      </c>
      <c r="R25" s="4">
        <f>'Nouvelle-Calédonie'!R25+Polynésie!R25+'Saint-Pierre et Miquelon'!R25+'Wallis et Futuna'!R25</f>
        <v>0</v>
      </c>
      <c r="S25" s="16">
        <f>'Nouvelle-Calédonie'!S25+Polynésie!S25+'Saint-Pierre et Miquelon'!S25+'Wallis et Futuna'!S25</f>
        <v>0</v>
      </c>
    </row>
    <row r="26" spans="2:19" x14ac:dyDescent="0.3">
      <c r="B26" s="24"/>
      <c r="C26" s="14" t="s">
        <v>31</v>
      </c>
      <c r="D26" s="4">
        <f>'Nouvelle-Calédonie'!D26+Polynésie!D26+'Saint-Pierre et Miquelon'!D26+'Wallis et Futuna'!D26</f>
        <v>0</v>
      </c>
      <c r="E26" s="4">
        <f>'Nouvelle-Calédonie'!E26+Polynésie!E26+'Saint-Pierre et Miquelon'!E26+'Wallis et Futuna'!E26</f>
        <v>0</v>
      </c>
      <c r="F26" s="4">
        <f>'Nouvelle-Calédonie'!F26+Polynésie!F26+'Saint-Pierre et Miquelon'!F26+'Wallis et Futuna'!F26</f>
        <v>0</v>
      </c>
      <c r="G26" s="4">
        <f>'Nouvelle-Calédonie'!G26+Polynésie!G26+'Saint-Pierre et Miquelon'!G26+'Wallis et Futuna'!G26</f>
        <v>0</v>
      </c>
      <c r="H26" s="4">
        <f>'Nouvelle-Calédonie'!H26+Polynésie!H26+'Saint-Pierre et Miquelon'!H26+'Wallis et Futuna'!H26</f>
        <v>0</v>
      </c>
      <c r="I26" s="4">
        <f>'Nouvelle-Calédonie'!I26+Polynésie!I26+'Saint-Pierre et Miquelon'!I26+'Wallis et Futuna'!I26</f>
        <v>0</v>
      </c>
      <c r="J26" s="4">
        <f>'Nouvelle-Calédonie'!J26+Polynésie!J26+'Saint-Pierre et Miquelon'!J26+'Wallis et Futuna'!J26</f>
        <v>0</v>
      </c>
      <c r="K26" s="4">
        <f>'Nouvelle-Calédonie'!K26+Polynésie!K26+'Saint-Pierre et Miquelon'!K26+'Wallis et Futuna'!K26</f>
        <v>0</v>
      </c>
      <c r="L26" s="4">
        <f>'Nouvelle-Calédonie'!L26+Polynésie!L26+'Saint-Pierre et Miquelon'!L26+'Wallis et Futuna'!L26</f>
        <v>0</v>
      </c>
      <c r="M26" s="4">
        <f>'Nouvelle-Calédonie'!M26+Polynésie!M26+'Saint-Pierre et Miquelon'!M26+'Wallis et Futuna'!M26</f>
        <v>0</v>
      </c>
      <c r="N26" s="4">
        <f>'Nouvelle-Calédonie'!N26+Polynésie!N26+'Saint-Pierre et Miquelon'!N26+'Wallis et Futuna'!N26</f>
        <v>0</v>
      </c>
      <c r="O26" s="4">
        <f>'Nouvelle-Calédonie'!O26+Polynésie!O26+'Saint-Pierre et Miquelon'!O26+'Wallis et Futuna'!O26</f>
        <v>0</v>
      </c>
      <c r="P26" s="4">
        <f>'Nouvelle-Calédonie'!P26+Polynésie!P26+'Saint-Pierre et Miquelon'!P26+'Wallis et Futuna'!P26</f>
        <v>0</v>
      </c>
      <c r="Q26" s="4">
        <f>'Nouvelle-Calédonie'!Q26+Polynésie!Q26+'Saint-Pierre et Miquelon'!Q26+'Wallis et Futuna'!Q26</f>
        <v>0</v>
      </c>
      <c r="R26" s="4">
        <f>'Nouvelle-Calédonie'!R26+Polynésie!R26+'Saint-Pierre et Miquelon'!R26+'Wallis et Futuna'!R26</f>
        <v>0</v>
      </c>
      <c r="S26" s="16">
        <f>'Nouvelle-Calédonie'!S26+Polynésie!S26+'Saint-Pierre et Miquelon'!S26+'Wallis et Futuna'!S26</f>
        <v>0</v>
      </c>
    </row>
    <row r="27" spans="2:19" x14ac:dyDescent="0.3">
      <c r="B27" s="24"/>
      <c r="C27" s="14" t="s">
        <v>32</v>
      </c>
      <c r="D27" s="4">
        <f>'Nouvelle-Calédonie'!D27+Polynésie!D27+'Saint-Pierre et Miquelon'!D27+'Wallis et Futuna'!D27</f>
        <v>0</v>
      </c>
      <c r="E27" s="4">
        <f>'Nouvelle-Calédonie'!E27+Polynésie!E27+'Saint-Pierre et Miquelon'!E27+'Wallis et Futuna'!E27</f>
        <v>0</v>
      </c>
      <c r="F27" s="4">
        <f>'Nouvelle-Calédonie'!F27+Polynésie!F27+'Saint-Pierre et Miquelon'!F27+'Wallis et Futuna'!F27</f>
        <v>0</v>
      </c>
      <c r="G27" s="4">
        <f>'Nouvelle-Calédonie'!G27+Polynésie!G27+'Saint-Pierre et Miquelon'!G27+'Wallis et Futuna'!G27</f>
        <v>0</v>
      </c>
      <c r="H27" s="4">
        <f>'Nouvelle-Calédonie'!H27+Polynésie!H27+'Saint-Pierre et Miquelon'!H27+'Wallis et Futuna'!H27</f>
        <v>0</v>
      </c>
      <c r="I27" s="4">
        <f>'Nouvelle-Calédonie'!I27+Polynésie!I27+'Saint-Pierre et Miquelon'!I27+'Wallis et Futuna'!I27</f>
        <v>0</v>
      </c>
      <c r="J27" s="4">
        <f>'Nouvelle-Calédonie'!J27+Polynésie!J27+'Saint-Pierre et Miquelon'!J27+'Wallis et Futuna'!J27</f>
        <v>0</v>
      </c>
      <c r="K27" s="4">
        <f>'Nouvelle-Calédonie'!K27+Polynésie!K27+'Saint-Pierre et Miquelon'!K27+'Wallis et Futuna'!K27</f>
        <v>0</v>
      </c>
      <c r="L27" s="4">
        <f>'Nouvelle-Calédonie'!L27+Polynésie!L27+'Saint-Pierre et Miquelon'!L27+'Wallis et Futuna'!L27</f>
        <v>0</v>
      </c>
      <c r="M27" s="4">
        <f>'Nouvelle-Calédonie'!M27+Polynésie!M27+'Saint-Pierre et Miquelon'!M27+'Wallis et Futuna'!M27</f>
        <v>0</v>
      </c>
      <c r="N27" s="4">
        <f>'Nouvelle-Calédonie'!N27+Polynésie!N27+'Saint-Pierre et Miquelon'!N27+'Wallis et Futuna'!N27</f>
        <v>0</v>
      </c>
      <c r="O27" s="4">
        <f>'Nouvelle-Calédonie'!O27+Polynésie!O27+'Saint-Pierre et Miquelon'!O27+'Wallis et Futuna'!O27</f>
        <v>0</v>
      </c>
      <c r="P27" s="4">
        <f>'Nouvelle-Calédonie'!P27+Polynésie!P27+'Saint-Pierre et Miquelon'!P27+'Wallis et Futuna'!P27</f>
        <v>0</v>
      </c>
      <c r="Q27" s="4">
        <f>'Nouvelle-Calédonie'!Q27+Polynésie!Q27+'Saint-Pierre et Miquelon'!Q27+'Wallis et Futuna'!Q27</f>
        <v>0</v>
      </c>
      <c r="R27" s="4">
        <f>'Nouvelle-Calédonie'!R27+Polynésie!R27+'Saint-Pierre et Miquelon'!R27+'Wallis et Futuna'!R27</f>
        <v>0</v>
      </c>
      <c r="S27" s="16">
        <f>'Nouvelle-Calédonie'!S27+Polynésie!S27+'Saint-Pierre et Miquelon'!S27+'Wallis et Futuna'!S27</f>
        <v>0</v>
      </c>
    </row>
    <row r="28" spans="2:19" x14ac:dyDescent="0.3">
      <c r="B28" s="24"/>
      <c r="C28" s="14" t="s">
        <v>33</v>
      </c>
      <c r="D28" s="4">
        <f>'Nouvelle-Calédonie'!D28+Polynésie!D28+'Saint-Pierre et Miquelon'!D28+'Wallis et Futuna'!D28</f>
        <v>0</v>
      </c>
      <c r="E28" s="4">
        <f>'Nouvelle-Calédonie'!E28+Polynésie!E28+'Saint-Pierre et Miquelon'!E28+'Wallis et Futuna'!E28</f>
        <v>0</v>
      </c>
      <c r="F28" s="4">
        <f>'Nouvelle-Calédonie'!F28+Polynésie!F28+'Saint-Pierre et Miquelon'!F28+'Wallis et Futuna'!F28</f>
        <v>0</v>
      </c>
      <c r="G28" s="4">
        <f>'Nouvelle-Calédonie'!G28+Polynésie!G28+'Saint-Pierre et Miquelon'!G28+'Wallis et Futuna'!G28</f>
        <v>0</v>
      </c>
      <c r="H28" s="4">
        <f>'Nouvelle-Calédonie'!H28+Polynésie!H28+'Saint-Pierre et Miquelon'!H28+'Wallis et Futuna'!H28</f>
        <v>0</v>
      </c>
      <c r="I28" s="4">
        <f>'Nouvelle-Calédonie'!I28+Polynésie!I28+'Saint-Pierre et Miquelon'!I28+'Wallis et Futuna'!I28</f>
        <v>0</v>
      </c>
      <c r="J28" s="4">
        <f>'Nouvelle-Calédonie'!J28+Polynésie!J28+'Saint-Pierre et Miquelon'!J28+'Wallis et Futuna'!J28</f>
        <v>0</v>
      </c>
      <c r="K28" s="4">
        <f>'Nouvelle-Calédonie'!K28+Polynésie!K28+'Saint-Pierre et Miquelon'!K28+'Wallis et Futuna'!K28</f>
        <v>0</v>
      </c>
      <c r="L28" s="4">
        <f>'Nouvelle-Calédonie'!L28+Polynésie!L28+'Saint-Pierre et Miquelon'!L28+'Wallis et Futuna'!L28</f>
        <v>0</v>
      </c>
      <c r="M28" s="4">
        <f>'Nouvelle-Calédonie'!M28+Polynésie!M28+'Saint-Pierre et Miquelon'!M28+'Wallis et Futuna'!M28</f>
        <v>0</v>
      </c>
      <c r="N28" s="4">
        <f>'Nouvelle-Calédonie'!N28+Polynésie!N28+'Saint-Pierre et Miquelon'!N28+'Wallis et Futuna'!N28</f>
        <v>0</v>
      </c>
      <c r="O28" s="4">
        <f>'Nouvelle-Calédonie'!O28+Polynésie!O28+'Saint-Pierre et Miquelon'!O28+'Wallis et Futuna'!O28</f>
        <v>0</v>
      </c>
      <c r="P28" s="4">
        <f>'Nouvelle-Calédonie'!P28+Polynésie!P28+'Saint-Pierre et Miquelon'!P28+'Wallis et Futuna'!P28</f>
        <v>0</v>
      </c>
      <c r="Q28" s="4">
        <f>'Nouvelle-Calédonie'!Q28+Polynésie!Q28+'Saint-Pierre et Miquelon'!Q28+'Wallis et Futuna'!Q28</f>
        <v>0</v>
      </c>
      <c r="R28" s="4">
        <f>'Nouvelle-Calédonie'!R28+Polynésie!R28+'Saint-Pierre et Miquelon'!R28+'Wallis et Futuna'!R28</f>
        <v>0</v>
      </c>
      <c r="S28" s="16">
        <f>'Nouvelle-Calédonie'!S28+Polynésie!S28+'Saint-Pierre et Miquelon'!S28+'Wallis et Futuna'!S28</f>
        <v>0</v>
      </c>
    </row>
    <row r="29" spans="2:19" x14ac:dyDescent="0.3">
      <c r="B29" s="24"/>
      <c r="C29" s="14" t="s">
        <v>34</v>
      </c>
      <c r="D29" s="4">
        <f>'Nouvelle-Calédonie'!D29+Polynésie!D29+'Saint-Pierre et Miquelon'!D29+'Wallis et Futuna'!D29</f>
        <v>0</v>
      </c>
      <c r="E29" s="4">
        <f>'Nouvelle-Calédonie'!E29+Polynésie!E29+'Saint-Pierre et Miquelon'!E29+'Wallis et Futuna'!E29</f>
        <v>0</v>
      </c>
      <c r="F29" s="4">
        <f>'Nouvelle-Calédonie'!F29+Polynésie!F29+'Saint-Pierre et Miquelon'!F29+'Wallis et Futuna'!F29</f>
        <v>0</v>
      </c>
      <c r="G29" s="4">
        <f>'Nouvelle-Calédonie'!G29+Polynésie!G29+'Saint-Pierre et Miquelon'!G29+'Wallis et Futuna'!G29</f>
        <v>0</v>
      </c>
      <c r="H29" s="4">
        <f>'Nouvelle-Calédonie'!H29+Polynésie!H29+'Saint-Pierre et Miquelon'!H29+'Wallis et Futuna'!H29</f>
        <v>0</v>
      </c>
      <c r="I29" s="4">
        <f>'Nouvelle-Calédonie'!I29+Polynésie!I29+'Saint-Pierre et Miquelon'!I29+'Wallis et Futuna'!I29</f>
        <v>0</v>
      </c>
      <c r="J29" s="4">
        <f>'Nouvelle-Calédonie'!J29+Polynésie!J29+'Saint-Pierre et Miquelon'!J29+'Wallis et Futuna'!J29</f>
        <v>0</v>
      </c>
      <c r="K29" s="4">
        <f>'Nouvelle-Calédonie'!K29+Polynésie!K29+'Saint-Pierre et Miquelon'!K29+'Wallis et Futuna'!K29</f>
        <v>0</v>
      </c>
      <c r="L29" s="4">
        <f>'Nouvelle-Calédonie'!L29+Polynésie!L29+'Saint-Pierre et Miquelon'!L29+'Wallis et Futuna'!L29</f>
        <v>0</v>
      </c>
      <c r="M29" s="4">
        <f>'Nouvelle-Calédonie'!M29+Polynésie!M29+'Saint-Pierre et Miquelon'!M29+'Wallis et Futuna'!M29</f>
        <v>0</v>
      </c>
      <c r="N29" s="4">
        <f>'Nouvelle-Calédonie'!N29+Polynésie!N29+'Saint-Pierre et Miquelon'!N29+'Wallis et Futuna'!N29</f>
        <v>0</v>
      </c>
      <c r="O29" s="4">
        <f>'Nouvelle-Calédonie'!O29+Polynésie!O29+'Saint-Pierre et Miquelon'!O29+'Wallis et Futuna'!O29</f>
        <v>0</v>
      </c>
      <c r="P29" s="4">
        <f>'Nouvelle-Calédonie'!P29+Polynésie!P29+'Saint-Pierre et Miquelon'!P29+'Wallis et Futuna'!P29</f>
        <v>0</v>
      </c>
      <c r="Q29" s="4">
        <f>'Nouvelle-Calédonie'!Q29+Polynésie!Q29+'Saint-Pierre et Miquelon'!Q29+'Wallis et Futuna'!Q29</f>
        <v>0</v>
      </c>
      <c r="R29" s="4">
        <f>'Nouvelle-Calédonie'!R29+Polynésie!R29+'Saint-Pierre et Miquelon'!R29+'Wallis et Futuna'!R29</f>
        <v>0</v>
      </c>
      <c r="S29" s="16">
        <f>'Nouvelle-Calédonie'!S29+Polynésie!S29+'Saint-Pierre et Miquelon'!S29+'Wallis et Futuna'!S29</f>
        <v>0</v>
      </c>
    </row>
    <row r="30" spans="2:19" x14ac:dyDescent="0.3">
      <c r="B30" s="24"/>
      <c r="C30" s="14" t="s">
        <v>35</v>
      </c>
      <c r="D30" s="4">
        <f>'Nouvelle-Calédonie'!D30+Polynésie!D30+'Saint-Pierre et Miquelon'!D30+'Wallis et Futuna'!D30</f>
        <v>0</v>
      </c>
      <c r="E30" s="4">
        <f>'Nouvelle-Calédonie'!E30+Polynésie!E30+'Saint-Pierre et Miquelon'!E30+'Wallis et Futuna'!E30</f>
        <v>0</v>
      </c>
      <c r="F30" s="4">
        <f>'Nouvelle-Calédonie'!F30+Polynésie!F30+'Saint-Pierre et Miquelon'!F30+'Wallis et Futuna'!F30</f>
        <v>0</v>
      </c>
      <c r="G30" s="4">
        <f>'Nouvelle-Calédonie'!G30+Polynésie!G30+'Saint-Pierre et Miquelon'!G30+'Wallis et Futuna'!G30</f>
        <v>0</v>
      </c>
      <c r="H30" s="4">
        <f>'Nouvelle-Calédonie'!H30+Polynésie!H30+'Saint-Pierre et Miquelon'!H30+'Wallis et Futuna'!H30</f>
        <v>0</v>
      </c>
      <c r="I30" s="4">
        <f>'Nouvelle-Calédonie'!I30+Polynésie!I30+'Saint-Pierre et Miquelon'!I30+'Wallis et Futuna'!I30</f>
        <v>0</v>
      </c>
      <c r="J30" s="4">
        <f>'Nouvelle-Calédonie'!J30+Polynésie!J30+'Saint-Pierre et Miquelon'!J30+'Wallis et Futuna'!J30</f>
        <v>0</v>
      </c>
      <c r="K30" s="4">
        <f>'Nouvelle-Calédonie'!K30+Polynésie!K30+'Saint-Pierre et Miquelon'!K30+'Wallis et Futuna'!K30</f>
        <v>0</v>
      </c>
      <c r="L30" s="4">
        <f>'Nouvelle-Calédonie'!L30+Polynésie!L30+'Saint-Pierre et Miquelon'!L30+'Wallis et Futuna'!L30</f>
        <v>0</v>
      </c>
      <c r="M30" s="4">
        <f>'Nouvelle-Calédonie'!M30+Polynésie!M30+'Saint-Pierre et Miquelon'!M30+'Wallis et Futuna'!M30</f>
        <v>0</v>
      </c>
      <c r="N30" s="4">
        <f>'Nouvelle-Calédonie'!N30+Polynésie!N30+'Saint-Pierre et Miquelon'!N30+'Wallis et Futuna'!N30</f>
        <v>0</v>
      </c>
      <c r="O30" s="4">
        <f>'Nouvelle-Calédonie'!O30+Polynésie!O30+'Saint-Pierre et Miquelon'!O30+'Wallis et Futuna'!O30</f>
        <v>0</v>
      </c>
      <c r="P30" s="4">
        <f>'Nouvelle-Calédonie'!P30+Polynésie!P30+'Saint-Pierre et Miquelon'!P30+'Wallis et Futuna'!P30</f>
        <v>0</v>
      </c>
      <c r="Q30" s="4">
        <f>'Nouvelle-Calédonie'!Q30+Polynésie!Q30+'Saint-Pierre et Miquelon'!Q30+'Wallis et Futuna'!Q30</f>
        <v>0</v>
      </c>
      <c r="R30" s="4">
        <f>'Nouvelle-Calédonie'!R30+Polynésie!R30+'Saint-Pierre et Miquelon'!R30+'Wallis et Futuna'!R30</f>
        <v>0</v>
      </c>
      <c r="S30" s="16">
        <f>'Nouvelle-Calédonie'!S30+Polynésie!S30+'Saint-Pierre et Miquelon'!S30+'Wallis et Futuna'!S30</f>
        <v>0</v>
      </c>
    </row>
    <row r="31" spans="2:19" x14ac:dyDescent="0.3">
      <c r="B31" s="24"/>
      <c r="C31" s="14" t="s">
        <v>36</v>
      </c>
      <c r="D31" s="4">
        <f>'Nouvelle-Calédonie'!D31+Polynésie!D31+'Saint-Pierre et Miquelon'!D31+'Wallis et Futuna'!D31</f>
        <v>0</v>
      </c>
      <c r="E31" s="4">
        <f>'Nouvelle-Calédonie'!E31+Polynésie!E31+'Saint-Pierre et Miquelon'!E31+'Wallis et Futuna'!E31</f>
        <v>0</v>
      </c>
      <c r="F31" s="4">
        <f>'Nouvelle-Calédonie'!F31+Polynésie!F31+'Saint-Pierre et Miquelon'!F31+'Wallis et Futuna'!F31</f>
        <v>0</v>
      </c>
      <c r="G31" s="4">
        <f>'Nouvelle-Calédonie'!G31+Polynésie!G31+'Saint-Pierre et Miquelon'!G31+'Wallis et Futuna'!G31</f>
        <v>0</v>
      </c>
      <c r="H31" s="4">
        <f>'Nouvelle-Calédonie'!H31+Polynésie!H31+'Saint-Pierre et Miquelon'!H31+'Wallis et Futuna'!H31</f>
        <v>0</v>
      </c>
      <c r="I31" s="4">
        <f>'Nouvelle-Calédonie'!I31+Polynésie!I31+'Saint-Pierre et Miquelon'!I31+'Wallis et Futuna'!I31</f>
        <v>0</v>
      </c>
      <c r="J31" s="4">
        <f>'Nouvelle-Calédonie'!J31+Polynésie!J31+'Saint-Pierre et Miquelon'!J31+'Wallis et Futuna'!J31</f>
        <v>0</v>
      </c>
      <c r="K31" s="4">
        <f>'Nouvelle-Calédonie'!K31+Polynésie!K31+'Saint-Pierre et Miquelon'!K31+'Wallis et Futuna'!K31</f>
        <v>0</v>
      </c>
      <c r="L31" s="4">
        <f>'Nouvelle-Calédonie'!L31+Polynésie!L31+'Saint-Pierre et Miquelon'!L31+'Wallis et Futuna'!L31</f>
        <v>0</v>
      </c>
      <c r="M31" s="4">
        <f>'Nouvelle-Calédonie'!M31+Polynésie!M31+'Saint-Pierre et Miquelon'!M31+'Wallis et Futuna'!M31</f>
        <v>0</v>
      </c>
      <c r="N31" s="4">
        <f>'Nouvelle-Calédonie'!N31+Polynésie!N31+'Saint-Pierre et Miquelon'!N31+'Wallis et Futuna'!N31</f>
        <v>0</v>
      </c>
      <c r="O31" s="4">
        <f>'Nouvelle-Calédonie'!O31+Polynésie!O31+'Saint-Pierre et Miquelon'!O31+'Wallis et Futuna'!O31</f>
        <v>0</v>
      </c>
      <c r="P31" s="4">
        <f>'Nouvelle-Calédonie'!P31+Polynésie!P31+'Saint-Pierre et Miquelon'!P31+'Wallis et Futuna'!P31</f>
        <v>104.63100000000001</v>
      </c>
      <c r="Q31" s="4">
        <f>'Nouvelle-Calédonie'!Q31+Polynésie!Q31+'Saint-Pierre et Miquelon'!Q31+'Wallis et Futuna'!Q31</f>
        <v>0</v>
      </c>
      <c r="R31" s="4">
        <f>'Nouvelle-Calédonie'!R31+Polynésie!R31+'Saint-Pierre et Miquelon'!R31+'Wallis et Futuna'!R31</f>
        <v>0</v>
      </c>
      <c r="S31" s="16">
        <f>'Nouvelle-Calédonie'!S31+Polynésie!S31+'Saint-Pierre et Miquelon'!S31+'Wallis et Futuna'!S31</f>
        <v>104.63100000000001</v>
      </c>
    </row>
    <row r="32" spans="2:19" x14ac:dyDescent="0.3">
      <c r="B32" s="24"/>
      <c r="C32" s="8" t="s">
        <v>37</v>
      </c>
      <c r="D32" s="9">
        <f>'Nouvelle-Calédonie'!D32+Polynésie!D32+'Saint-Pierre et Miquelon'!D32+'Wallis et Futuna'!D32</f>
        <v>5681.2550000000001</v>
      </c>
      <c r="E32" s="9">
        <f>'Nouvelle-Calédonie'!E32+Polynésie!E32+'Saint-Pierre et Miquelon'!E32+'Wallis et Futuna'!E32</f>
        <v>6.4358519008215112E-2</v>
      </c>
      <c r="F32" s="9">
        <f>'Nouvelle-Calédonie'!F32+Polynésie!F32+'Saint-Pierre et Miquelon'!F32+'Wallis et Futuna'!F32</f>
        <v>5930.4863333333333</v>
      </c>
      <c r="G32" s="9">
        <f>'Nouvelle-Calédonie'!G32+Polynésie!G32+'Saint-Pierre et Miquelon'!G32+'Wallis et Futuna'!G32</f>
        <v>0</v>
      </c>
      <c r="H32" s="9">
        <f>'Nouvelle-Calédonie'!H32+Polynésie!H32+'Saint-Pierre et Miquelon'!H32+'Wallis et Futuna'!H32</f>
        <v>0</v>
      </c>
      <c r="I32" s="9">
        <f>'Nouvelle-Calédonie'!I32+Polynésie!I32+'Saint-Pierre et Miquelon'!I32+'Wallis et Futuna'!I32</f>
        <v>659.37088949011456</v>
      </c>
      <c r="J32" s="9">
        <f>'Nouvelle-Calédonie'!J32+Polynésie!J32+'Saint-Pierre et Miquelon'!J32+'Wallis et Futuna'!J32</f>
        <v>0</v>
      </c>
      <c r="K32" s="9">
        <f>'Nouvelle-Calédonie'!K32+Polynésie!K32+'Saint-Pierre et Miquelon'!K32+'Wallis et Futuna'!K32</f>
        <v>0</v>
      </c>
      <c r="L32" s="9">
        <f>'Nouvelle-Calédonie'!L32+Polynésie!L32+'Saint-Pierre et Miquelon'!L32+'Wallis et Futuna'!L32</f>
        <v>0</v>
      </c>
      <c r="M32" s="9">
        <f>'Nouvelle-Calédonie'!M32+Polynésie!M32+'Saint-Pierre et Miquelon'!M32+'Wallis et Futuna'!M32</f>
        <v>0</v>
      </c>
      <c r="N32" s="9">
        <f>'Nouvelle-Calédonie'!N32+Polynésie!N32+'Saint-Pierre et Miquelon'!N32+'Wallis et Futuna'!N32</f>
        <v>0</v>
      </c>
      <c r="O32" s="9">
        <f>'Nouvelle-Calédonie'!O32+Polynésie!O32+'Saint-Pierre et Miquelon'!O32+'Wallis et Futuna'!O32</f>
        <v>3.4890000000000003</v>
      </c>
      <c r="P32" s="9">
        <f>'Nouvelle-Calédonie'!P32+Polynésie!P32+'Saint-Pierre et Miquelon'!P32+'Wallis et Futuna'!P32</f>
        <v>-3994.6642999999995</v>
      </c>
      <c r="Q32" s="9">
        <f>'Nouvelle-Calédonie'!Q32+Polynésie!Q32+'Saint-Pierre et Miquelon'!Q32+'Wallis et Futuna'!Q32</f>
        <v>-10.789</v>
      </c>
      <c r="R32" s="9">
        <f>'Nouvelle-Calédonie'!R32+Polynésie!R32+'Saint-Pierre et Miquelon'!R32+'Wallis et Futuna'!R32</f>
        <v>0</v>
      </c>
      <c r="S32" s="9">
        <f>'Nouvelle-Calédonie'!S32+Polynésie!S32+'Saint-Pierre et Miquelon'!S32+'Wallis et Futuna'!S32</f>
        <v>8269.2122813424558</v>
      </c>
    </row>
    <row r="33" spans="2:20" x14ac:dyDescent="0.3">
      <c r="B33" s="24"/>
      <c r="C33" s="10"/>
      <c r="D33" s="11"/>
      <c r="E33" s="11"/>
      <c r="F33" s="19"/>
      <c r="G33" s="11"/>
      <c r="H33" s="11"/>
      <c r="I33" s="11"/>
      <c r="J33" s="19"/>
      <c r="K33" s="11"/>
      <c r="L33" s="11"/>
      <c r="M33" s="11"/>
      <c r="N33" s="20"/>
      <c r="O33" s="11"/>
      <c r="P33" s="11"/>
      <c r="Q33" s="11"/>
      <c r="R33" s="11"/>
      <c r="S33" s="11"/>
    </row>
    <row r="34" spans="2:20" x14ac:dyDescent="0.3">
      <c r="B34" s="24"/>
      <c r="C34" s="14" t="s">
        <v>38</v>
      </c>
      <c r="D34" s="4">
        <f>'Nouvelle-Calédonie'!D34+Polynésie!D34+'Saint-Pierre et Miquelon'!D34+'Wallis et Futuna'!D34</f>
        <v>1168.8150000000001</v>
      </c>
      <c r="E34" s="4">
        <f>'Nouvelle-Calédonie'!E34+Polynésie!E34+'Saint-Pierre et Miquelon'!E34+'Wallis et Futuna'!E34</f>
        <v>0</v>
      </c>
      <c r="F34" s="4">
        <f>'Nouvelle-Calédonie'!F34+Polynésie!F34+'Saint-Pierre et Miquelon'!F34+'Wallis et Futuna'!F34</f>
        <v>2699.6486666666674</v>
      </c>
      <c r="G34" s="4">
        <f>'Nouvelle-Calédonie'!G34+Polynésie!G34+'Saint-Pierre et Miquelon'!G34+'Wallis et Futuna'!G34</f>
        <v>0</v>
      </c>
      <c r="H34" s="4">
        <f>'Nouvelle-Calédonie'!H34+Polynésie!H34+'Saint-Pierre et Miquelon'!H34+'Wallis et Futuna'!H34</f>
        <v>0</v>
      </c>
      <c r="I34" s="4">
        <f>'Nouvelle-Calédonie'!I34+Polynésie!I34+'Saint-Pierre et Miquelon'!I34+'Wallis et Futuna'!I34</f>
        <v>0</v>
      </c>
      <c r="J34" s="4">
        <f>'Nouvelle-Calédonie'!J34+Polynésie!J34+'Saint-Pierre et Miquelon'!J34+'Wallis et Futuna'!J34</f>
        <v>0</v>
      </c>
      <c r="K34" s="4">
        <f>'Nouvelle-Calédonie'!K34+Polynésie!K34+'Saint-Pierre et Miquelon'!K34+'Wallis et Futuna'!K34</f>
        <v>0</v>
      </c>
      <c r="L34" s="4">
        <f>'Nouvelle-Calédonie'!L34+Polynésie!L34+'Saint-Pierre et Miquelon'!L34+'Wallis et Futuna'!L34</f>
        <v>0</v>
      </c>
      <c r="M34" s="4">
        <f>'Nouvelle-Calédonie'!M34+Polynésie!M34+'Saint-Pierre et Miquelon'!M34+'Wallis et Futuna'!M34</f>
        <v>0</v>
      </c>
      <c r="N34" s="4">
        <f>'Nouvelle-Calédonie'!N34+Polynésie!N34+'Saint-Pierre et Miquelon'!N34+'Wallis et Futuna'!N34</f>
        <v>0</v>
      </c>
      <c r="O34" s="4">
        <f>'Nouvelle-Calédonie'!O34+Polynésie!O34+'Saint-Pierre et Miquelon'!O34+'Wallis et Futuna'!O34</f>
        <v>0</v>
      </c>
      <c r="P34" s="4">
        <f>'Nouvelle-Calédonie'!P34+Polynésie!P34+'Saint-Pierre et Miquelon'!P34+'Wallis et Futuna'!P34</f>
        <v>2921.2324541877888</v>
      </c>
      <c r="Q34" s="4">
        <f>'Nouvelle-Calédonie'!Q34+Polynésie!Q34+'Saint-Pierre et Miquelon'!Q34+'Wallis et Futuna'!Q34</f>
        <v>0</v>
      </c>
      <c r="R34" s="4">
        <f>'Nouvelle-Calédonie'!R34+Polynésie!R34+'Saint-Pierre et Miquelon'!R34+'Wallis et Futuna'!R34</f>
        <v>0</v>
      </c>
      <c r="S34" s="16">
        <f>'Nouvelle-Calédonie'!S34+Polynésie!S34+'Saint-Pierre et Miquelon'!S34+'Wallis et Futuna'!S34</f>
        <v>6789.6961208544571</v>
      </c>
    </row>
    <row r="35" spans="2:20" x14ac:dyDescent="0.3">
      <c r="B35" s="24"/>
      <c r="C35" s="14" t="s">
        <v>39</v>
      </c>
      <c r="D35" s="4">
        <f>'Nouvelle-Calédonie'!D35+Polynésie!D35+'Saint-Pierre et Miquelon'!D35+'Wallis et Futuna'!D35</f>
        <v>0</v>
      </c>
      <c r="E35" s="4">
        <f>'Nouvelle-Calédonie'!E35+Polynésie!E35+'Saint-Pierre et Miquelon'!E35+'Wallis et Futuna'!E35</f>
        <v>0</v>
      </c>
      <c r="F35" s="4">
        <f>'Nouvelle-Calédonie'!F35+Polynésie!F35+'Saint-Pierre et Miquelon'!F35+'Wallis et Futuna'!F35</f>
        <v>4522.990055555556</v>
      </c>
      <c r="G35" s="4">
        <f>'Nouvelle-Calédonie'!G35+Polynésie!G35+'Saint-Pierre et Miquelon'!G35+'Wallis et Futuna'!G35</f>
        <v>0</v>
      </c>
      <c r="H35" s="4">
        <f>'Nouvelle-Calédonie'!H35+Polynésie!H35+'Saint-Pierre et Miquelon'!H35+'Wallis et Futuna'!H35</f>
        <v>0</v>
      </c>
      <c r="I35" s="4">
        <f>'Nouvelle-Calédonie'!I35+Polynésie!I35+'Saint-Pierre et Miquelon'!I35+'Wallis et Futuna'!I35</f>
        <v>0</v>
      </c>
      <c r="J35" s="4">
        <f>'Nouvelle-Calédonie'!J35+Polynésie!J35+'Saint-Pierre et Miquelon'!J35+'Wallis et Futuna'!J35</f>
        <v>0</v>
      </c>
      <c r="K35" s="4">
        <f>'Nouvelle-Calédonie'!K35+Polynésie!K35+'Saint-Pierre et Miquelon'!K35+'Wallis et Futuna'!K35</f>
        <v>0</v>
      </c>
      <c r="L35" s="4">
        <f>'Nouvelle-Calédonie'!L35+Polynésie!L35+'Saint-Pierre et Miquelon'!L35+'Wallis et Futuna'!L35</f>
        <v>0</v>
      </c>
      <c r="M35" s="4">
        <f>'Nouvelle-Calédonie'!M35+Polynésie!M35+'Saint-Pierre et Miquelon'!M35+'Wallis et Futuna'!M35</f>
        <v>0</v>
      </c>
      <c r="N35" s="4">
        <f>'Nouvelle-Calédonie'!N35+Polynésie!N35+'Saint-Pierre et Miquelon'!N35+'Wallis et Futuna'!N35</f>
        <v>0</v>
      </c>
      <c r="O35" s="4">
        <f>'Nouvelle-Calédonie'!O35+Polynésie!O35+'Saint-Pierre et Miquelon'!O35+'Wallis et Futuna'!O35</f>
        <v>0</v>
      </c>
      <c r="P35" s="4">
        <f>'Nouvelle-Calédonie'!P35+Polynésie!P35+'Saint-Pierre et Miquelon'!P35+'Wallis et Futuna'!P35</f>
        <v>0</v>
      </c>
      <c r="Q35" s="4">
        <f>'Nouvelle-Calédonie'!Q35+Polynésie!Q35+'Saint-Pierre et Miquelon'!Q35+'Wallis et Futuna'!Q35</f>
        <v>0</v>
      </c>
      <c r="R35" s="4">
        <f>'Nouvelle-Calédonie'!R35+Polynésie!R35+'Saint-Pierre et Miquelon'!R35+'Wallis et Futuna'!R35</f>
        <v>0</v>
      </c>
      <c r="S35" s="16">
        <f>'Nouvelle-Calédonie'!S35+Polynésie!S35+'Saint-Pierre et Miquelon'!S35+'Wallis et Futuna'!S35</f>
        <v>4522.990055555556</v>
      </c>
    </row>
    <row r="36" spans="2:20" x14ac:dyDescent="0.3">
      <c r="B36" s="24"/>
      <c r="C36" s="14" t="s">
        <v>40</v>
      </c>
      <c r="D36" s="4">
        <f>'Nouvelle-Calédonie'!D36+Polynésie!D36+'Saint-Pierre et Miquelon'!D36+'Wallis et Futuna'!D36</f>
        <v>0</v>
      </c>
      <c r="E36" s="4">
        <f>'Nouvelle-Calédonie'!E36+Polynésie!E36+'Saint-Pierre et Miquelon'!E36+'Wallis et Futuna'!E36</f>
        <v>0</v>
      </c>
      <c r="F36" s="4">
        <f>'Nouvelle-Calédonie'!F36+Polynésie!F36+'Saint-Pierre et Miquelon'!F36+'Wallis et Futuna'!F36</f>
        <v>271.27944444444444</v>
      </c>
      <c r="G36" s="4">
        <f>'Nouvelle-Calédonie'!G36+Polynésie!G36+'Saint-Pierre et Miquelon'!G36+'Wallis et Futuna'!G36</f>
        <v>0</v>
      </c>
      <c r="H36" s="4">
        <f>'Nouvelle-Calédonie'!H36+Polynésie!H36+'Saint-Pierre et Miquelon'!H36+'Wallis et Futuna'!H36</f>
        <v>0</v>
      </c>
      <c r="I36" s="4">
        <f>'Nouvelle-Calédonie'!I36+Polynésie!I36+'Saint-Pierre et Miquelon'!I36+'Wallis et Futuna'!I36</f>
        <v>0</v>
      </c>
      <c r="J36" s="4">
        <f>'Nouvelle-Calédonie'!J36+Polynésie!J36+'Saint-Pierre et Miquelon'!J36+'Wallis et Futuna'!J36</f>
        <v>0</v>
      </c>
      <c r="K36" s="4">
        <f>'Nouvelle-Calédonie'!K36+Polynésie!K36+'Saint-Pierre et Miquelon'!K36+'Wallis et Futuna'!K36</f>
        <v>0</v>
      </c>
      <c r="L36" s="4">
        <f>'Nouvelle-Calédonie'!L36+Polynésie!L36+'Saint-Pierre et Miquelon'!L36+'Wallis et Futuna'!L36</f>
        <v>0</v>
      </c>
      <c r="M36" s="4">
        <f>'Nouvelle-Calédonie'!M36+Polynésie!M36+'Saint-Pierre et Miquelon'!M36+'Wallis et Futuna'!M36</f>
        <v>0</v>
      </c>
      <c r="N36" s="4">
        <f>'Nouvelle-Calédonie'!N36+Polynésie!N36+'Saint-Pierre et Miquelon'!N36+'Wallis et Futuna'!N36</f>
        <v>0</v>
      </c>
      <c r="O36" s="4">
        <f>'Nouvelle-Calédonie'!O36+Polynésie!O36+'Saint-Pierre et Miquelon'!O36+'Wallis et Futuna'!O36</f>
        <v>61.639000000000003</v>
      </c>
      <c r="P36" s="4">
        <f>'Nouvelle-Calédonie'!P36+Polynésie!P36+'Saint-Pierre et Miquelon'!P36+'Wallis et Futuna'!P36</f>
        <v>567.35674043556958</v>
      </c>
      <c r="Q36" s="4">
        <f>'Nouvelle-Calédonie'!Q36+Polynésie!Q36+'Saint-Pierre et Miquelon'!Q36+'Wallis et Futuna'!Q36</f>
        <v>0</v>
      </c>
      <c r="R36" s="4">
        <f>'Nouvelle-Calédonie'!R36+Polynésie!R36+'Saint-Pierre et Miquelon'!R36+'Wallis et Futuna'!R36</f>
        <v>0</v>
      </c>
      <c r="S36" s="16">
        <f>'Nouvelle-Calédonie'!S36+Polynésie!S36+'Saint-Pierre et Miquelon'!S36+'Wallis et Futuna'!S36</f>
        <v>900.27518488001397</v>
      </c>
    </row>
    <row r="37" spans="2:20" x14ac:dyDescent="0.3">
      <c r="B37" s="24"/>
      <c r="C37" s="14" t="s">
        <v>41</v>
      </c>
      <c r="D37" s="4">
        <f>'Nouvelle-Calédonie'!D37+Polynésie!D37+'Saint-Pierre et Miquelon'!D37+'Wallis et Futuna'!D37</f>
        <v>0</v>
      </c>
      <c r="E37" s="4">
        <f>'Nouvelle-Calédonie'!E37+Polynésie!E37+'Saint-Pierre et Miquelon'!E37+'Wallis et Futuna'!E37</f>
        <v>0</v>
      </c>
      <c r="F37" s="4">
        <f>'Nouvelle-Calédonie'!F37+Polynésie!F37+'Saint-Pierre et Miquelon'!F37+'Wallis et Futuna'!F37</f>
        <v>57.14361111111112</v>
      </c>
      <c r="G37" s="4">
        <f>'Nouvelle-Calédonie'!G37+Polynésie!G37+'Saint-Pierre et Miquelon'!G37+'Wallis et Futuna'!G37</f>
        <v>0</v>
      </c>
      <c r="H37" s="4">
        <f>'Nouvelle-Calédonie'!H37+Polynésie!H37+'Saint-Pierre et Miquelon'!H37+'Wallis et Futuna'!H37</f>
        <v>0</v>
      </c>
      <c r="I37" s="4">
        <f>'Nouvelle-Calédonie'!I37+Polynésie!I37+'Saint-Pierre et Miquelon'!I37+'Wallis et Futuna'!I37</f>
        <v>0</v>
      </c>
      <c r="J37" s="4">
        <f>'Nouvelle-Calédonie'!J37+Polynésie!J37+'Saint-Pierre et Miquelon'!J37+'Wallis et Futuna'!J37</f>
        <v>0</v>
      </c>
      <c r="K37" s="4">
        <f>'Nouvelle-Calédonie'!K37+Polynésie!K37+'Saint-Pierre et Miquelon'!K37+'Wallis et Futuna'!K37</f>
        <v>0</v>
      </c>
      <c r="L37" s="4">
        <f>'Nouvelle-Calédonie'!L37+Polynésie!L37+'Saint-Pierre et Miquelon'!L37+'Wallis et Futuna'!L37</f>
        <v>0</v>
      </c>
      <c r="M37" s="4">
        <f>'Nouvelle-Calédonie'!M37+Polynésie!M37+'Saint-Pierre et Miquelon'!M37+'Wallis et Futuna'!M37</f>
        <v>0</v>
      </c>
      <c r="N37" s="4">
        <f>'Nouvelle-Calédonie'!N37+Polynésie!N37+'Saint-Pierre et Miquelon'!N37+'Wallis et Futuna'!N37</f>
        <v>0</v>
      </c>
      <c r="O37" s="4">
        <f>'Nouvelle-Calédonie'!O37+Polynésie!O37+'Saint-Pierre et Miquelon'!O37+'Wallis et Futuna'!O37</f>
        <v>0</v>
      </c>
      <c r="P37" s="4">
        <f>'Nouvelle-Calédonie'!P37+Polynésie!P37+'Saint-Pierre et Miquelon'!P37+'Wallis et Futuna'!P37</f>
        <v>506.55780537664214</v>
      </c>
      <c r="Q37" s="4">
        <f>'Nouvelle-Calédonie'!Q37+Polynésie!Q37+'Saint-Pierre et Miquelon'!Q37+'Wallis et Futuna'!Q37</f>
        <v>10.789</v>
      </c>
      <c r="R37" s="4">
        <f>'Nouvelle-Calédonie'!R37+Polynésie!R37+'Saint-Pierre et Miquelon'!R37+'Wallis et Futuna'!R37</f>
        <v>0</v>
      </c>
      <c r="S37" s="16">
        <f>'Nouvelle-Calédonie'!S37+Polynésie!S37+'Saint-Pierre et Miquelon'!S37+'Wallis et Futuna'!S37</f>
        <v>574.49041648775324</v>
      </c>
      <c r="T37" s="21"/>
    </row>
    <row r="38" spans="2:20" x14ac:dyDescent="0.3">
      <c r="B38" s="24"/>
      <c r="C38" s="14" t="s">
        <v>42</v>
      </c>
      <c r="D38" s="4">
        <f>'Nouvelle-Calédonie'!D38+Polynésie!D38+'Saint-Pierre et Miquelon'!D38+'Wallis et Futuna'!D38</f>
        <v>0</v>
      </c>
      <c r="E38" s="4">
        <f>'Nouvelle-Calédonie'!E38+Polynésie!E38+'Saint-Pierre et Miquelon'!E38+'Wallis et Futuna'!E38</f>
        <v>0</v>
      </c>
      <c r="F38" s="4">
        <f>'Nouvelle-Calédonie'!F38+Polynésie!F38+'Saint-Pierre et Miquelon'!F38+'Wallis et Futuna'!F38</f>
        <v>195.44866666666667</v>
      </c>
      <c r="G38" s="4">
        <f>'Nouvelle-Calédonie'!G38+Polynésie!G38+'Saint-Pierre et Miquelon'!G38+'Wallis et Futuna'!G38</f>
        <v>0</v>
      </c>
      <c r="H38" s="4">
        <f>'Nouvelle-Calédonie'!H38+Polynésie!H38+'Saint-Pierre et Miquelon'!H38+'Wallis et Futuna'!H38</f>
        <v>0</v>
      </c>
      <c r="I38" s="4">
        <f>'Nouvelle-Calédonie'!I38+Polynésie!I38+'Saint-Pierre et Miquelon'!I38+'Wallis et Futuna'!I38</f>
        <v>0</v>
      </c>
      <c r="J38" s="4">
        <f>'Nouvelle-Calédonie'!J38+Polynésie!J38+'Saint-Pierre et Miquelon'!J38+'Wallis et Futuna'!J38</f>
        <v>0</v>
      </c>
      <c r="K38" s="4">
        <f>'Nouvelle-Calédonie'!K38+Polynésie!K38+'Saint-Pierre et Miquelon'!K38+'Wallis et Futuna'!K38</f>
        <v>0</v>
      </c>
      <c r="L38" s="4">
        <f>'Nouvelle-Calédonie'!L38+Polynésie!L38+'Saint-Pierre et Miquelon'!L38+'Wallis et Futuna'!L38</f>
        <v>0</v>
      </c>
      <c r="M38" s="4">
        <f>'Nouvelle-Calédonie'!M38+Polynésie!M38+'Saint-Pierre et Miquelon'!M38+'Wallis et Futuna'!M38</f>
        <v>0</v>
      </c>
      <c r="N38" s="4">
        <f>'Nouvelle-Calédonie'!N38+Polynésie!N38+'Saint-Pierre et Miquelon'!N38+'Wallis et Futuna'!N38</f>
        <v>0</v>
      </c>
      <c r="O38" s="4">
        <f>'Nouvelle-Calédonie'!O38+Polynésie!O38+'Saint-Pierre et Miquelon'!O38+'Wallis et Futuna'!O38</f>
        <v>0</v>
      </c>
      <c r="P38" s="4">
        <f>'Nouvelle-Calédonie'!P38+Polynésie!P38+'Saint-Pierre et Miquelon'!P38+'Wallis et Futuna'!P38</f>
        <v>0</v>
      </c>
      <c r="Q38" s="4">
        <f>'Nouvelle-Calédonie'!Q38+Polynésie!Q38+'Saint-Pierre et Miquelon'!Q38+'Wallis et Futuna'!Q38</f>
        <v>0</v>
      </c>
      <c r="R38" s="4">
        <f>'Nouvelle-Calédonie'!R38+Polynésie!R38+'Saint-Pierre et Miquelon'!R38+'Wallis et Futuna'!R38</f>
        <v>0</v>
      </c>
      <c r="S38" s="16">
        <f>'Nouvelle-Calédonie'!S38+Polynésie!S38+'Saint-Pierre et Miquelon'!S38+'Wallis et Futuna'!S38</f>
        <v>195.44866666666667</v>
      </c>
    </row>
    <row r="39" spans="2:20" x14ac:dyDescent="0.3">
      <c r="B39" s="24"/>
      <c r="C39" s="14" t="s">
        <v>43</v>
      </c>
      <c r="D39" s="4">
        <f>'Nouvelle-Calédonie'!D39+Polynésie!D39+'Saint-Pierre et Miquelon'!D39+'Wallis et Futuna'!D39</f>
        <v>0</v>
      </c>
      <c r="E39" s="4">
        <f>'Nouvelle-Calédonie'!E39+Polynésie!E39+'Saint-Pierre et Miquelon'!E39+'Wallis et Futuna'!E39</f>
        <v>0</v>
      </c>
      <c r="F39" s="4">
        <f>'Nouvelle-Calédonie'!F39+Polynésie!F39+'Saint-Pierre et Miquelon'!F39+'Wallis et Futuna'!F39</f>
        <v>0</v>
      </c>
      <c r="G39" s="4">
        <f>'Nouvelle-Calédonie'!G39+Polynésie!G39+'Saint-Pierre et Miquelon'!G39+'Wallis et Futuna'!G39</f>
        <v>0</v>
      </c>
      <c r="H39" s="4">
        <f>'Nouvelle-Calédonie'!H39+Polynésie!H39+'Saint-Pierre et Miquelon'!H39+'Wallis et Futuna'!H39</f>
        <v>0</v>
      </c>
      <c r="I39" s="4">
        <f>'Nouvelle-Calédonie'!I39+Polynésie!I39+'Saint-Pierre et Miquelon'!I39+'Wallis et Futuna'!I39</f>
        <v>0</v>
      </c>
      <c r="J39" s="4">
        <f>'Nouvelle-Calédonie'!J39+Polynésie!J39+'Saint-Pierre et Miquelon'!J39+'Wallis et Futuna'!J39</f>
        <v>0</v>
      </c>
      <c r="K39" s="4">
        <f>'Nouvelle-Calédonie'!K39+Polynésie!K39+'Saint-Pierre et Miquelon'!K39+'Wallis et Futuna'!K39</f>
        <v>0</v>
      </c>
      <c r="L39" s="4">
        <f>'Nouvelle-Calédonie'!L39+Polynésie!L39+'Saint-Pierre et Miquelon'!L39+'Wallis et Futuna'!L39</f>
        <v>0</v>
      </c>
      <c r="M39" s="4">
        <f>'Nouvelle-Calédonie'!M39+Polynésie!M39+'Saint-Pierre et Miquelon'!M39+'Wallis et Futuna'!M39</f>
        <v>0</v>
      </c>
      <c r="N39" s="4">
        <f>'Nouvelle-Calédonie'!N39+Polynésie!N39+'Saint-Pierre et Miquelon'!N39+'Wallis et Futuna'!N39</f>
        <v>0</v>
      </c>
      <c r="O39" s="4">
        <f>'Nouvelle-Calédonie'!O39+Polynésie!O39+'Saint-Pierre et Miquelon'!O39+'Wallis et Futuna'!O39</f>
        <v>0</v>
      </c>
      <c r="P39" s="4">
        <f>'Nouvelle-Calédonie'!P39+Polynésie!P39+'Saint-Pierre et Miquelon'!P39+'Wallis et Futuna'!P39</f>
        <v>0</v>
      </c>
      <c r="Q39" s="4">
        <f>'Nouvelle-Calédonie'!Q39+Polynésie!Q39+'Saint-Pierre et Miquelon'!Q39+'Wallis et Futuna'!Q39</f>
        <v>0</v>
      </c>
      <c r="R39" s="4">
        <f>'Nouvelle-Calédonie'!R39+Polynésie!R39+'Saint-Pierre et Miquelon'!R39+'Wallis et Futuna'!R39</f>
        <v>0</v>
      </c>
      <c r="S39" s="16">
        <f>'Nouvelle-Calédonie'!S39+Polynésie!S39+'Saint-Pierre et Miquelon'!S39+'Wallis et Futuna'!S39</f>
        <v>0</v>
      </c>
    </row>
    <row r="40" spans="2:20" x14ac:dyDescent="0.3">
      <c r="B40" s="24"/>
      <c r="C40" s="8" t="s">
        <v>44</v>
      </c>
      <c r="D40" s="9">
        <f>'Nouvelle-Calédonie'!D40+Polynésie!D40+'Saint-Pierre et Miquelon'!D40+'Wallis et Futuna'!D40</f>
        <v>1168.8150000000001</v>
      </c>
      <c r="E40" s="9">
        <f>'Nouvelle-Calédonie'!E40+Polynésie!E40+'Saint-Pierre et Miquelon'!E40+'Wallis et Futuna'!E40</f>
        <v>0</v>
      </c>
      <c r="F40" s="9">
        <f>'Nouvelle-Calédonie'!F40+Polynésie!F40+'Saint-Pierre et Miquelon'!F40+'Wallis et Futuna'!F40</f>
        <v>7746.5104444444451</v>
      </c>
      <c r="G40" s="9">
        <f>'Nouvelle-Calédonie'!G40+Polynésie!G40+'Saint-Pierre et Miquelon'!G40+'Wallis et Futuna'!G40</f>
        <v>0</v>
      </c>
      <c r="H40" s="9">
        <f>'Nouvelle-Calédonie'!H40+Polynésie!H40+'Saint-Pierre et Miquelon'!H40+'Wallis et Futuna'!H40</f>
        <v>0</v>
      </c>
      <c r="I40" s="9">
        <f>'Nouvelle-Calédonie'!I40+Polynésie!I40+'Saint-Pierre et Miquelon'!I40+'Wallis et Futuna'!I40</f>
        <v>0</v>
      </c>
      <c r="J40" s="9">
        <f>'Nouvelle-Calédonie'!J40+Polynésie!J40+'Saint-Pierre et Miquelon'!J40+'Wallis et Futuna'!J40</f>
        <v>0</v>
      </c>
      <c r="K40" s="9">
        <f>'Nouvelle-Calédonie'!K40+Polynésie!K40+'Saint-Pierre et Miquelon'!K40+'Wallis et Futuna'!K40</f>
        <v>0</v>
      </c>
      <c r="L40" s="9">
        <f>'Nouvelle-Calédonie'!L40+Polynésie!L40+'Saint-Pierre et Miquelon'!L40+'Wallis et Futuna'!L40</f>
        <v>0</v>
      </c>
      <c r="M40" s="9">
        <f>'Nouvelle-Calédonie'!M40+Polynésie!M40+'Saint-Pierre et Miquelon'!M40+'Wallis et Futuna'!M40</f>
        <v>0</v>
      </c>
      <c r="N40" s="9">
        <f>'Nouvelle-Calédonie'!N40+Polynésie!N40+'Saint-Pierre et Miquelon'!N40+'Wallis et Futuna'!N40</f>
        <v>0</v>
      </c>
      <c r="O40" s="9">
        <f>'Nouvelle-Calédonie'!O40+Polynésie!O40+'Saint-Pierre et Miquelon'!O40+'Wallis et Futuna'!O40</f>
        <v>61.639000000000003</v>
      </c>
      <c r="P40" s="9">
        <f>'Nouvelle-Calédonie'!P40+Polynésie!P40+'Saint-Pierre et Miquelon'!P40+'Wallis et Futuna'!P40</f>
        <v>3995.1469999999999</v>
      </c>
      <c r="Q40" s="9">
        <f>'Nouvelle-Calédonie'!Q40+Polynésie!Q40+'Saint-Pierre et Miquelon'!Q40+'Wallis et Futuna'!Q40</f>
        <v>10.789</v>
      </c>
      <c r="R40" s="9">
        <f>'Nouvelle-Calédonie'!R40+Polynésie!R40+'Saint-Pierre et Miquelon'!R40+'Wallis et Futuna'!R40</f>
        <v>0</v>
      </c>
      <c r="S40" s="9">
        <f>'Nouvelle-Calédonie'!S40+Polynésie!S40+'Saint-Pierre et Miquelon'!S40+'Wallis et Futuna'!S40</f>
        <v>12982.900444444447</v>
      </c>
    </row>
    <row r="41" spans="2:20" x14ac:dyDescent="0.3">
      <c r="B41" s="24"/>
      <c r="C41" s="3" t="s">
        <v>45</v>
      </c>
      <c r="D41" s="4">
        <f>'Nouvelle-Calédonie'!D41+Polynésie!D41+'Saint-Pierre et Miquelon'!D41+'Wallis et Futuna'!D41</f>
        <v>1743.3370000000002</v>
      </c>
      <c r="E41" s="4">
        <f>'Nouvelle-Calédonie'!E41+Polynésie!E41+'Saint-Pierre et Miquelon'!E41+'Wallis et Futuna'!E41</f>
        <v>0</v>
      </c>
      <c r="F41" s="4">
        <f>'Nouvelle-Calédonie'!F41+Polynésie!F41+'Saint-Pierre et Miquelon'!F41+'Wallis et Futuna'!F41</f>
        <v>180.26500000000001</v>
      </c>
      <c r="G41" s="4">
        <f>'Nouvelle-Calédonie'!G41+Polynésie!G41+'Saint-Pierre et Miquelon'!G41+'Wallis et Futuna'!G41</f>
        <v>0</v>
      </c>
      <c r="H41" s="4">
        <f>'Nouvelle-Calédonie'!H41+Polynésie!H41+'Saint-Pierre et Miquelon'!H41+'Wallis et Futuna'!H41</f>
        <v>0</v>
      </c>
      <c r="I41" s="4">
        <f>'Nouvelle-Calédonie'!I41+Polynésie!I41+'Saint-Pierre et Miquelon'!I41+'Wallis et Futuna'!I41</f>
        <v>0</v>
      </c>
      <c r="J41" s="4">
        <f>'Nouvelle-Calédonie'!J41+Polynésie!J41+'Saint-Pierre et Miquelon'!J41+'Wallis et Futuna'!J41</f>
        <v>0</v>
      </c>
      <c r="K41" s="4">
        <f>'Nouvelle-Calédonie'!K41+Polynésie!K41+'Saint-Pierre et Miquelon'!K41+'Wallis et Futuna'!K41</f>
        <v>0</v>
      </c>
      <c r="L41" s="4">
        <f>'Nouvelle-Calédonie'!L41+Polynésie!L41+'Saint-Pierre et Miquelon'!L41+'Wallis et Futuna'!L41</f>
        <v>0</v>
      </c>
      <c r="M41" s="4">
        <f>'Nouvelle-Calédonie'!M41+Polynésie!M41+'Saint-Pierre et Miquelon'!M41+'Wallis et Futuna'!M41</f>
        <v>0</v>
      </c>
      <c r="N41" s="4">
        <f>'Nouvelle-Calédonie'!N41+Polynésie!N41+'Saint-Pierre et Miquelon'!N41+'Wallis et Futuna'!N41</f>
        <v>0</v>
      </c>
      <c r="O41" s="4">
        <f>'Nouvelle-Calédonie'!O41+Polynésie!O41+'Saint-Pierre et Miquelon'!O41+'Wallis et Futuna'!O41</f>
        <v>0</v>
      </c>
      <c r="P41" s="4">
        <f>'Nouvelle-Calédonie'!P41+Polynésie!P41+'Saint-Pierre et Miquelon'!P41+'Wallis et Futuna'!P41</f>
        <v>0</v>
      </c>
      <c r="Q41" s="4">
        <f>'Nouvelle-Calédonie'!Q41+Polynésie!Q41+'Saint-Pierre et Miquelon'!Q41+'Wallis et Futuna'!Q41</f>
        <v>0</v>
      </c>
      <c r="R41" s="4">
        <f>'Nouvelle-Calédonie'!R41+Polynésie!R41+'Saint-Pierre et Miquelon'!R41+'Wallis et Futuna'!R41</f>
        <v>0</v>
      </c>
      <c r="S41" s="16">
        <f>'Nouvelle-Calédonie'!S41+Polynésie!S41+'Saint-Pierre et Miquelon'!S41+'Wallis et Futuna'!S41</f>
        <v>1923.6020000000003</v>
      </c>
    </row>
    <row r="42" spans="2:20" x14ac:dyDescent="0.3">
      <c r="B42" s="24"/>
      <c r="C42" s="8" t="s">
        <v>46</v>
      </c>
      <c r="D42" s="9">
        <f>'Nouvelle-Calédonie'!D42+Polynésie!D42+'Saint-Pierre et Miquelon'!D42+'Wallis et Futuna'!D42</f>
        <v>2912.152</v>
      </c>
      <c r="E42" s="9">
        <f>'Nouvelle-Calédonie'!E42+Polynésie!E42+'Saint-Pierre et Miquelon'!E42+'Wallis et Futuna'!E42</f>
        <v>0</v>
      </c>
      <c r="F42" s="9">
        <f>'Nouvelle-Calédonie'!F42+Polynésie!F42+'Saint-Pierre et Miquelon'!F42+'Wallis et Futuna'!F42</f>
        <v>7926.7754444444463</v>
      </c>
      <c r="G42" s="9">
        <f>'Nouvelle-Calédonie'!G42+Polynésie!G42+'Saint-Pierre et Miquelon'!G42+'Wallis et Futuna'!G42</f>
        <v>0</v>
      </c>
      <c r="H42" s="9">
        <f>'Nouvelle-Calédonie'!H42+Polynésie!H42+'Saint-Pierre et Miquelon'!H42+'Wallis et Futuna'!H42</f>
        <v>0</v>
      </c>
      <c r="I42" s="9">
        <f>'Nouvelle-Calédonie'!I42+Polynésie!I42+'Saint-Pierre et Miquelon'!I42+'Wallis et Futuna'!I42</f>
        <v>0</v>
      </c>
      <c r="J42" s="9">
        <f>'Nouvelle-Calédonie'!J42+Polynésie!J42+'Saint-Pierre et Miquelon'!J42+'Wallis et Futuna'!J42</f>
        <v>0</v>
      </c>
      <c r="K42" s="9">
        <f>'Nouvelle-Calédonie'!K42+Polynésie!K42+'Saint-Pierre et Miquelon'!K42+'Wallis et Futuna'!K42</f>
        <v>0</v>
      </c>
      <c r="L42" s="9">
        <f>'Nouvelle-Calédonie'!L42+Polynésie!L42+'Saint-Pierre et Miquelon'!L42+'Wallis et Futuna'!L42</f>
        <v>0</v>
      </c>
      <c r="M42" s="9">
        <f>'Nouvelle-Calédonie'!M42+Polynésie!M42+'Saint-Pierre et Miquelon'!M42+'Wallis et Futuna'!M42</f>
        <v>0</v>
      </c>
      <c r="N42" s="9">
        <f>'Nouvelle-Calédonie'!N42+Polynésie!N42+'Saint-Pierre et Miquelon'!N42+'Wallis et Futuna'!N42</f>
        <v>0</v>
      </c>
      <c r="O42" s="9">
        <f>'Nouvelle-Calédonie'!O42+Polynésie!O42+'Saint-Pierre et Miquelon'!O42+'Wallis et Futuna'!O42</f>
        <v>61.639000000000003</v>
      </c>
      <c r="P42" s="9">
        <f>'Nouvelle-Calédonie'!P42+Polynésie!P42+'Saint-Pierre et Miquelon'!P42+'Wallis et Futuna'!P42</f>
        <v>3995.1469999999999</v>
      </c>
      <c r="Q42" s="9">
        <f>'Nouvelle-Calédonie'!Q42+Polynésie!Q42+'Saint-Pierre et Miquelon'!Q42+'Wallis et Futuna'!Q42</f>
        <v>10.789</v>
      </c>
      <c r="R42" s="9">
        <f>'Nouvelle-Calédonie'!R42+Polynésie!R42+'Saint-Pierre et Miquelon'!R42+'Wallis et Futuna'!R42</f>
        <v>0</v>
      </c>
      <c r="S42" s="9">
        <f>'Nouvelle-Calédonie'!S42+Polynésie!S42+'Saint-Pierre et Miquelon'!S42+'Wallis et Futuna'!S42</f>
        <v>14906.502444444446</v>
      </c>
    </row>
    <row r="45" spans="2:20" x14ac:dyDescent="0.3">
      <c r="H45">
        <f>D21*32%+F21*44%+I21+J21*40%+K21*40%+M21*60%+O21*10%</f>
        <v>5177.8619326273702</v>
      </c>
      <c r="K45">
        <f>(H45+P21)/H45</f>
        <v>0.20830347480510744</v>
      </c>
    </row>
    <row r="46" spans="2:20" x14ac:dyDescent="0.3">
      <c r="L46" s="21"/>
    </row>
    <row r="47" spans="2:20" x14ac:dyDescent="0.3">
      <c r="M47" s="21"/>
    </row>
    <row r="49" spans="2:19" x14ac:dyDescent="0.3">
      <c r="J49" s="21"/>
    </row>
    <row r="51" spans="2:19" x14ac:dyDescent="0.3">
      <c r="B51" s="24">
        <v>2025</v>
      </c>
      <c r="C51" s="26" t="s">
        <v>0</v>
      </c>
      <c r="D51" s="27" t="s">
        <v>1</v>
      </c>
      <c r="E51" s="27" t="s">
        <v>2</v>
      </c>
      <c r="F51" s="27" t="s">
        <v>3</v>
      </c>
      <c r="G51" s="27" t="s">
        <v>4</v>
      </c>
      <c r="H51" s="27" t="s">
        <v>5</v>
      </c>
      <c r="I51" s="27" t="s">
        <v>6</v>
      </c>
      <c r="J51" s="27" t="s">
        <v>7</v>
      </c>
      <c r="K51" s="27"/>
      <c r="L51" s="27"/>
      <c r="M51" s="27"/>
      <c r="N51" s="27"/>
      <c r="O51" s="27"/>
      <c r="P51" s="25" t="s">
        <v>8</v>
      </c>
      <c r="Q51" s="25" t="s">
        <v>9</v>
      </c>
      <c r="R51" s="25" t="s">
        <v>10</v>
      </c>
      <c r="S51" s="25" t="s">
        <v>11</v>
      </c>
    </row>
    <row r="52" spans="2:19" ht="45.6" x14ac:dyDescent="0.3">
      <c r="B52" s="24"/>
      <c r="C52" s="26"/>
      <c r="D52" s="27"/>
      <c r="E52" s="27"/>
      <c r="F52" s="27"/>
      <c r="G52" s="27"/>
      <c r="H52" s="27"/>
      <c r="I52" s="27"/>
      <c r="J52" s="1" t="s">
        <v>12</v>
      </c>
      <c r="K52" s="1" t="s">
        <v>13</v>
      </c>
      <c r="L52" s="1" t="s">
        <v>14</v>
      </c>
      <c r="M52" s="1" t="s">
        <v>15</v>
      </c>
      <c r="N52" s="2" t="s">
        <v>16</v>
      </c>
      <c r="O52" s="1" t="s">
        <v>17</v>
      </c>
      <c r="P52" s="25"/>
      <c r="Q52" s="25"/>
      <c r="R52" s="25"/>
      <c r="S52" s="25"/>
    </row>
    <row r="53" spans="2:19" x14ac:dyDescent="0.3">
      <c r="B53" s="24"/>
      <c r="C53" s="3" t="s">
        <v>18</v>
      </c>
      <c r="D53" s="4">
        <f>'Nouvelle-Calédonie'!D53+Polynésie!D53+'Saint-Pierre et Miquelon'!D53+'Wallis et Futuna'!D53</f>
        <v>0</v>
      </c>
      <c r="E53" s="5">
        <f>'Nouvelle-Calédonie'!E53+Polynésie!E53+'Saint-Pierre et Miquelon'!E53+'Wallis et Futuna'!E53</f>
        <v>0</v>
      </c>
      <c r="F53" s="5">
        <f>'Nouvelle-Calédonie'!F53+Polynésie!F53+'Saint-Pierre et Miquelon'!F53+'Wallis et Futuna'!F53</f>
        <v>0</v>
      </c>
      <c r="G53" s="4">
        <f>'Nouvelle-Calédonie'!G53+Polynésie!G53+'Saint-Pierre et Miquelon'!G53+'Wallis et Futuna'!G53</f>
        <v>0</v>
      </c>
      <c r="H53" s="5">
        <f>'Nouvelle-Calédonie'!H53+Polynésie!H53+'Saint-Pierre et Miquelon'!H53+'Wallis et Futuna'!H53</f>
        <v>0</v>
      </c>
      <c r="I53" s="5">
        <f>'Nouvelle-Calédonie'!I53+Polynésie!I53+'Saint-Pierre et Miquelon'!I53+'Wallis et Futuna'!I53</f>
        <v>1329.9878914310007</v>
      </c>
      <c r="J53" s="5">
        <f>'Nouvelle-Calédonie'!J53+Polynésie!J53+'Saint-Pierre et Miquelon'!J53+'Wallis et Futuna'!J53</f>
        <v>9.4683876469620021</v>
      </c>
      <c r="K53" s="5">
        <f>'Nouvelle-Calédonie'!K53+Polynésie!K53+'Saint-Pierre et Miquelon'!K53+'Wallis et Futuna'!K53</f>
        <v>0</v>
      </c>
      <c r="L53" s="5">
        <f>'Nouvelle-Calédonie'!L53+Polynésie!L53+'Saint-Pierre et Miquelon'!L53+'Wallis et Futuna'!L53</f>
        <v>6.7000000000000004E-2</v>
      </c>
      <c r="M53" s="5">
        <f>'Nouvelle-Calédonie'!M53+Polynésie!M53+'Saint-Pierre et Miquelon'!M53+'Wallis et Futuna'!M53</f>
        <v>1.3333333333333337</v>
      </c>
      <c r="N53" s="5">
        <f>'Nouvelle-Calédonie'!N53+Polynésie!N53+'Saint-Pierre et Miquelon'!N53+'Wallis et Futuna'!N53</f>
        <v>0</v>
      </c>
      <c r="O53" s="5">
        <f>'Nouvelle-Calédonie'!O53+Polynésie!O53+'Saint-Pierre et Miquelon'!O53+'Wallis et Futuna'!O53</f>
        <v>65.21891972173718</v>
      </c>
      <c r="P53" s="6">
        <f>'Nouvelle-Calédonie'!P53+Polynésie!P53+'Saint-Pierre et Miquelon'!P53+'Wallis et Futuna'!P53</f>
        <v>0</v>
      </c>
      <c r="Q53" s="5">
        <f>'Nouvelle-Calédonie'!Q53+Polynésie!Q53+'Saint-Pierre et Miquelon'!Q53+'Wallis et Futuna'!Q53</f>
        <v>0</v>
      </c>
      <c r="R53" s="5">
        <f>'Nouvelle-Calédonie'!R53+Polynésie!R53+'Saint-Pierre et Miquelon'!R53+'Wallis et Futuna'!R53</f>
        <v>0</v>
      </c>
      <c r="S53" s="7">
        <f>'Nouvelle-Calédonie'!S53+Polynésie!S53+'Saint-Pierre et Miquelon'!S53+'Wallis et Futuna'!S53</f>
        <v>1406.075532133033</v>
      </c>
    </row>
    <row r="54" spans="2:19" x14ac:dyDescent="0.3">
      <c r="B54" s="24"/>
      <c r="C54" s="3" t="s">
        <v>19</v>
      </c>
      <c r="D54" s="4">
        <f>'Nouvelle-Calédonie'!D54+Polynésie!D54+'Saint-Pierre et Miquelon'!D54+'Wallis et Futuna'!D54</f>
        <v>9050.3949454444719</v>
      </c>
      <c r="E54" s="5">
        <f>'Nouvelle-Calédonie'!E54+Polynésie!E54+'Saint-Pierre et Miquelon'!E54+'Wallis et Futuna'!E54</f>
        <v>0</v>
      </c>
      <c r="F54" s="5">
        <f>'Nouvelle-Calédonie'!F54+Polynésie!F54+'Saint-Pierre et Miquelon'!F54+'Wallis et Futuna'!F54</f>
        <v>14202.256026943438</v>
      </c>
      <c r="G54" s="4">
        <f>'Nouvelle-Calédonie'!G54+Polynésie!G54+'Saint-Pierre et Miquelon'!G54+'Wallis et Futuna'!G54</f>
        <v>0</v>
      </c>
      <c r="H54" s="5">
        <f>'Nouvelle-Calédonie'!H54+Polynésie!H54+'Saint-Pierre et Miquelon'!H54+'Wallis et Futuna'!H54</f>
        <v>0</v>
      </c>
      <c r="I54" s="5">
        <f>'Nouvelle-Calédonie'!I54+Polynésie!I54+'Saint-Pierre et Miquelon'!I54+'Wallis et Futuna'!I54</f>
        <v>0</v>
      </c>
      <c r="J54" s="5">
        <f>'Nouvelle-Calédonie'!J54+Polynésie!J54+'Saint-Pierre et Miquelon'!J54+'Wallis et Futuna'!J54</f>
        <v>10</v>
      </c>
      <c r="K54" s="5">
        <f>'Nouvelle-Calédonie'!K54+Polynésie!K54+'Saint-Pierre et Miquelon'!K54+'Wallis et Futuna'!K54</f>
        <v>0</v>
      </c>
      <c r="L54" s="5">
        <f>'Nouvelle-Calédonie'!L54+Polynésie!L54+'Saint-Pierre et Miquelon'!L54+'Wallis et Futuna'!L54</f>
        <v>0</v>
      </c>
      <c r="M54" s="5">
        <f>'Nouvelle-Calédonie'!M54+Polynésie!M54+'Saint-Pierre et Miquelon'!M54+'Wallis et Futuna'!M54</f>
        <v>0</v>
      </c>
      <c r="N54" s="5">
        <f>'Nouvelle-Calédonie'!N54+Polynésie!N54+'Saint-Pierre et Miquelon'!N54+'Wallis et Futuna'!N54</f>
        <v>0</v>
      </c>
      <c r="O54" s="5">
        <f>'Nouvelle-Calédonie'!O54+Polynésie!O54+'Saint-Pierre et Miquelon'!O54+'Wallis et Futuna'!O54</f>
        <v>0</v>
      </c>
      <c r="P54" s="6">
        <f>'Nouvelle-Calédonie'!P54+Polynésie!P54+'Saint-Pierre et Miquelon'!P54+'Wallis et Futuna'!P54</f>
        <v>0</v>
      </c>
      <c r="Q54" s="5">
        <f>'Nouvelle-Calédonie'!Q54+Polynésie!Q54+'Saint-Pierre et Miquelon'!Q54+'Wallis et Futuna'!Q54</f>
        <v>0</v>
      </c>
      <c r="R54" s="5">
        <f>'Nouvelle-Calédonie'!R54+Polynésie!R54+'Saint-Pierre et Miquelon'!R54+'Wallis et Futuna'!R54</f>
        <v>0</v>
      </c>
      <c r="S54" s="7">
        <f>'Nouvelle-Calédonie'!S54+Polynésie!S54+'Saint-Pierre et Miquelon'!S54+'Wallis et Futuna'!S54</f>
        <v>23262.650972387903</v>
      </c>
    </row>
    <row r="55" spans="2:19" x14ac:dyDescent="0.3">
      <c r="B55" s="24"/>
      <c r="C55" s="3" t="s">
        <v>20</v>
      </c>
      <c r="D55" s="4">
        <f>'Nouvelle-Calédonie'!D55+Polynésie!D55+'Saint-Pierre et Miquelon'!D55+'Wallis et Futuna'!D55</f>
        <v>0</v>
      </c>
      <c r="E55" s="5">
        <f>'Nouvelle-Calédonie'!E55+Polynésie!E55+'Saint-Pierre et Miquelon'!E55+'Wallis et Futuna'!E55</f>
        <v>0</v>
      </c>
      <c r="F55" s="5">
        <f>'Nouvelle-Calédonie'!F55+Polynésie!F55+'Saint-Pierre et Miquelon'!F55+'Wallis et Futuna'!F55</f>
        <v>0</v>
      </c>
      <c r="G55" s="4">
        <f>'Nouvelle-Calédonie'!G55+Polynésie!G55+'Saint-Pierre et Miquelon'!G55+'Wallis et Futuna'!G55</f>
        <v>0</v>
      </c>
      <c r="H55" s="5">
        <f>'Nouvelle-Calédonie'!H55+Polynésie!H55+'Saint-Pierre et Miquelon'!H55+'Wallis et Futuna'!H55</f>
        <v>0</v>
      </c>
      <c r="I55" s="5">
        <f>'Nouvelle-Calédonie'!I55+Polynésie!I55+'Saint-Pierre et Miquelon'!I55+'Wallis et Futuna'!I55</f>
        <v>0</v>
      </c>
      <c r="J55" s="5">
        <f>'Nouvelle-Calédonie'!J55+Polynésie!J55+'Saint-Pierre et Miquelon'!J55+'Wallis et Futuna'!J55</f>
        <v>0</v>
      </c>
      <c r="K55" s="5">
        <f>'Nouvelle-Calédonie'!K55+Polynésie!K55+'Saint-Pierre et Miquelon'!K55+'Wallis et Futuna'!K55</f>
        <v>0</v>
      </c>
      <c r="L55" s="5">
        <f>'Nouvelle-Calédonie'!L55+Polynésie!L55+'Saint-Pierre et Miquelon'!L55+'Wallis et Futuna'!L55</f>
        <v>0</v>
      </c>
      <c r="M55" s="5">
        <f>'Nouvelle-Calédonie'!M55+Polynésie!M55+'Saint-Pierre et Miquelon'!M55+'Wallis et Futuna'!M55</f>
        <v>0</v>
      </c>
      <c r="N55" s="5">
        <f>'Nouvelle-Calédonie'!N55+Polynésie!N55+'Saint-Pierre et Miquelon'!N55+'Wallis et Futuna'!N55</f>
        <v>0</v>
      </c>
      <c r="O55" s="5">
        <f>'Nouvelle-Calédonie'!O55+Polynésie!O55+'Saint-Pierre et Miquelon'!O55+'Wallis et Futuna'!O55</f>
        <v>0</v>
      </c>
      <c r="P55" s="6">
        <f>'Nouvelle-Calédonie'!P55+Polynésie!P55+'Saint-Pierre et Miquelon'!P55+'Wallis et Futuna'!P55</f>
        <v>0</v>
      </c>
      <c r="Q55" s="5">
        <f>'Nouvelle-Calédonie'!Q55+Polynésie!Q55+'Saint-Pierre et Miquelon'!Q55+'Wallis et Futuna'!Q55</f>
        <v>0</v>
      </c>
      <c r="R55" s="5">
        <f>'Nouvelle-Calédonie'!R55+Polynésie!R55+'Saint-Pierre et Miquelon'!R55+'Wallis et Futuna'!R55</f>
        <v>0</v>
      </c>
      <c r="S55" s="7">
        <f>'Nouvelle-Calédonie'!S55+Polynésie!S55+'Saint-Pierre et Miquelon'!S55+'Wallis et Futuna'!S55</f>
        <v>0</v>
      </c>
    </row>
    <row r="56" spans="2:19" x14ac:dyDescent="0.3">
      <c r="B56" s="24"/>
      <c r="C56" s="3" t="s">
        <v>21</v>
      </c>
      <c r="D56" s="4">
        <f>'Nouvelle-Calédonie'!D56+Polynésie!D56+'Saint-Pierre et Miquelon'!D56+'Wallis et Futuna'!D56</f>
        <v>0</v>
      </c>
      <c r="E56" s="5">
        <f>'Nouvelle-Calédonie'!E56+Polynésie!E56+'Saint-Pierre et Miquelon'!E56+'Wallis et Futuna'!E56</f>
        <v>0</v>
      </c>
      <c r="F56" s="5">
        <f>'Nouvelle-Calédonie'!F56+Polynésie!F56+'Saint-Pierre et Miquelon'!F56+'Wallis et Futuna'!F56</f>
        <v>-693.3286106249999</v>
      </c>
      <c r="G56" s="4">
        <f>'Nouvelle-Calédonie'!G56+Polynésie!G56+'Saint-Pierre et Miquelon'!G56+'Wallis et Futuna'!G56</f>
        <v>0</v>
      </c>
      <c r="H56" s="5">
        <f>'Nouvelle-Calédonie'!H56+Polynésie!H56+'Saint-Pierre et Miquelon'!H56+'Wallis et Futuna'!H56</f>
        <v>0</v>
      </c>
      <c r="I56" s="5">
        <f>'Nouvelle-Calédonie'!I56+Polynésie!I56+'Saint-Pierre et Miquelon'!I56+'Wallis et Futuna'!I56</f>
        <v>0</v>
      </c>
      <c r="J56" s="5">
        <f>'Nouvelle-Calédonie'!J56+Polynésie!J56+'Saint-Pierre et Miquelon'!J56+'Wallis et Futuna'!J56</f>
        <v>0</v>
      </c>
      <c r="K56" s="5">
        <f>'Nouvelle-Calédonie'!K56+Polynésie!K56+'Saint-Pierre et Miquelon'!K56+'Wallis et Futuna'!K56</f>
        <v>0</v>
      </c>
      <c r="L56" s="5">
        <f>'Nouvelle-Calédonie'!L56+Polynésie!L56+'Saint-Pierre et Miquelon'!L56+'Wallis et Futuna'!L56</f>
        <v>0</v>
      </c>
      <c r="M56" s="5">
        <f>'Nouvelle-Calédonie'!M56+Polynésie!M56+'Saint-Pierre et Miquelon'!M56+'Wallis et Futuna'!M56</f>
        <v>0</v>
      </c>
      <c r="N56" s="5">
        <f>'Nouvelle-Calédonie'!N56+Polynésie!N56+'Saint-Pierre et Miquelon'!N56+'Wallis et Futuna'!N56</f>
        <v>0</v>
      </c>
      <c r="O56" s="5">
        <f>'Nouvelle-Calédonie'!O56+Polynésie!O56+'Saint-Pierre et Miquelon'!O56+'Wallis et Futuna'!O56</f>
        <v>0</v>
      </c>
      <c r="P56" s="6">
        <f>'Nouvelle-Calédonie'!P56+Polynésie!P56+'Saint-Pierre et Miquelon'!P56+'Wallis et Futuna'!P56</f>
        <v>0</v>
      </c>
      <c r="Q56" s="5">
        <f>'Nouvelle-Calédonie'!Q56+Polynésie!Q56+'Saint-Pierre et Miquelon'!Q56+'Wallis et Futuna'!Q56</f>
        <v>0</v>
      </c>
      <c r="R56" s="5">
        <f>'Nouvelle-Calédonie'!R56+Polynésie!R56+'Saint-Pierre et Miquelon'!R56+'Wallis et Futuna'!R56</f>
        <v>0</v>
      </c>
      <c r="S56" s="7">
        <f>'Nouvelle-Calédonie'!S56+Polynésie!S56+'Saint-Pierre et Miquelon'!S56+'Wallis et Futuna'!S56</f>
        <v>-693.3286106249999</v>
      </c>
    </row>
    <row r="57" spans="2:19" x14ac:dyDescent="0.3">
      <c r="B57" s="24"/>
      <c r="C57" s="3" t="s">
        <v>22</v>
      </c>
      <c r="D57" s="4">
        <f>'Nouvelle-Calédonie'!D57+Polynésie!D57+'Saint-Pierre et Miquelon'!D57+'Wallis et Futuna'!D57</f>
        <v>0</v>
      </c>
      <c r="E57" s="5">
        <f>'Nouvelle-Calédonie'!E57+Polynésie!E57+'Saint-Pierre et Miquelon'!E57+'Wallis et Futuna'!E57</f>
        <v>0</v>
      </c>
      <c r="F57" s="5">
        <f>'Nouvelle-Calédonie'!F57+Polynésie!F57+'Saint-Pierre et Miquelon'!F57+'Wallis et Futuna'!F57</f>
        <v>-583.46667331653998</v>
      </c>
      <c r="G57" s="4">
        <f>'Nouvelle-Calédonie'!G57+Polynésie!G57+'Saint-Pierre et Miquelon'!G57+'Wallis et Futuna'!G57</f>
        <v>0</v>
      </c>
      <c r="H57" s="5">
        <f>'Nouvelle-Calédonie'!H57+Polynésie!H57+'Saint-Pierre et Miquelon'!H57+'Wallis et Futuna'!H57</f>
        <v>0</v>
      </c>
      <c r="I57" s="5">
        <f>'Nouvelle-Calédonie'!I57+Polynésie!I57+'Saint-Pierre et Miquelon'!I57+'Wallis et Futuna'!I57</f>
        <v>0</v>
      </c>
      <c r="J57" s="5">
        <f>'Nouvelle-Calédonie'!J57+Polynésie!J57+'Saint-Pierre et Miquelon'!J57+'Wallis et Futuna'!J57</f>
        <v>0</v>
      </c>
      <c r="K57" s="5">
        <f>'Nouvelle-Calédonie'!K57+Polynésie!K57+'Saint-Pierre et Miquelon'!K57+'Wallis et Futuna'!K57</f>
        <v>0</v>
      </c>
      <c r="L57" s="5">
        <f>'Nouvelle-Calédonie'!L57+Polynésie!L57+'Saint-Pierre et Miquelon'!L57+'Wallis et Futuna'!L57</f>
        <v>0</v>
      </c>
      <c r="M57" s="5">
        <f>'Nouvelle-Calédonie'!M57+Polynésie!M57+'Saint-Pierre et Miquelon'!M57+'Wallis et Futuna'!M57</f>
        <v>0</v>
      </c>
      <c r="N57" s="5">
        <f>'Nouvelle-Calédonie'!N57+Polynésie!N57+'Saint-Pierre et Miquelon'!N57+'Wallis et Futuna'!N57</f>
        <v>0</v>
      </c>
      <c r="O57" s="5">
        <f>'Nouvelle-Calédonie'!O57+Polynésie!O57+'Saint-Pierre et Miquelon'!O57+'Wallis et Futuna'!O57</f>
        <v>0</v>
      </c>
      <c r="P57" s="6">
        <f>'Nouvelle-Calédonie'!P57+Polynésie!P57+'Saint-Pierre et Miquelon'!P57+'Wallis et Futuna'!P57</f>
        <v>0</v>
      </c>
      <c r="Q57" s="5">
        <f>'Nouvelle-Calédonie'!Q57+Polynésie!Q57+'Saint-Pierre et Miquelon'!Q57+'Wallis et Futuna'!Q57</f>
        <v>0</v>
      </c>
      <c r="R57" s="5">
        <f>'Nouvelle-Calédonie'!R57+Polynésie!R57+'Saint-Pierre et Miquelon'!R57+'Wallis et Futuna'!R57</f>
        <v>0</v>
      </c>
      <c r="S57" s="7">
        <f>'Nouvelle-Calédonie'!S57+Polynésie!S57+'Saint-Pierre et Miquelon'!S57+'Wallis et Futuna'!S57</f>
        <v>-583.46667331653998</v>
      </c>
    </row>
    <row r="58" spans="2:19" x14ac:dyDescent="0.3">
      <c r="B58" s="24"/>
      <c r="C58" s="3" t="s">
        <v>23</v>
      </c>
      <c r="D58" s="4">
        <f>'Nouvelle-Calédonie'!D58+Polynésie!D58+'Saint-Pierre et Miquelon'!D58+'Wallis et Futuna'!D58</f>
        <v>0</v>
      </c>
      <c r="E58" s="5">
        <f>'Nouvelle-Calédonie'!E58+Polynésie!E58+'Saint-Pierre et Miquelon'!E58+'Wallis et Futuna'!E58</f>
        <v>0</v>
      </c>
      <c r="F58" s="5">
        <f>'Nouvelle-Calédonie'!F58+Polynésie!F58+'Saint-Pierre et Miquelon'!F58+'Wallis et Futuna'!F58</f>
        <v>0</v>
      </c>
      <c r="G58" s="4">
        <f>'Nouvelle-Calédonie'!G58+Polynésie!G58+'Saint-Pierre et Miquelon'!G58+'Wallis et Futuna'!G58</f>
        <v>0</v>
      </c>
      <c r="H58" s="5">
        <f>'Nouvelle-Calédonie'!H58+Polynésie!H58+'Saint-Pierre et Miquelon'!H58+'Wallis et Futuna'!H58</f>
        <v>0</v>
      </c>
      <c r="I58" s="5">
        <f>'Nouvelle-Calédonie'!I58+Polynésie!I58+'Saint-Pierre et Miquelon'!I58+'Wallis et Futuna'!I58</f>
        <v>0</v>
      </c>
      <c r="J58" s="5">
        <f>'Nouvelle-Calédonie'!J58+Polynésie!J58+'Saint-Pierre et Miquelon'!J58+'Wallis et Futuna'!J58</f>
        <v>0</v>
      </c>
      <c r="K58" s="5">
        <f>'Nouvelle-Calédonie'!K58+Polynésie!K58+'Saint-Pierre et Miquelon'!K58+'Wallis et Futuna'!K58</f>
        <v>0</v>
      </c>
      <c r="L58" s="5">
        <f>'Nouvelle-Calédonie'!L58+Polynésie!L58+'Saint-Pierre et Miquelon'!L58+'Wallis et Futuna'!L58</f>
        <v>0</v>
      </c>
      <c r="M58" s="5">
        <f>'Nouvelle-Calédonie'!M58+Polynésie!M58+'Saint-Pierre et Miquelon'!M58+'Wallis et Futuna'!M58</f>
        <v>0</v>
      </c>
      <c r="N58" s="5">
        <f>'Nouvelle-Calédonie'!N58+Polynésie!N58+'Saint-Pierre et Miquelon'!N58+'Wallis et Futuna'!N58</f>
        <v>0</v>
      </c>
      <c r="O58" s="5">
        <f>'Nouvelle-Calédonie'!O58+Polynésie!O58+'Saint-Pierre et Miquelon'!O58+'Wallis et Futuna'!O58</f>
        <v>0</v>
      </c>
      <c r="P58" s="6">
        <f>'Nouvelle-Calédonie'!P58+Polynésie!P58+'Saint-Pierre et Miquelon'!P58+'Wallis et Futuna'!P58</f>
        <v>0</v>
      </c>
      <c r="Q58" s="5">
        <f>'Nouvelle-Calédonie'!Q58+Polynésie!Q58+'Saint-Pierre et Miquelon'!Q58+'Wallis et Futuna'!Q58</f>
        <v>0</v>
      </c>
      <c r="R58" s="5">
        <f>'Nouvelle-Calédonie'!R58+Polynésie!R58+'Saint-Pierre et Miquelon'!R58+'Wallis et Futuna'!R58</f>
        <v>0</v>
      </c>
      <c r="S58" s="7">
        <f>'Nouvelle-Calédonie'!S58+Polynésie!S58+'Saint-Pierre et Miquelon'!S58+'Wallis et Futuna'!S58</f>
        <v>0</v>
      </c>
    </row>
    <row r="59" spans="2:19" x14ac:dyDescent="0.3">
      <c r="B59" s="24"/>
      <c r="C59" s="8" t="s">
        <v>24</v>
      </c>
      <c r="D59" s="9">
        <f>'Nouvelle-Calédonie'!D59+Polynésie!D59+'Saint-Pierre et Miquelon'!D59+'Wallis et Futuna'!D59</f>
        <v>9050.3949454444719</v>
      </c>
      <c r="E59" s="9">
        <f>'Nouvelle-Calédonie'!E59+Polynésie!E59+'Saint-Pierre et Miquelon'!E59+'Wallis et Futuna'!E59</f>
        <v>0</v>
      </c>
      <c r="F59" s="9">
        <f>'Nouvelle-Calédonie'!F59+Polynésie!F59+'Saint-Pierre et Miquelon'!F59+'Wallis et Futuna'!F59</f>
        <v>12925.460743001895</v>
      </c>
      <c r="G59" s="9">
        <f>'Nouvelle-Calédonie'!G59+Polynésie!G59+'Saint-Pierre et Miquelon'!G59+'Wallis et Futuna'!G59</f>
        <v>0</v>
      </c>
      <c r="H59" s="9">
        <f>'Nouvelle-Calédonie'!H59+Polynésie!H59+'Saint-Pierre et Miquelon'!H59+'Wallis et Futuna'!H59</f>
        <v>0</v>
      </c>
      <c r="I59" s="9">
        <f>'Nouvelle-Calédonie'!I59+Polynésie!I59+'Saint-Pierre et Miquelon'!I59+'Wallis et Futuna'!I59</f>
        <v>1329.9878914310007</v>
      </c>
      <c r="J59" s="9">
        <f>'Nouvelle-Calédonie'!J59+Polynésie!J59+'Saint-Pierre et Miquelon'!J59+'Wallis et Futuna'!J59</f>
        <v>19.468387646962</v>
      </c>
      <c r="K59" s="9">
        <f>'Nouvelle-Calédonie'!K59+Polynésie!K59+'Saint-Pierre et Miquelon'!K59+'Wallis et Futuna'!K59</f>
        <v>0</v>
      </c>
      <c r="L59" s="9">
        <f>'Nouvelle-Calédonie'!L59+Polynésie!L59+'Saint-Pierre et Miquelon'!L59+'Wallis et Futuna'!L59</f>
        <v>6.7000000000000004E-2</v>
      </c>
      <c r="M59" s="9">
        <f>'Nouvelle-Calédonie'!M59+Polynésie!M59+'Saint-Pierre et Miquelon'!M59+'Wallis et Futuna'!M59</f>
        <v>1.3333333333333337</v>
      </c>
      <c r="N59" s="9">
        <f>'Nouvelle-Calédonie'!N59+Polynésie!N59+'Saint-Pierre et Miquelon'!N59+'Wallis et Futuna'!N59</f>
        <v>0</v>
      </c>
      <c r="O59" s="9">
        <f>'Nouvelle-Calédonie'!O59+Polynésie!O59+'Saint-Pierre et Miquelon'!O59+'Wallis et Futuna'!O59</f>
        <v>65.21891972173718</v>
      </c>
      <c r="P59" s="9">
        <f>'Nouvelle-Calédonie'!P59+Polynésie!P59+'Saint-Pierre et Miquelon'!P59+'Wallis et Futuna'!P59</f>
        <v>0</v>
      </c>
      <c r="Q59" s="9">
        <f>'Nouvelle-Calédonie'!Q59+Polynésie!Q59+'Saint-Pierre et Miquelon'!Q59+'Wallis et Futuna'!Q59</f>
        <v>0</v>
      </c>
      <c r="R59" s="9">
        <f>'Nouvelle-Calédonie'!R59+Polynésie!R59+'Saint-Pierre et Miquelon'!R59+'Wallis et Futuna'!R59</f>
        <v>0</v>
      </c>
      <c r="S59" s="9">
        <f>'Nouvelle-Calédonie'!S59+Polynésie!S59+'Saint-Pierre et Miquelon'!S59+'Wallis et Futuna'!S59</f>
        <v>23391.931220579401</v>
      </c>
    </row>
    <row r="60" spans="2:19" x14ac:dyDescent="0.3">
      <c r="B60" s="24"/>
      <c r="C60" s="10"/>
      <c r="D60" s="11"/>
      <c r="E60" s="12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21"/>
      <c r="Q60" s="11"/>
      <c r="R60" s="11"/>
      <c r="S60" s="11"/>
    </row>
    <row r="61" spans="2:19" x14ac:dyDescent="0.3">
      <c r="B61" s="24"/>
      <c r="C61" s="14" t="s">
        <v>25</v>
      </c>
      <c r="D61" s="4">
        <f>'Nouvelle-Calédonie'!D61+Polynésie!D61+'Saint-Pierre et Miquelon'!D61+'Wallis et Futuna'!D61</f>
        <v>0</v>
      </c>
      <c r="E61" s="15">
        <f>'Nouvelle-Calédonie'!E61+Polynésie!E61+'Saint-Pierre et Miquelon'!E61+'Wallis et Futuna'!E61</f>
        <v>0</v>
      </c>
      <c r="F61" s="15">
        <f>'Nouvelle-Calédonie'!F61+Polynésie!F61+'Saint-Pierre et Miquelon'!F61+'Wallis et Futuna'!F61</f>
        <v>0</v>
      </c>
      <c r="G61" s="4">
        <f>'Nouvelle-Calédonie'!G61+Polynésie!G61+'Saint-Pierre et Miquelon'!G61+'Wallis et Futuna'!G61</f>
        <v>0</v>
      </c>
      <c r="H61" s="4">
        <f>'Nouvelle-Calédonie'!H61+Polynésie!H61+'Saint-Pierre et Miquelon'!H61+'Wallis et Futuna'!H61</f>
        <v>0</v>
      </c>
      <c r="I61" s="4">
        <f>'Nouvelle-Calédonie'!I61+Polynésie!I61+'Saint-Pierre et Miquelon'!I61+'Wallis et Futuna'!I61</f>
        <v>0</v>
      </c>
      <c r="J61" s="4">
        <f>'Nouvelle-Calédonie'!J61+Polynésie!J61+'Saint-Pierre et Miquelon'!J61+'Wallis et Futuna'!J61</f>
        <v>0</v>
      </c>
      <c r="K61" s="4">
        <f>'Nouvelle-Calédonie'!K61+Polynésie!K61+'Saint-Pierre et Miquelon'!K61+'Wallis et Futuna'!K61</f>
        <v>0</v>
      </c>
      <c r="L61" s="4">
        <f>'Nouvelle-Calédonie'!L61+Polynésie!L61+'Saint-Pierre et Miquelon'!L61+'Wallis et Futuna'!L61</f>
        <v>0</v>
      </c>
      <c r="M61" s="4">
        <f>'Nouvelle-Calédonie'!M61+Polynésie!M61+'Saint-Pierre et Miquelon'!M61+'Wallis et Futuna'!M61</f>
        <v>0</v>
      </c>
      <c r="N61" s="4">
        <f>'Nouvelle-Calédonie'!N61+Polynésie!N61+'Saint-Pierre et Miquelon'!N61+'Wallis et Futuna'!N61</f>
        <v>0</v>
      </c>
      <c r="O61" s="4">
        <f>'Nouvelle-Calédonie'!O61+Polynésie!O61+'Saint-Pierre et Miquelon'!O61+'Wallis et Futuna'!O61</f>
        <v>0</v>
      </c>
      <c r="P61" s="4">
        <f>'Nouvelle-Calédonie'!P61+Polynésie!P61+'Saint-Pierre et Miquelon'!P61+'Wallis et Futuna'!P61</f>
        <v>0</v>
      </c>
      <c r="Q61" s="4">
        <f>'Nouvelle-Calédonie'!Q61+Polynésie!Q61+'Saint-Pierre et Miquelon'!Q61+'Wallis et Futuna'!Q61</f>
        <v>0</v>
      </c>
      <c r="R61" s="4">
        <f>'Nouvelle-Calédonie'!R61+Polynésie!R61+'Saint-Pierre et Miquelon'!R61+'Wallis et Futuna'!R61</f>
        <v>0</v>
      </c>
      <c r="S61" s="16">
        <f>'Nouvelle-Calédonie'!S61+Polynésie!S61+'Saint-Pierre et Miquelon'!S61+'Wallis et Futuna'!S61</f>
        <v>0</v>
      </c>
    </row>
    <row r="62" spans="2:19" x14ac:dyDescent="0.3">
      <c r="B62" s="24"/>
      <c r="C62" s="14" t="s">
        <v>26</v>
      </c>
      <c r="D62" s="4">
        <f>'Nouvelle-Calédonie'!D62+Polynésie!D62+'Saint-Pierre et Miquelon'!D62+'Wallis et Futuna'!D62</f>
        <v>5317.4439455764041</v>
      </c>
      <c r="E62" s="4">
        <f>'Nouvelle-Calédonie'!E62+Polynésie!E62+'Saint-Pierre et Miquelon'!E62+'Wallis et Futuna'!E62</f>
        <v>0</v>
      </c>
      <c r="F62" s="4">
        <f>'Nouvelle-Calédonie'!F62+Polynésie!F62+'Saint-Pierre et Miquelon'!F62+'Wallis et Futuna'!F62</f>
        <v>4289.0399783818893</v>
      </c>
      <c r="G62" s="4">
        <f>'Nouvelle-Calédonie'!G62+Polynésie!G62+'Saint-Pierre et Miquelon'!G62+'Wallis et Futuna'!G62</f>
        <v>0</v>
      </c>
      <c r="H62" s="4">
        <f>'Nouvelle-Calédonie'!H62+Polynésie!H62+'Saint-Pierre et Miquelon'!H62+'Wallis et Futuna'!H62</f>
        <v>0</v>
      </c>
      <c r="I62" s="4">
        <f>'Nouvelle-Calédonie'!I62+Polynésie!I62+'Saint-Pierre et Miquelon'!I62+'Wallis et Futuna'!I62</f>
        <v>1329.9878914310007</v>
      </c>
      <c r="J62" s="17">
        <f>'Nouvelle-Calédonie'!J62+Polynésie!J62+'Saint-Pierre et Miquelon'!J62+'Wallis et Futuna'!J62</f>
        <v>19.468387646962</v>
      </c>
      <c r="K62" s="17">
        <f>'Nouvelle-Calédonie'!K62+Polynésie!K62+'Saint-Pierre et Miquelon'!K62+'Wallis et Futuna'!K62</f>
        <v>0</v>
      </c>
      <c r="L62" s="17">
        <f>'Nouvelle-Calédonie'!L62+Polynésie!L62+'Saint-Pierre et Miquelon'!L62+'Wallis et Futuna'!L62</f>
        <v>0</v>
      </c>
      <c r="M62" s="17">
        <f>'Nouvelle-Calédonie'!M62+Polynésie!M62+'Saint-Pierre et Miquelon'!M62+'Wallis et Futuna'!M62</f>
        <v>1.3333333333333337</v>
      </c>
      <c r="N62" s="17">
        <f>'Nouvelle-Calédonie'!N62+Polynésie!N62+'Saint-Pierre et Miquelon'!N62+'Wallis et Futuna'!N62</f>
        <v>0</v>
      </c>
      <c r="O62" s="17">
        <f>'Nouvelle-Calédonie'!O62+Polynésie!O62+'Saint-Pierre et Miquelon'!O62+'Wallis et Futuna'!O62</f>
        <v>0</v>
      </c>
      <c r="P62" s="4">
        <f>'Nouvelle-Calédonie'!P62+Polynésie!P62+'Saint-Pierre et Miquelon'!P62+'Wallis et Futuna'!P62</f>
        <v>-5084.7499802418852</v>
      </c>
      <c r="Q62" s="4">
        <f>'Nouvelle-Calédonie'!Q62+Polynésie!Q62+'Saint-Pierre et Miquelon'!Q62+'Wallis et Futuna'!Q62</f>
        <v>0</v>
      </c>
      <c r="R62" s="4">
        <f>'Nouvelle-Calédonie'!R62+Polynésie!R62+'Saint-Pierre et Miquelon'!R62+'Wallis et Futuna'!R62</f>
        <v>0</v>
      </c>
      <c r="S62" s="16">
        <f>'Nouvelle-Calédonie'!S62+Polynésie!S62+'Saint-Pierre et Miquelon'!S62+'Wallis et Futuna'!S62</f>
        <v>5872.5235561277041</v>
      </c>
    </row>
    <row r="63" spans="2:19" x14ac:dyDescent="0.3">
      <c r="B63" s="24"/>
      <c r="C63" s="14" t="s">
        <v>27</v>
      </c>
      <c r="D63" s="4">
        <f>'Nouvelle-Calédonie'!D63+Polynésie!D63+'Saint-Pierre et Miquelon'!D63+'Wallis et Futuna'!D63</f>
        <v>0</v>
      </c>
      <c r="E63" s="4">
        <f>'Nouvelle-Calédonie'!E63+Polynésie!E63+'Saint-Pierre et Miquelon'!E63+'Wallis et Futuna'!E63</f>
        <v>0</v>
      </c>
      <c r="F63" s="4">
        <f>'Nouvelle-Calédonie'!F63+Polynésie!F63+'Saint-Pierre et Miquelon'!F63+'Wallis et Futuna'!F63</f>
        <v>15.03641456582633</v>
      </c>
      <c r="G63" s="4">
        <f>'Nouvelle-Calédonie'!G63+Polynésie!G63+'Saint-Pierre et Miquelon'!G63+'Wallis et Futuna'!G63</f>
        <v>0</v>
      </c>
      <c r="H63" s="4">
        <f>'Nouvelle-Calédonie'!H63+Polynésie!H63+'Saint-Pierre et Miquelon'!H63+'Wallis et Futuna'!H63</f>
        <v>0</v>
      </c>
      <c r="I63" s="4">
        <f>'Nouvelle-Calédonie'!I63+Polynésie!I63+'Saint-Pierre et Miquelon'!I63+'Wallis et Futuna'!I63</f>
        <v>0</v>
      </c>
      <c r="J63" s="17">
        <f>'Nouvelle-Calédonie'!J63+Polynésie!J63+'Saint-Pierre et Miquelon'!J63+'Wallis et Futuna'!J63</f>
        <v>0</v>
      </c>
      <c r="K63" s="17">
        <f>'Nouvelle-Calédonie'!K63+Polynésie!K63+'Saint-Pierre et Miquelon'!K63+'Wallis et Futuna'!K63</f>
        <v>0</v>
      </c>
      <c r="L63" s="17">
        <f>'Nouvelle-Calédonie'!L63+Polynésie!L63+'Saint-Pierre et Miquelon'!L63+'Wallis et Futuna'!L63</f>
        <v>0</v>
      </c>
      <c r="M63" s="17">
        <f>'Nouvelle-Calédonie'!M63+Polynésie!M63+'Saint-Pierre et Miquelon'!M63+'Wallis et Futuna'!M63</f>
        <v>0</v>
      </c>
      <c r="N63" s="17">
        <f>'Nouvelle-Calédonie'!N63+Polynésie!N63+'Saint-Pierre et Miquelon'!N63+'Wallis et Futuna'!N63</f>
        <v>0</v>
      </c>
      <c r="O63" s="17">
        <f>'Nouvelle-Calédonie'!O63+Polynésie!O63+'Saint-Pierre et Miquelon'!O63+'Wallis et Futuna'!O63</f>
        <v>0</v>
      </c>
      <c r="P63" s="4">
        <f>'Nouvelle-Calédonie'!P63+Polynésie!P63+'Saint-Pierre et Miquelon'!P63+'Wallis et Futuna'!P63</f>
        <v>0</v>
      </c>
      <c r="Q63" s="4">
        <f>'Nouvelle-Calédonie'!Q63+Polynésie!Q63+'Saint-Pierre et Miquelon'!Q63+'Wallis et Futuna'!Q63</f>
        <v>-12.78095238095238</v>
      </c>
      <c r="R63" s="4">
        <f>'Nouvelle-Calédonie'!R63+Polynésie!R63+'Saint-Pierre et Miquelon'!R63+'Wallis et Futuna'!R63</f>
        <v>0</v>
      </c>
      <c r="S63" s="16">
        <f>'Nouvelle-Calédonie'!S63+Polynésie!S63+'Saint-Pierre et Miquelon'!S63+'Wallis et Futuna'!S63</f>
        <v>2.2554621848739504</v>
      </c>
    </row>
    <row r="64" spans="2:19" x14ac:dyDescent="0.3">
      <c r="B64" s="24"/>
      <c r="C64" s="14" t="s">
        <v>28</v>
      </c>
      <c r="D64" s="4">
        <f>'Nouvelle-Calédonie'!D64+Polynésie!D64+'Saint-Pierre et Miquelon'!D64+'Wallis et Futuna'!D64</f>
        <v>0</v>
      </c>
      <c r="E64" s="4">
        <f>'Nouvelle-Calédonie'!E64+Polynésie!E64+'Saint-Pierre et Miquelon'!E64+'Wallis et Futuna'!E64</f>
        <v>0</v>
      </c>
      <c r="F64" s="4">
        <f>'Nouvelle-Calédonie'!F64+Polynésie!F64+'Saint-Pierre et Miquelon'!F64+'Wallis et Futuna'!F64</f>
        <v>0</v>
      </c>
      <c r="G64" s="4">
        <f>'Nouvelle-Calédonie'!G64+Polynésie!G64+'Saint-Pierre et Miquelon'!G64+'Wallis et Futuna'!G64</f>
        <v>0</v>
      </c>
      <c r="H64" s="4">
        <f>'Nouvelle-Calédonie'!H64+Polynésie!H64+'Saint-Pierre et Miquelon'!H64+'Wallis et Futuna'!H64</f>
        <v>0</v>
      </c>
      <c r="I64" s="4">
        <f>'Nouvelle-Calédonie'!I64+Polynésie!I64+'Saint-Pierre et Miquelon'!I64+'Wallis et Futuna'!I64</f>
        <v>0</v>
      </c>
      <c r="J64" s="18">
        <f>'Nouvelle-Calédonie'!J64+Polynésie!J64+'Saint-Pierre et Miquelon'!J64+'Wallis et Futuna'!J64</f>
        <v>0</v>
      </c>
      <c r="K64" s="18">
        <f>'Nouvelle-Calédonie'!K64+Polynésie!K64+'Saint-Pierre et Miquelon'!K64+'Wallis et Futuna'!K64</f>
        <v>0</v>
      </c>
      <c r="L64" s="18">
        <f>'Nouvelle-Calédonie'!L64+Polynésie!L64+'Saint-Pierre et Miquelon'!L64+'Wallis et Futuna'!L64</f>
        <v>0</v>
      </c>
      <c r="M64" s="18">
        <f>'Nouvelle-Calédonie'!M64+Polynésie!M64+'Saint-Pierre et Miquelon'!M64+'Wallis et Futuna'!M64</f>
        <v>0</v>
      </c>
      <c r="N64" s="18">
        <f>'Nouvelle-Calédonie'!N64+Polynésie!N64+'Saint-Pierre et Miquelon'!N64+'Wallis et Futuna'!N64</f>
        <v>0</v>
      </c>
      <c r="O64" s="18">
        <f>'Nouvelle-Calédonie'!O64+Polynésie!O64+'Saint-Pierre et Miquelon'!O64+'Wallis et Futuna'!O64</f>
        <v>0</v>
      </c>
      <c r="P64" s="4">
        <f>'Nouvelle-Calédonie'!P64+Polynésie!P64+'Saint-Pierre et Miquelon'!P64+'Wallis et Futuna'!P64</f>
        <v>0</v>
      </c>
      <c r="Q64" s="4">
        <f>'Nouvelle-Calédonie'!Q64+Polynésie!Q64+'Saint-Pierre et Miquelon'!Q64+'Wallis et Futuna'!Q64</f>
        <v>0</v>
      </c>
      <c r="R64" s="4">
        <f>'Nouvelle-Calédonie'!R64+Polynésie!R64+'Saint-Pierre et Miquelon'!R64+'Wallis et Futuna'!R64</f>
        <v>0</v>
      </c>
      <c r="S64" s="16">
        <f>'Nouvelle-Calédonie'!S64+Polynésie!S64+'Saint-Pierre et Miquelon'!S64+'Wallis et Futuna'!S64</f>
        <v>0</v>
      </c>
    </row>
    <row r="65" spans="2:21" x14ac:dyDescent="0.3">
      <c r="B65" s="24"/>
      <c r="C65" s="14" t="s">
        <v>29</v>
      </c>
      <c r="D65" s="4">
        <f>'Nouvelle-Calédonie'!D65+Polynésie!D65+'Saint-Pierre et Miquelon'!D65+'Wallis et Futuna'!D65</f>
        <v>0</v>
      </c>
      <c r="E65" s="4">
        <f>'Nouvelle-Calédonie'!E65+Polynésie!E65+'Saint-Pierre et Miquelon'!E65+'Wallis et Futuna'!E65</f>
        <v>0</v>
      </c>
      <c r="F65" s="4">
        <f>'Nouvelle-Calédonie'!F65+Polynésie!F65+'Saint-Pierre et Miquelon'!F65+'Wallis et Futuna'!F65</f>
        <v>0</v>
      </c>
      <c r="G65" s="4">
        <f>'Nouvelle-Calédonie'!G65+Polynésie!G65+'Saint-Pierre et Miquelon'!G65+'Wallis et Futuna'!G65</f>
        <v>0</v>
      </c>
      <c r="H65" s="4">
        <f>'Nouvelle-Calédonie'!H65+Polynésie!H65+'Saint-Pierre et Miquelon'!H65+'Wallis et Futuna'!H65</f>
        <v>0</v>
      </c>
      <c r="I65" s="4">
        <f>'Nouvelle-Calédonie'!I65+Polynésie!I65+'Saint-Pierre et Miquelon'!I65+'Wallis et Futuna'!I65</f>
        <v>0</v>
      </c>
      <c r="J65" s="4">
        <f>'Nouvelle-Calédonie'!J65+Polynésie!J65+'Saint-Pierre et Miquelon'!J65+'Wallis et Futuna'!J65</f>
        <v>0</v>
      </c>
      <c r="K65" s="4">
        <f>'Nouvelle-Calédonie'!K65+Polynésie!K65+'Saint-Pierre et Miquelon'!K65+'Wallis et Futuna'!K65</f>
        <v>0</v>
      </c>
      <c r="L65" s="4">
        <f>'Nouvelle-Calédonie'!L65+Polynésie!L65+'Saint-Pierre et Miquelon'!L65+'Wallis et Futuna'!L65</f>
        <v>0</v>
      </c>
      <c r="M65" s="4">
        <f>'Nouvelle-Calédonie'!M65+Polynésie!M65+'Saint-Pierre et Miquelon'!M65+'Wallis et Futuna'!M65</f>
        <v>0</v>
      </c>
      <c r="N65" s="4">
        <f>'Nouvelle-Calédonie'!N65+Polynésie!N65+'Saint-Pierre et Miquelon'!N65+'Wallis et Futuna'!N65</f>
        <v>0</v>
      </c>
      <c r="O65" s="4">
        <f>'Nouvelle-Calédonie'!O65+Polynésie!O65+'Saint-Pierre et Miquelon'!O65+'Wallis et Futuna'!O65</f>
        <v>0</v>
      </c>
      <c r="P65" s="4">
        <f>'Nouvelle-Calédonie'!P65+Polynésie!P65+'Saint-Pierre et Miquelon'!P65+'Wallis et Futuna'!P65</f>
        <v>0</v>
      </c>
      <c r="Q65" s="4">
        <f>'Nouvelle-Calédonie'!Q65+Polynésie!Q65+'Saint-Pierre et Miquelon'!Q65+'Wallis et Futuna'!Q65</f>
        <v>0</v>
      </c>
      <c r="R65" s="4">
        <f>'Nouvelle-Calédonie'!R65+Polynésie!R65+'Saint-Pierre et Miquelon'!R65+'Wallis et Futuna'!R65</f>
        <v>0</v>
      </c>
      <c r="S65" s="16">
        <f>'Nouvelle-Calédonie'!S65+Polynésie!S65+'Saint-Pierre et Miquelon'!S65+'Wallis et Futuna'!S65</f>
        <v>0</v>
      </c>
      <c r="U65" s="21"/>
    </row>
    <row r="66" spans="2:21" x14ac:dyDescent="0.3">
      <c r="B66" s="24"/>
      <c r="C66" s="14" t="s">
        <v>30</v>
      </c>
      <c r="D66" s="4">
        <f>'Nouvelle-Calédonie'!D66+Polynésie!D66+'Saint-Pierre et Miquelon'!D66+'Wallis et Futuna'!D66</f>
        <v>0</v>
      </c>
      <c r="E66" s="4">
        <f>'Nouvelle-Calédonie'!E66+Polynésie!E66+'Saint-Pierre et Miquelon'!E66+'Wallis et Futuna'!E66</f>
        <v>0</v>
      </c>
      <c r="F66" s="4">
        <f>'Nouvelle-Calédonie'!F66+Polynésie!F66+'Saint-Pierre et Miquelon'!F66+'Wallis et Futuna'!F66</f>
        <v>0</v>
      </c>
      <c r="G66" s="4">
        <f>'Nouvelle-Calédonie'!G66+Polynésie!G66+'Saint-Pierre et Miquelon'!G66+'Wallis et Futuna'!G66</f>
        <v>0</v>
      </c>
      <c r="H66" s="4">
        <f>'Nouvelle-Calédonie'!H66+Polynésie!H66+'Saint-Pierre et Miquelon'!H66+'Wallis et Futuna'!H66</f>
        <v>0</v>
      </c>
      <c r="I66" s="4">
        <f>'Nouvelle-Calédonie'!I66+Polynésie!I66+'Saint-Pierre et Miquelon'!I66+'Wallis et Futuna'!I66</f>
        <v>0</v>
      </c>
      <c r="J66" s="4">
        <f>'Nouvelle-Calédonie'!J66+Polynésie!J66+'Saint-Pierre et Miquelon'!J66+'Wallis et Futuna'!J66</f>
        <v>0</v>
      </c>
      <c r="K66" s="4">
        <f>'Nouvelle-Calédonie'!K66+Polynésie!K66+'Saint-Pierre et Miquelon'!K66+'Wallis et Futuna'!K66</f>
        <v>0</v>
      </c>
      <c r="L66" s="4">
        <f>'Nouvelle-Calédonie'!L66+Polynésie!L66+'Saint-Pierre et Miquelon'!L66+'Wallis et Futuna'!L66</f>
        <v>0</v>
      </c>
      <c r="M66" s="4">
        <f>'Nouvelle-Calédonie'!M66+Polynésie!M66+'Saint-Pierre et Miquelon'!M66+'Wallis et Futuna'!M66</f>
        <v>0</v>
      </c>
      <c r="N66" s="4">
        <f>'Nouvelle-Calédonie'!N66+Polynésie!N66+'Saint-Pierre et Miquelon'!N66+'Wallis et Futuna'!N66</f>
        <v>0</v>
      </c>
      <c r="O66" s="4">
        <f>'Nouvelle-Calédonie'!O66+Polynésie!O66+'Saint-Pierre et Miquelon'!O66+'Wallis et Futuna'!O66</f>
        <v>0</v>
      </c>
      <c r="P66" s="4">
        <f>'Nouvelle-Calédonie'!P66+Polynésie!P66+'Saint-Pierre et Miquelon'!P66+'Wallis et Futuna'!P66</f>
        <v>0</v>
      </c>
      <c r="Q66" s="4">
        <f>'Nouvelle-Calédonie'!Q66+Polynésie!Q66+'Saint-Pierre et Miquelon'!Q66+'Wallis et Futuna'!Q66</f>
        <v>0</v>
      </c>
      <c r="R66" s="4">
        <f>'Nouvelle-Calédonie'!R66+Polynésie!R66+'Saint-Pierre et Miquelon'!R66+'Wallis et Futuna'!R66</f>
        <v>0</v>
      </c>
      <c r="S66" s="16">
        <f>'Nouvelle-Calédonie'!S66+Polynésie!S66+'Saint-Pierre et Miquelon'!S66+'Wallis et Futuna'!S66</f>
        <v>0</v>
      </c>
    </row>
    <row r="67" spans="2:21" x14ac:dyDescent="0.3">
      <c r="B67" s="24"/>
      <c r="C67" s="14" t="s">
        <v>31</v>
      </c>
      <c r="D67" s="4">
        <f>'Nouvelle-Calédonie'!D67+Polynésie!D67+'Saint-Pierre et Miquelon'!D67+'Wallis et Futuna'!D67</f>
        <v>0</v>
      </c>
      <c r="E67" s="4">
        <f>'Nouvelle-Calédonie'!E67+Polynésie!E67+'Saint-Pierre et Miquelon'!E67+'Wallis et Futuna'!E67</f>
        <v>0</v>
      </c>
      <c r="F67" s="4">
        <f>'Nouvelle-Calédonie'!F67+Polynésie!F67+'Saint-Pierre et Miquelon'!F67+'Wallis et Futuna'!F67</f>
        <v>0</v>
      </c>
      <c r="G67" s="4">
        <f>'Nouvelle-Calédonie'!G67+Polynésie!G67+'Saint-Pierre et Miquelon'!G67+'Wallis et Futuna'!G67</f>
        <v>0</v>
      </c>
      <c r="H67" s="4">
        <f>'Nouvelle-Calédonie'!H67+Polynésie!H67+'Saint-Pierre et Miquelon'!H67+'Wallis et Futuna'!H67</f>
        <v>0</v>
      </c>
      <c r="I67" s="4">
        <f>'Nouvelle-Calédonie'!I67+Polynésie!I67+'Saint-Pierre et Miquelon'!I67+'Wallis et Futuna'!I67</f>
        <v>0</v>
      </c>
      <c r="J67" s="4">
        <f>'Nouvelle-Calédonie'!J67+Polynésie!J67+'Saint-Pierre et Miquelon'!J67+'Wallis et Futuna'!J67</f>
        <v>0</v>
      </c>
      <c r="K67" s="4">
        <f>'Nouvelle-Calédonie'!K67+Polynésie!K67+'Saint-Pierre et Miquelon'!K67+'Wallis et Futuna'!K67</f>
        <v>0</v>
      </c>
      <c r="L67" s="4">
        <f>'Nouvelle-Calédonie'!L67+Polynésie!L67+'Saint-Pierre et Miquelon'!L67+'Wallis et Futuna'!L67</f>
        <v>0</v>
      </c>
      <c r="M67" s="4">
        <f>'Nouvelle-Calédonie'!M67+Polynésie!M67+'Saint-Pierre et Miquelon'!M67+'Wallis et Futuna'!M67</f>
        <v>0</v>
      </c>
      <c r="N67" s="4">
        <f>'Nouvelle-Calédonie'!N67+Polynésie!N67+'Saint-Pierre et Miquelon'!N67+'Wallis et Futuna'!N67</f>
        <v>0</v>
      </c>
      <c r="O67" s="4">
        <f>'Nouvelle-Calédonie'!O67+Polynésie!O67+'Saint-Pierre et Miquelon'!O67+'Wallis et Futuna'!O67</f>
        <v>0</v>
      </c>
      <c r="P67" s="4">
        <f>'Nouvelle-Calédonie'!P67+Polynésie!P67+'Saint-Pierre et Miquelon'!P67+'Wallis et Futuna'!P67</f>
        <v>0</v>
      </c>
      <c r="Q67" s="4">
        <f>'Nouvelle-Calédonie'!Q67+Polynésie!Q67+'Saint-Pierre et Miquelon'!Q67+'Wallis et Futuna'!Q67</f>
        <v>0</v>
      </c>
      <c r="R67" s="4">
        <f>'Nouvelle-Calédonie'!R67+Polynésie!R67+'Saint-Pierre et Miquelon'!R67+'Wallis et Futuna'!R67</f>
        <v>0</v>
      </c>
      <c r="S67" s="16">
        <f>'Nouvelle-Calédonie'!S67+Polynésie!S67+'Saint-Pierre et Miquelon'!S67+'Wallis et Futuna'!S67</f>
        <v>0</v>
      </c>
      <c r="T67" s="21"/>
    </row>
    <row r="68" spans="2:21" x14ac:dyDescent="0.3">
      <c r="B68" s="24"/>
      <c r="C68" s="14" t="s">
        <v>32</v>
      </c>
      <c r="D68" s="4">
        <f>'Nouvelle-Calédonie'!D68+Polynésie!D68+'Saint-Pierre et Miquelon'!D68+'Wallis et Futuna'!D68</f>
        <v>0</v>
      </c>
      <c r="E68" s="4">
        <f>'Nouvelle-Calédonie'!E68+Polynésie!E68+'Saint-Pierre et Miquelon'!E68+'Wallis et Futuna'!E68</f>
        <v>0</v>
      </c>
      <c r="F68" s="4">
        <f>'Nouvelle-Calédonie'!F68+Polynésie!F68+'Saint-Pierre et Miquelon'!F68+'Wallis et Futuna'!F68</f>
        <v>0</v>
      </c>
      <c r="G68" s="4">
        <f>'Nouvelle-Calédonie'!G68+Polynésie!G68+'Saint-Pierre et Miquelon'!G68+'Wallis et Futuna'!G68</f>
        <v>0</v>
      </c>
      <c r="H68" s="4">
        <f>'Nouvelle-Calédonie'!H68+Polynésie!H68+'Saint-Pierre et Miquelon'!H68+'Wallis et Futuna'!H68</f>
        <v>0</v>
      </c>
      <c r="I68" s="4">
        <f>'Nouvelle-Calédonie'!I68+Polynésie!I68+'Saint-Pierre et Miquelon'!I68+'Wallis et Futuna'!I68</f>
        <v>0</v>
      </c>
      <c r="J68" s="4">
        <f>'Nouvelle-Calédonie'!J68+Polynésie!J68+'Saint-Pierre et Miquelon'!J68+'Wallis et Futuna'!J68</f>
        <v>0</v>
      </c>
      <c r="K68" s="4">
        <f>'Nouvelle-Calédonie'!K68+Polynésie!K68+'Saint-Pierre et Miquelon'!K68+'Wallis et Futuna'!K68</f>
        <v>0</v>
      </c>
      <c r="L68" s="4">
        <f>'Nouvelle-Calédonie'!L68+Polynésie!L68+'Saint-Pierre et Miquelon'!L68+'Wallis et Futuna'!L68</f>
        <v>0</v>
      </c>
      <c r="M68" s="4">
        <f>'Nouvelle-Calédonie'!M68+Polynésie!M68+'Saint-Pierre et Miquelon'!M68+'Wallis et Futuna'!M68</f>
        <v>0</v>
      </c>
      <c r="N68" s="4">
        <f>'Nouvelle-Calédonie'!N68+Polynésie!N68+'Saint-Pierre et Miquelon'!N68+'Wallis et Futuna'!N68</f>
        <v>0</v>
      </c>
      <c r="O68" s="4">
        <f>'Nouvelle-Calédonie'!O68+Polynésie!O68+'Saint-Pierre et Miquelon'!O68+'Wallis et Futuna'!O68</f>
        <v>0</v>
      </c>
      <c r="P68" s="4">
        <f>'Nouvelle-Calédonie'!P68+Polynésie!P68+'Saint-Pierre et Miquelon'!P68+'Wallis et Futuna'!P68</f>
        <v>0</v>
      </c>
      <c r="Q68" s="4">
        <f>'Nouvelle-Calédonie'!Q68+Polynésie!Q68+'Saint-Pierre et Miquelon'!Q68+'Wallis et Futuna'!Q68</f>
        <v>0</v>
      </c>
      <c r="R68" s="4">
        <f>'Nouvelle-Calédonie'!R68+Polynésie!R68+'Saint-Pierre et Miquelon'!R68+'Wallis et Futuna'!R68</f>
        <v>0</v>
      </c>
      <c r="S68" s="16">
        <f>'Nouvelle-Calédonie'!S68+Polynésie!S68+'Saint-Pierre et Miquelon'!S68+'Wallis et Futuna'!S68</f>
        <v>0</v>
      </c>
    </row>
    <row r="69" spans="2:21" x14ac:dyDescent="0.3">
      <c r="B69" s="24"/>
      <c r="C69" s="14" t="s">
        <v>33</v>
      </c>
      <c r="D69" s="4">
        <f>'Nouvelle-Calédonie'!D69+Polynésie!D69+'Saint-Pierre et Miquelon'!D69+'Wallis et Futuna'!D69</f>
        <v>0</v>
      </c>
      <c r="E69" s="4">
        <f>'Nouvelle-Calédonie'!E69+Polynésie!E69+'Saint-Pierre et Miquelon'!E69+'Wallis et Futuna'!E69</f>
        <v>0</v>
      </c>
      <c r="F69" s="4">
        <f>'Nouvelle-Calédonie'!F69+Polynésie!F69+'Saint-Pierre et Miquelon'!F69+'Wallis et Futuna'!F69</f>
        <v>0</v>
      </c>
      <c r="G69" s="4">
        <f>'Nouvelle-Calédonie'!G69+Polynésie!G69+'Saint-Pierre et Miquelon'!G69+'Wallis et Futuna'!G69</f>
        <v>0</v>
      </c>
      <c r="H69" s="4">
        <f>'Nouvelle-Calédonie'!H69+Polynésie!H69+'Saint-Pierre et Miquelon'!H69+'Wallis et Futuna'!H69</f>
        <v>0</v>
      </c>
      <c r="I69" s="4">
        <f>'Nouvelle-Calédonie'!I69+Polynésie!I69+'Saint-Pierre et Miquelon'!I69+'Wallis et Futuna'!I69</f>
        <v>0</v>
      </c>
      <c r="J69" s="4">
        <f>'Nouvelle-Calédonie'!J69+Polynésie!J69+'Saint-Pierre et Miquelon'!J69+'Wallis et Futuna'!J69</f>
        <v>0</v>
      </c>
      <c r="K69" s="4">
        <f>'Nouvelle-Calédonie'!K69+Polynésie!K69+'Saint-Pierre et Miquelon'!K69+'Wallis et Futuna'!K69</f>
        <v>0</v>
      </c>
      <c r="L69" s="4">
        <f>'Nouvelle-Calédonie'!L69+Polynésie!L69+'Saint-Pierre et Miquelon'!L69+'Wallis et Futuna'!L69</f>
        <v>0</v>
      </c>
      <c r="M69" s="4">
        <f>'Nouvelle-Calédonie'!M69+Polynésie!M69+'Saint-Pierre et Miquelon'!M69+'Wallis et Futuna'!M69</f>
        <v>0</v>
      </c>
      <c r="N69" s="4">
        <f>'Nouvelle-Calédonie'!N69+Polynésie!N69+'Saint-Pierre et Miquelon'!N69+'Wallis et Futuna'!N69</f>
        <v>0</v>
      </c>
      <c r="O69" s="4">
        <f>'Nouvelle-Calédonie'!O69+Polynésie!O69+'Saint-Pierre et Miquelon'!O69+'Wallis et Futuna'!O69</f>
        <v>0</v>
      </c>
      <c r="P69" s="4">
        <f>'Nouvelle-Calédonie'!P69+Polynésie!P69+'Saint-Pierre et Miquelon'!P69+'Wallis et Futuna'!P69</f>
        <v>0</v>
      </c>
      <c r="Q69" s="4">
        <f>'Nouvelle-Calédonie'!Q69+Polynésie!Q69+'Saint-Pierre et Miquelon'!Q69+'Wallis et Futuna'!Q69</f>
        <v>0</v>
      </c>
      <c r="R69" s="4">
        <f>'Nouvelle-Calédonie'!R69+Polynésie!R69+'Saint-Pierre et Miquelon'!R69+'Wallis et Futuna'!R69</f>
        <v>0</v>
      </c>
      <c r="S69" s="16">
        <f>'Nouvelle-Calédonie'!S69+Polynésie!S69+'Saint-Pierre et Miquelon'!S69+'Wallis et Futuna'!S69</f>
        <v>0</v>
      </c>
      <c r="U69" s="21"/>
    </row>
    <row r="70" spans="2:21" x14ac:dyDescent="0.3">
      <c r="B70" s="24"/>
      <c r="C70" s="14" t="s">
        <v>34</v>
      </c>
      <c r="D70" s="4">
        <f>'Nouvelle-Calédonie'!D70+Polynésie!D70+'Saint-Pierre et Miquelon'!D70+'Wallis et Futuna'!D70</f>
        <v>0</v>
      </c>
      <c r="E70" s="4">
        <f>'Nouvelle-Calédonie'!E70+Polynésie!E70+'Saint-Pierre et Miquelon'!E70+'Wallis et Futuna'!E70</f>
        <v>0</v>
      </c>
      <c r="F70" s="4">
        <f>'Nouvelle-Calédonie'!F70+Polynésie!F70+'Saint-Pierre et Miquelon'!F70+'Wallis et Futuna'!F70</f>
        <v>0</v>
      </c>
      <c r="G70" s="4">
        <f>'Nouvelle-Calédonie'!G70+Polynésie!G70+'Saint-Pierre et Miquelon'!G70+'Wallis et Futuna'!G70</f>
        <v>0</v>
      </c>
      <c r="H70" s="4">
        <f>'Nouvelle-Calédonie'!H70+Polynésie!H70+'Saint-Pierre et Miquelon'!H70+'Wallis et Futuna'!H70</f>
        <v>0</v>
      </c>
      <c r="I70" s="4">
        <f>'Nouvelle-Calédonie'!I70+Polynésie!I70+'Saint-Pierre et Miquelon'!I70+'Wallis et Futuna'!I70</f>
        <v>0</v>
      </c>
      <c r="J70" s="4">
        <f>'Nouvelle-Calédonie'!J70+Polynésie!J70+'Saint-Pierre et Miquelon'!J70+'Wallis et Futuna'!J70</f>
        <v>0</v>
      </c>
      <c r="K70" s="4">
        <f>'Nouvelle-Calédonie'!K70+Polynésie!K70+'Saint-Pierre et Miquelon'!K70+'Wallis et Futuna'!K70</f>
        <v>0</v>
      </c>
      <c r="L70" s="4">
        <f>'Nouvelle-Calédonie'!L70+Polynésie!L70+'Saint-Pierre et Miquelon'!L70+'Wallis et Futuna'!L70</f>
        <v>0</v>
      </c>
      <c r="M70" s="4">
        <f>'Nouvelle-Calédonie'!M70+Polynésie!M70+'Saint-Pierre et Miquelon'!M70+'Wallis et Futuna'!M70</f>
        <v>0</v>
      </c>
      <c r="N70" s="4">
        <f>'Nouvelle-Calédonie'!N70+Polynésie!N70+'Saint-Pierre et Miquelon'!N70+'Wallis et Futuna'!N70</f>
        <v>0</v>
      </c>
      <c r="O70" s="4">
        <f>'Nouvelle-Calédonie'!O70+Polynésie!O70+'Saint-Pierre et Miquelon'!O70+'Wallis et Futuna'!O70</f>
        <v>0</v>
      </c>
      <c r="P70" s="4">
        <f>'Nouvelle-Calédonie'!P70+Polynésie!P70+'Saint-Pierre et Miquelon'!P70+'Wallis et Futuna'!P70</f>
        <v>0</v>
      </c>
      <c r="Q70" s="4">
        <f>'Nouvelle-Calédonie'!Q70+Polynésie!Q70+'Saint-Pierre et Miquelon'!Q70+'Wallis et Futuna'!Q70</f>
        <v>0</v>
      </c>
      <c r="R70" s="4">
        <f>'Nouvelle-Calédonie'!R70+Polynésie!R70+'Saint-Pierre et Miquelon'!R70+'Wallis et Futuna'!R70</f>
        <v>0</v>
      </c>
      <c r="S70" s="16">
        <f>'Nouvelle-Calédonie'!S70+Polynésie!S70+'Saint-Pierre et Miquelon'!S70+'Wallis et Futuna'!S70</f>
        <v>0</v>
      </c>
    </row>
    <row r="71" spans="2:21" x14ac:dyDescent="0.3">
      <c r="B71" s="24"/>
      <c r="C71" s="14" t="s">
        <v>35</v>
      </c>
      <c r="D71" s="4">
        <f>'Nouvelle-Calédonie'!D71+Polynésie!D71+'Saint-Pierre et Miquelon'!D71+'Wallis et Futuna'!D71</f>
        <v>0</v>
      </c>
      <c r="E71" s="4">
        <f>'Nouvelle-Calédonie'!E71+Polynésie!E71+'Saint-Pierre et Miquelon'!E71+'Wallis et Futuna'!E71</f>
        <v>0</v>
      </c>
      <c r="F71" s="4">
        <f>'Nouvelle-Calédonie'!F71+Polynésie!F71+'Saint-Pierre et Miquelon'!F71+'Wallis et Futuna'!F71</f>
        <v>0</v>
      </c>
      <c r="G71" s="4">
        <f>'Nouvelle-Calédonie'!G71+Polynésie!G71+'Saint-Pierre et Miquelon'!G71+'Wallis et Futuna'!G71</f>
        <v>0</v>
      </c>
      <c r="H71" s="4">
        <f>'Nouvelle-Calédonie'!H71+Polynésie!H71+'Saint-Pierre et Miquelon'!H71+'Wallis et Futuna'!H71</f>
        <v>0</v>
      </c>
      <c r="I71" s="4">
        <f>'Nouvelle-Calédonie'!I71+Polynésie!I71+'Saint-Pierre et Miquelon'!I71+'Wallis et Futuna'!I71</f>
        <v>0</v>
      </c>
      <c r="J71" s="4">
        <f>'Nouvelle-Calédonie'!J71+Polynésie!J71+'Saint-Pierre et Miquelon'!J71+'Wallis et Futuna'!J71</f>
        <v>0</v>
      </c>
      <c r="K71" s="4">
        <f>'Nouvelle-Calédonie'!K71+Polynésie!K71+'Saint-Pierre et Miquelon'!K71+'Wallis et Futuna'!K71</f>
        <v>0</v>
      </c>
      <c r="L71" s="4">
        <f>'Nouvelle-Calédonie'!L71+Polynésie!L71+'Saint-Pierre et Miquelon'!L71+'Wallis et Futuna'!L71</f>
        <v>0</v>
      </c>
      <c r="M71" s="4">
        <f>'Nouvelle-Calédonie'!M71+Polynésie!M71+'Saint-Pierre et Miquelon'!M71+'Wallis et Futuna'!M71</f>
        <v>0</v>
      </c>
      <c r="N71" s="4">
        <f>'Nouvelle-Calédonie'!N71+Polynésie!N71+'Saint-Pierre et Miquelon'!N71+'Wallis et Futuna'!N71</f>
        <v>0</v>
      </c>
      <c r="O71" s="4">
        <f>'Nouvelle-Calédonie'!O71+Polynésie!O71+'Saint-Pierre et Miquelon'!O71+'Wallis et Futuna'!O71</f>
        <v>0</v>
      </c>
      <c r="P71" s="4">
        <f>'Nouvelle-Calédonie'!P71+Polynésie!P71+'Saint-Pierre et Miquelon'!P71+'Wallis et Futuna'!P71</f>
        <v>32.727590139704446</v>
      </c>
      <c r="Q71" s="4">
        <f>'Nouvelle-Calédonie'!Q71+Polynésie!Q71+'Saint-Pierre et Miquelon'!Q71+'Wallis et Futuna'!Q71</f>
        <v>0</v>
      </c>
      <c r="R71" s="4">
        <f>'Nouvelle-Calédonie'!R71+Polynésie!R71+'Saint-Pierre et Miquelon'!R71+'Wallis et Futuna'!R71</f>
        <v>0</v>
      </c>
      <c r="S71" s="16">
        <f>'Nouvelle-Calédonie'!S71+Polynésie!S71+'Saint-Pierre et Miquelon'!S71+'Wallis et Futuna'!S71</f>
        <v>32.727590139704446</v>
      </c>
    </row>
    <row r="72" spans="2:21" x14ac:dyDescent="0.3">
      <c r="B72" s="24"/>
      <c r="C72" s="14" t="s">
        <v>36</v>
      </c>
      <c r="D72" s="4">
        <f>'Nouvelle-Calédonie'!D72+Polynésie!D72+'Saint-Pierre et Miquelon'!D72+'Wallis et Futuna'!D72</f>
        <v>0</v>
      </c>
      <c r="E72" s="4">
        <f>'Nouvelle-Calédonie'!E72+Polynésie!E72+'Saint-Pierre et Miquelon'!E72+'Wallis et Futuna'!E72</f>
        <v>0</v>
      </c>
      <c r="F72" s="4">
        <f>'Nouvelle-Calédonie'!F72+Polynésie!F72+'Saint-Pierre et Miquelon'!F72+'Wallis et Futuna'!F72</f>
        <v>0</v>
      </c>
      <c r="G72" s="4">
        <f>'Nouvelle-Calédonie'!G72+Polynésie!G72+'Saint-Pierre et Miquelon'!G72+'Wallis et Futuna'!G72</f>
        <v>0</v>
      </c>
      <c r="H72" s="4">
        <f>'Nouvelle-Calédonie'!H72+Polynésie!H72+'Saint-Pierre et Miquelon'!H72+'Wallis et Futuna'!H72</f>
        <v>0</v>
      </c>
      <c r="I72" s="4">
        <f>'Nouvelle-Calédonie'!I72+Polynésie!I72+'Saint-Pierre et Miquelon'!I72+'Wallis et Futuna'!I72</f>
        <v>0</v>
      </c>
      <c r="J72" s="4">
        <f>'Nouvelle-Calédonie'!J72+Polynésie!J72+'Saint-Pierre et Miquelon'!J72+'Wallis et Futuna'!J72</f>
        <v>0</v>
      </c>
      <c r="K72" s="4">
        <f>'Nouvelle-Calédonie'!K72+Polynésie!K72+'Saint-Pierre et Miquelon'!K72+'Wallis et Futuna'!K72</f>
        <v>0</v>
      </c>
      <c r="L72" s="4">
        <f>'Nouvelle-Calédonie'!L72+Polynésie!L72+'Saint-Pierre et Miquelon'!L72+'Wallis et Futuna'!L72</f>
        <v>0</v>
      </c>
      <c r="M72" s="4">
        <f>'Nouvelle-Calédonie'!M72+Polynésie!M72+'Saint-Pierre et Miquelon'!M72+'Wallis et Futuna'!M72</f>
        <v>0</v>
      </c>
      <c r="N72" s="4">
        <f>'Nouvelle-Calédonie'!N72+Polynésie!N72+'Saint-Pierre et Miquelon'!N72+'Wallis et Futuna'!N72</f>
        <v>0</v>
      </c>
      <c r="O72" s="4">
        <f>'Nouvelle-Calédonie'!O72+Polynésie!O72+'Saint-Pierre et Miquelon'!O72+'Wallis et Futuna'!O72</f>
        <v>0</v>
      </c>
      <c r="P72" s="4">
        <f>'Nouvelle-Calédonie'!P72+Polynésie!P72+'Saint-Pierre et Miquelon'!P72+'Wallis et Futuna'!P72</f>
        <v>223.85666464140706</v>
      </c>
      <c r="Q72" s="4">
        <f>'Nouvelle-Calédonie'!Q72+Polynésie!Q72+'Saint-Pierre et Miquelon'!Q72+'Wallis et Futuna'!Q72</f>
        <v>0.58095238095238089</v>
      </c>
      <c r="R72" s="4">
        <f>'Nouvelle-Calédonie'!R72+Polynésie!R72+'Saint-Pierre et Miquelon'!R72+'Wallis et Futuna'!R72</f>
        <v>0</v>
      </c>
      <c r="S72" s="16">
        <f>'Nouvelle-Calédonie'!S72+Polynésie!S72+'Saint-Pierre et Miquelon'!S72+'Wallis et Futuna'!S72</f>
        <v>224.43761702235946</v>
      </c>
    </row>
    <row r="73" spans="2:21" x14ac:dyDescent="0.3">
      <c r="B73" s="24"/>
      <c r="C73" s="8" t="s">
        <v>37</v>
      </c>
      <c r="D73" s="9">
        <f>'Nouvelle-Calédonie'!D73+Polynésie!D73+'Saint-Pierre et Miquelon'!D73+'Wallis et Futuna'!D73</f>
        <v>5317.4439455764041</v>
      </c>
      <c r="E73" s="9">
        <f>'Nouvelle-Calédonie'!E73+Polynésie!E73+'Saint-Pierre et Miquelon'!E73+'Wallis et Futuna'!E73</f>
        <v>0</v>
      </c>
      <c r="F73" s="9">
        <f>'Nouvelle-Calédonie'!F73+Polynésie!F73+'Saint-Pierre et Miquelon'!F73+'Wallis et Futuna'!F73</f>
        <v>4304.0763929477152</v>
      </c>
      <c r="G73" s="9">
        <f>'Nouvelle-Calédonie'!G73+Polynésie!G73+'Saint-Pierre et Miquelon'!G73+'Wallis et Futuna'!G73</f>
        <v>0</v>
      </c>
      <c r="H73" s="9">
        <f>'Nouvelle-Calédonie'!H73+Polynésie!H73+'Saint-Pierre et Miquelon'!H73+'Wallis et Futuna'!H73</f>
        <v>0</v>
      </c>
      <c r="I73" s="9">
        <f>'Nouvelle-Calédonie'!I73+Polynésie!I73+'Saint-Pierre et Miquelon'!I73+'Wallis et Futuna'!I73</f>
        <v>1329.9878914310007</v>
      </c>
      <c r="J73" s="9">
        <f>'Nouvelle-Calédonie'!J73+Polynésie!J73+'Saint-Pierre et Miquelon'!J73+'Wallis et Futuna'!J73</f>
        <v>19.468387646962</v>
      </c>
      <c r="K73" s="9">
        <f>'Nouvelle-Calédonie'!K73+Polynésie!K73+'Saint-Pierre et Miquelon'!K73+'Wallis et Futuna'!K73</f>
        <v>0</v>
      </c>
      <c r="L73" s="9">
        <f>'Nouvelle-Calédonie'!L73+Polynésie!L73+'Saint-Pierre et Miquelon'!L73+'Wallis et Futuna'!L73</f>
        <v>0</v>
      </c>
      <c r="M73" s="9">
        <f>'Nouvelle-Calédonie'!M73+Polynésie!M73+'Saint-Pierre et Miquelon'!M73+'Wallis et Futuna'!M73</f>
        <v>1.3333333333333337</v>
      </c>
      <c r="N73" s="9">
        <f>'Nouvelle-Calédonie'!N73+Polynésie!N73+'Saint-Pierre et Miquelon'!N73+'Wallis et Futuna'!N73</f>
        <v>0</v>
      </c>
      <c r="O73" s="9">
        <f>'Nouvelle-Calédonie'!O73+Polynésie!O73+'Saint-Pierre et Miquelon'!O73+'Wallis et Futuna'!O73</f>
        <v>0</v>
      </c>
      <c r="P73" s="9">
        <f>'Nouvelle-Calédonie'!P73+Polynésie!P73+'Saint-Pierre et Miquelon'!P73+'Wallis et Futuna'!P73</f>
        <v>-4828.1657254607726</v>
      </c>
      <c r="Q73" s="9">
        <f>'Nouvelle-Calédonie'!Q73+Polynésie!Q73+'Saint-Pierre et Miquelon'!Q73+'Wallis et Futuna'!Q73</f>
        <v>-12.2</v>
      </c>
      <c r="R73" s="9">
        <f>'Nouvelle-Calédonie'!R73+Polynésie!R73+'Saint-Pierre et Miquelon'!R73+'Wallis et Futuna'!R73</f>
        <v>0</v>
      </c>
      <c r="S73" s="9">
        <f>'Nouvelle-Calédonie'!S73+Polynésie!S73+'Saint-Pierre et Miquelon'!S73+'Wallis et Futuna'!S73</f>
        <v>6131.9442254746427</v>
      </c>
    </row>
    <row r="74" spans="2:21" x14ac:dyDescent="0.3">
      <c r="B74" s="24"/>
      <c r="C74" s="10"/>
      <c r="D74" s="11"/>
      <c r="E74" s="11"/>
      <c r="F74" s="19"/>
      <c r="G74" s="11"/>
      <c r="H74" s="11"/>
      <c r="I74" s="11"/>
      <c r="J74" s="19"/>
      <c r="K74" s="11"/>
      <c r="L74" s="11"/>
      <c r="M74" s="11"/>
      <c r="N74" s="20"/>
      <c r="O74" s="11"/>
      <c r="P74" s="11"/>
      <c r="Q74" s="11"/>
      <c r="R74" s="11"/>
      <c r="S74" s="11"/>
    </row>
    <row r="75" spans="2:21" x14ac:dyDescent="0.3">
      <c r="B75" s="24"/>
      <c r="C75" s="14" t="s">
        <v>38</v>
      </c>
      <c r="D75" s="4">
        <f>'Nouvelle-Calédonie'!D75+Polynésie!D75+'Saint-Pierre et Miquelon'!D75+'Wallis et Futuna'!D75</f>
        <v>1498.2491033815525</v>
      </c>
      <c r="E75" s="4">
        <f>'Nouvelle-Calédonie'!E75+Polynésie!E75+'Saint-Pierre et Miquelon'!E75+'Wallis et Futuna'!E75</f>
        <v>0</v>
      </c>
      <c r="F75" s="4">
        <f>'Nouvelle-Calédonie'!F75+Polynésie!F75+'Saint-Pierre et Miquelon'!F75+'Wallis et Futuna'!F75</f>
        <v>3434.8260646392882</v>
      </c>
      <c r="G75" s="4">
        <f>'Nouvelle-Calédonie'!G75+Polynésie!G75+'Saint-Pierre et Miquelon'!G75+'Wallis et Futuna'!G75</f>
        <v>0</v>
      </c>
      <c r="H75" s="4">
        <f>'Nouvelle-Calédonie'!H75+Polynésie!H75+'Saint-Pierre et Miquelon'!H75+'Wallis et Futuna'!H75</f>
        <v>0</v>
      </c>
      <c r="I75" s="4">
        <f>'Nouvelle-Calédonie'!I75+Polynésie!I75+'Saint-Pierre et Miquelon'!I75+'Wallis et Futuna'!I75</f>
        <v>0</v>
      </c>
      <c r="J75" s="4">
        <f>'Nouvelle-Calédonie'!J75+Polynésie!J75+'Saint-Pierre et Miquelon'!J75+'Wallis et Futuna'!J75</f>
        <v>0</v>
      </c>
      <c r="K75" s="4">
        <f>'Nouvelle-Calédonie'!K75+Polynésie!K75+'Saint-Pierre et Miquelon'!K75+'Wallis et Futuna'!K75</f>
        <v>0</v>
      </c>
      <c r="L75" s="4">
        <f>'Nouvelle-Calédonie'!L75+Polynésie!L75+'Saint-Pierre et Miquelon'!L75+'Wallis et Futuna'!L75</f>
        <v>0</v>
      </c>
      <c r="M75" s="4">
        <f>'Nouvelle-Calédonie'!M75+Polynésie!M75+'Saint-Pierre et Miquelon'!M75+'Wallis et Futuna'!M75</f>
        <v>0</v>
      </c>
      <c r="N75" s="4">
        <f>'Nouvelle-Calédonie'!N75+Polynésie!N75+'Saint-Pierre et Miquelon'!N75+'Wallis et Futuna'!N75</f>
        <v>0</v>
      </c>
      <c r="O75" s="4">
        <f>'Nouvelle-Calédonie'!O75+Polynésie!O75+'Saint-Pierre et Miquelon'!O75+'Wallis et Futuna'!O75</f>
        <v>0</v>
      </c>
      <c r="P75" s="4">
        <f>'Nouvelle-Calédonie'!P75+Polynésie!P75+'Saint-Pierre et Miquelon'!P75+'Wallis et Futuna'!P75</f>
        <v>3656.3178676185485</v>
      </c>
      <c r="Q75" s="4">
        <f>'Nouvelle-Calédonie'!Q75+Polynésie!Q75+'Saint-Pierre et Miquelon'!Q75+'Wallis et Futuna'!Q75</f>
        <v>0</v>
      </c>
      <c r="R75" s="4">
        <f>'Nouvelle-Calédonie'!R75+Polynésie!R75+'Saint-Pierre et Miquelon'!R75+'Wallis et Futuna'!R75</f>
        <v>0</v>
      </c>
      <c r="S75" s="16">
        <f>'Nouvelle-Calédonie'!S75+Polynésie!S75+'Saint-Pierre et Miquelon'!S75+'Wallis et Futuna'!S75</f>
        <v>8589.3930356393885</v>
      </c>
    </row>
    <row r="76" spans="2:21" x14ac:dyDescent="0.3">
      <c r="B76" s="24"/>
      <c r="C76" s="14" t="s">
        <v>39</v>
      </c>
      <c r="D76" s="4">
        <f>'Nouvelle-Calédonie'!D76+Polynésie!D76+'Saint-Pierre et Miquelon'!D76+'Wallis et Futuna'!D76</f>
        <v>0</v>
      </c>
      <c r="E76" s="4">
        <f>'Nouvelle-Calédonie'!E76+Polynésie!E76+'Saint-Pierre et Miquelon'!E76+'Wallis et Futuna'!E76</f>
        <v>0</v>
      </c>
      <c r="F76" s="4">
        <f>'Nouvelle-Calédonie'!F76+Polynésie!F76+'Saint-Pierre et Miquelon'!F76+'Wallis et Futuna'!F76</f>
        <v>4438.8449585440985</v>
      </c>
      <c r="G76" s="4">
        <f>'Nouvelle-Calédonie'!G76+Polynésie!G76+'Saint-Pierre et Miquelon'!G76+'Wallis et Futuna'!G76</f>
        <v>0</v>
      </c>
      <c r="H76" s="4">
        <f>'Nouvelle-Calédonie'!H76+Polynésie!H76+'Saint-Pierre et Miquelon'!H76+'Wallis et Futuna'!H76</f>
        <v>0</v>
      </c>
      <c r="I76" s="4">
        <f>'Nouvelle-Calédonie'!I76+Polynésie!I76+'Saint-Pierre et Miquelon'!I76+'Wallis et Futuna'!I76</f>
        <v>0</v>
      </c>
      <c r="J76" s="4">
        <f>'Nouvelle-Calédonie'!J76+Polynésie!J76+'Saint-Pierre et Miquelon'!J76+'Wallis et Futuna'!J76</f>
        <v>0</v>
      </c>
      <c r="K76" s="4">
        <f>'Nouvelle-Calédonie'!K76+Polynésie!K76+'Saint-Pierre et Miquelon'!K76+'Wallis et Futuna'!K76</f>
        <v>0</v>
      </c>
      <c r="L76" s="4">
        <f>'Nouvelle-Calédonie'!L76+Polynésie!L76+'Saint-Pierre et Miquelon'!L76+'Wallis et Futuna'!L76</f>
        <v>6.7000000000000004E-2</v>
      </c>
      <c r="M76" s="4">
        <f>'Nouvelle-Calédonie'!M76+Polynésie!M76+'Saint-Pierre et Miquelon'!M76+'Wallis et Futuna'!M76</f>
        <v>0</v>
      </c>
      <c r="N76" s="4">
        <f>'Nouvelle-Calédonie'!N76+Polynésie!N76+'Saint-Pierre et Miquelon'!N76+'Wallis et Futuna'!N76</f>
        <v>0</v>
      </c>
      <c r="O76" s="4">
        <f>'Nouvelle-Calédonie'!O76+Polynésie!O76+'Saint-Pierre et Miquelon'!O76+'Wallis et Futuna'!O76</f>
        <v>0</v>
      </c>
      <c r="P76" s="4">
        <f>'Nouvelle-Calédonie'!P76+Polynésie!P76+'Saint-Pierre et Miquelon'!P76+'Wallis et Futuna'!P76</f>
        <v>36.787779523262849</v>
      </c>
      <c r="Q76" s="4">
        <f>'Nouvelle-Calédonie'!Q76+Polynésie!Q76+'Saint-Pierre et Miquelon'!Q76+'Wallis et Futuna'!Q76</f>
        <v>0</v>
      </c>
      <c r="R76" s="4">
        <f>'Nouvelle-Calédonie'!R76+Polynésie!R76+'Saint-Pierre et Miquelon'!R76+'Wallis et Futuna'!R76</f>
        <v>0</v>
      </c>
      <c r="S76" s="16">
        <f>'Nouvelle-Calédonie'!S76+Polynésie!S76+'Saint-Pierre et Miquelon'!S76+'Wallis et Futuna'!S76</f>
        <v>4475.699738067362</v>
      </c>
    </row>
    <row r="77" spans="2:21" x14ac:dyDescent="0.3">
      <c r="B77" s="24"/>
      <c r="C77" s="14" t="s">
        <v>40</v>
      </c>
      <c r="D77" s="4">
        <f>'Nouvelle-Calédonie'!D77+Polynésie!D77+'Saint-Pierre et Miquelon'!D77+'Wallis et Futuna'!D77</f>
        <v>0</v>
      </c>
      <c r="E77" s="4">
        <f>'Nouvelle-Calédonie'!E77+Polynésie!E77+'Saint-Pierre et Miquelon'!E77+'Wallis et Futuna'!E77</f>
        <v>0</v>
      </c>
      <c r="F77" s="4">
        <f>'Nouvelle-Calédonie'!F77+Polynésie!F77+'Saint-Pierre et Miquelon'!F77+'Wallis et Futuna'!F77</f>
        <v>280.20810145805825</v>
      </c>
      <c r="G77" s="4">
        <f>'Nouvelle-Calédonie'!G77+Polynésie!G77+'Saint-Pierre et Miquelon'!G77+'Wallis et Futuna'!G77</f>
        <v>0</v>
      </c>
      <c r="H77" s="4">
        <f>'Nouvelle-Calédonie'!H77+Polynésie!H77+'Saint-Pierre et Miquelon'!H77+'Wallis et Futuna'!H77</f>
        <v>0</v>
      </c>
      <c r="I77" s="4">
        <f>'Nouvelle-Calédonie'!I77+Polynésie!I77+'Saint-Pierre et Miquelon'!I77+'Wallis et Futuna'!I77</f>
        <v>0</v>
      </c>
      <c r="J77" s="4">
        <f>'Nouvelle-Calédonie'!J77+Polynésie!J77+'Saint-Pierre et Miquelon'!J77+'Wallis et Futuna'!J77</f>
        <v>0</v>
      </c>
      <c r="K77" s="4">
        <f>'Nouvelle-Calédonie'!K77+Polynésie!K77+'Saint-Pierre et Miquelon'!K77+'Wallis et Futuna'!K77</f>
        <v>0</v>
      </c>
      <c r="L77" s="4">
        <f>'Nouvelle-Calédonie'!L77+Polynésie!L77+'Saint-Pierre et Miquelon'!L77+'Wallis et Futuna'!L77</f>
        <v>0</v>
      </c>
      <c r="M77" s="4">
        <f>'Nouvelle-Calédonie'!M77+Polynésie!M77+'Saint-Pierre et Miquelon'!M77+'Wallis et Futuna'!M77</f>
        <v>0</v>
      </c>
      <c r="N77" s="4">
        <f>'Nouvelle-Calédonie'!N77+Polynésie!N77+'Saint-Pierre et Miquelon'!N77+'Wallis et Futuna'!N77</f>
        <v>0</v>
      </c>
      <c r="O77" s="4">
        <f>'Nouvelle-Calédonie'!O77+Polynésie!O77+'Saint-Pierre et Miquelon'!O77+'Wallis et Futuna'!O77</f>
        <v>65.21891972173718</v>
      </c>
      <c r="P77" s="4">
        <f>'Nouvelle-Calédonie'!P77+Polynésie!P77+'Saint-Pierre et Miquelon'!P77+'Wallis et Futuna'!P77</f>
        <v>590.76736818938423</v>
      </c>
      <c r="Q77" s="4">
        <f>'Nouvelle-Calédonie'!Q77+Polynésie!Q77+'Saint-Pierre et Miquelon'!Q77+'Wallis et Futuna'!Q77</f>
        <v>0</v>
      </c>
      <c r="R77" s="4">
        <f>'Nouvelle-Calédonie'!R77+Polynésie!R77+'Saint-Pierre et Miquelon'!R77+'Wallis et Futuna'!R77</f>
        <v>0</v>
      </c>
      <c r="S77" s="16">
        <f>'Nouvelle-Calédonie'!S77+Polynésie!S77+'Saint-Pierre et Miquelon'!S77+'Wallis et Futuna'!S77</f>
        <v>936.19438936917959</v>
      </c>
    </row>
    <row r="78" spans="2:21" x14ac:dyDescent="0.3">
      <c r="B78" s="24"/>
      <c r="C78" s="14" t="s">
        <v>41</v>
      </c>
      <c r="D78" s="4">
        <f>'Nouvelle-Calédonie'!D78+Polynésie!D78+'Saint-Pierre et Miquelon'!D78+'Wallis et Futuna'!D78</f>
        <v>0</v>
      </c>
      <c r="E78" s="4">
        <f>'Nouvelle-Calédonie'!E78+Polynésie!E78+'Saint-Pierre et Miquelon'!E78+'Wallis et Futuna'!E78</f>
        <v>0</v>
      </c>
      <c r="F78" s="4">
        <f>'Nouvelle-Calédonie'!F78+Polynésie!F78+'Saint-Pierre et Miquelon'!F78+'Wallis et Futuna'!F78</f>
        <v>49.145841338006321</v>
      </c>
      <c r="G78" s="4">
        <f>'Nouvelle-Calédonie'!G78+Polynésie!G78+'Saint-Pierre et Miquelon'!G78+'Wallis et Futuna'!G78</f>
        <v>0</v>
      </c>
      <c r="H78" s="4">
        <f>'Nouvelle-Calédonie'!H78+Polynésie!H78+'Saint-Pierre et Miquelon'!H78+'Wallis et Futuna'!H78</f>
        <v>0</v>
      </c>
      <c r="I78" s="4">
        <f>'Nouvelle-Calédonie'!I78+Polynésie!I78+'Saint-Pierre et Miquelon'!I78+'Wallis et Futuna'!I78</f>
        <v>0</v>
      </c>
      <c r="J78" s="4">
        <f>'Nouvelle-Calédonie'!J78+Polynésie!J78+'Saint-Pierre et Miquelon'!J78+'Wallis et Futuna'!J78</f>
        <v>0</v>
      </c>
      <c r="K78" s="4">
        <f>'Nouvelle-Calédonie'!K78+Polynésie!K78+'Saint-Pierre et Miquelon'!K78+'Wallis et Futuna'!K78</f>
        <v>0</v>
      </c>
      <c r="L78" s="4">
        <f>'Nouvelle-Calédonie'!L78+Polynésie!L78+'Saint-Pierre et Miquelon'!L78+'Wallis et Futuna'!L78</f>
        <v>0</v>
      </c>
      <c r="M78" s="4">
        <f>'Nouvelle-Calédonie'!M78+Polynésie!M78+'Saint-Pierre et Miquelon'!M78+'Wallis et Futuna'!M78</f>
        <v>0</v>
      </c>
      <c r="N78" s="4">
        <f>'Nouvelle-Calédonie'!N78+Polynésie!N78+'Saint-Pierre et Miquelon'!N78+'Wallis et Futuna'!N78</f>
        <v>0</v>
      </c>
      <c r="O78" s="4">
        <f>'Nouvelle-Calédonie'!O78+Polynésie!O78+'Saint-Pierre et Miquelon'!O78+'Wallis et Futuna'!O78</f>
        <v>0</v>
      </c>
      <c r="P78" s="4">
        <f>'Nouvelle-Calédonie'!P78+Polynésie!P78+'Saint-Pierre et Miquelon'!P78+'Wallis et Futuna'!P78</f>
        <v>544.29271012957736</v>
      </c>
      <c r="Q78" s="4">
        <f>'Nouvelle-Calédonie'!Q78+Polynésie!Q78+'Saint-Pierre et Miquelon'!Q78+'Wallis et Futuna'!Q78</f>
        <v>12.2</v>
      </c>
      <c r="R78" s="4">
        <f>'Nouvelle-Calédonie'!R78+Polynésie!R78+'Saint-Pierre et Miquelon'!R78+'Wallis et Futuna'!R78</f>
        <v>0</v>
      </c>
      <c r="S78" s="16">
        <f>'Nouvelle-Calédonie'!S78+Polynésie!S78+'Saint-Pierre et Miquelon'!S78+'Wallis et Futuna'!S78</f>
        <v>605.63855146758374</v>
      </c>
    </row>
    <row r="79" spans="2:21" x14ac:dyDescent="0.3">
      <c r="B79" s="24"/>
      <c r="C79" s="14" t="s">
        <v>42</v>
      </c>
      <c r="D79" s="4">
        <f>'Nouvelle-Calédonie'!D79+Polynésie!D79+'Saint-Pierre et Miquelon'!D79+'Wallis et Futuna'!D79</f>
        <v>0</v>
      </c>
      <c r="E79" s="4">
        <f>'Nouvelle-Calédonie'!E79+Polynésie!E79+'Saint-Pierre et Miquelon'!E79+'Wallis et Futuna'!E79</f>
        <v>0</v>
      </c>
      <c r="F79" s="4">
        <f>'Nouvelle-Calédonie'!F79+Polynésie!F79+'Saint-Pierre et Miquelon'!F79+'Wallis et Futuna'!F79</f>
        <v>187.28613927458963</v>
      </c>
      <c r="G79" s="4">
        <f>'Nouvelle-Calédonie'!G79+Polynésie!G79+'Saint-Pierre et Miquelon'!G79+'Wallis et Futuna'!G79</f>
        <v>0</v>
      </c>
      <c r="H79" s="4">
        <f>'Nouvelle-Calédonie'!H79+Polynésie!H79+'Saint-Pierre et Miquelon'!H79+'Wallis et Futuna'!H79</f>
        <v>0</v>
      </c>
      <c r="I79" s="4">
        <f>'Nouvelle-Calédonie'!I79+Polynésie!I79+'Saint-Pierre et Miquelon'!I79+'Wallis et Futuna'!I79</f>
        <v>0</v>
      </c>
      <c r="J79" s="4">
        <f>'Nouvelle-Calédonie'!J79+Polynésie!J79+'Saint-Pierre et Miquelon'!J79+'Wallis et Futuna'!J79</f>
        <v>0</v>
      </c>
      <c r="K79" s="4">
        <f>'Nouvelle-Calédonie'!K79+Polynésie!K79+'Saint-Pierre et Miquelon'!K79+'Wallis et Futuna'!K79</f>
        <v>0</v>
      </c>
      <c r="L79" s="4">
        <f>'Nouvelle-Calédonie'!L79+Polynésie!L79+'Saint-Pierre et Miquelon'!L79+'Wallis et Futuna'!L79</f>
        <v>0</v>
      </c>
      <c r="M79" s="4">
        <f>'Nouvelle-Calédonie'!M79+Polynésie!M79+'Saint-Pierre et Miquelon'!M79+'Wallis et Futuna'!M79</f>
        <v>0</v>
      </c>
      <c r="N79" s="4">
        <f>'Nouvelle-Calédonie'!N79+Polynésie!N79+'Saint-Pierre et Miquelon'!N79+'Wallis et Futuna'!N79</f>
        <v>0</v>
      </c>
      <c r="O79" s="4">
        <f>'Nouvelle-Calédonie'!O79+Polynésie!O79+'Saint-Pierre et Miquelon'!O79+'Wallis et Futuna'!O79</f>
        <v>0</v>
      </c>
      <c r="P79" s="4">
        <f>'Nouvelle-Calédonie'!P79+Polynésie!P79+'Saint-Pierre et Miquelon'!P79+'Wallis et Futuna'!P79</f>
        <v>0</v>
      </c>
      <c r="Q79" s="4">
        <f>'Nouvelle-Calédonie'!Q79+Polynésie!Q79+'Saint-Pierre et Miquelon'!Q79+'Wallis et Futuna'!Q79</f>
        <v>0</v>
      </c>
      <c r="R79" s="4">
        <f>'Nouvelle-Calédonie'!R79+Polynésie!R79+'Saint-Pierre et Miquelon'!R79+'Wallis et Futuna'!R79</f>
        <v>0</v>
      </c>
      <c r="S79" s="16">
        <f>'Nouvelle-Calédonie'!S79+Polynésie!S79+'Saint-Pierre et Miquelon'!S79+'Wallis et Futuna'!S79</f>
        <v>187.28613927458963</v>
      </c>
    </row>
    <row r="80" spans="2:21" x14ac:dyDescent="0.3">
      <c r="B80" s="24"/>
      <c r="C80" s="14" t="s">
        <v>43</v>
      </c>
      <c r="D80" s="4">
        <f>'Nouvelle-Calédonie'!D80+Polynésie!D80+'Saint-Pierre et Miquelon'!D80+'Wallis et Futuna'!D80</f>
        <v>0</v>
      </c>
      <c r="E80" s="4">
        <f>'Nouvelle-Calédonie'!E80+Polynésie!E80+'Saint-Pierre et Miquelon'!E80+'Wallis et Futuna'!E80</f>
        <v>0</v>
      </c>
      <c r="F80" s="4">
        <f>'Nouvelle-Calédonie'!F80+Polynésie!F80+'Saint-Pierre et Miquelon'!F80+'Wallis et Futuna'!F80</f>
        <v>0</v>
      </c>
      <c r="G80" s="4">
        <f>'Nouvelle-Calédonie'!G80+Polynésie!G80+'Saint-Pierre et Miquelon'!G80+'Wallis et Futuna'!G80</f>
        <v>0</v>
      </c>
      <c r="H80" s="4">
        <f>'Nouvelle-Calédonie'!H80+Polynésie!H80+'Saint-Pierre et Miquelon'!H80+'Wallis et Futuna'!H80</f>
        <v>0</v>
      </c>
      <c r="I80" s="4">
        <f>'Nouvelle-Calédonie'!I80+Polynésie!I80+'Saint-Pierre et Miquelon'!I80+'Wallis et Futuna'!I80</f>
        <v>0</v>
      </c>
      <c r="J80" s="4">
        <f>'Nouvelle-Calédonie'!J80+Polynésie!J80+'Saint-Pierre et Miquelon'!J80+'Wallis et Futuna'!J80</f>
        <v>0</v>
      </c>
      <c r="K80" s="4">
        <f>'Nouvelle-Calédonie'!K80+Polynésie!K80+'Saint-Pierre et Miquelon'!K80+'Wallis et Futuna'!K80</f>
        <v>0</v>
      </c>
      <c r="L80" s="4">
        <f>'Nouvelle-Calédonie'!L80+Polynésie!L80+'Saint-Pierre et Miquelon'!L80+'Wallis et Futuna'!L80</f>
        <v>0</v>
      </c>
      <c r="M80" s="4">
        <f>'Nouvelle-Calédonie'!M80+Polynésie!M80+'Saint-Pierre et Miquelon'!M80+'Wallis et Futuna'!M80</f>
        <v>0</v>
      </c>
      <c r="N80" s="4">
        <f>'Nouvelle-Calédonie'!N80+Polynésie!N80+'Saint-Pierre et Miquelon'!N80+'Wallis et Futuna'!N80</f>
        <v>0</v>
      </c>
      <c r="O80" s="4">
        <f>'Nouvelle-Calédonie'!O80+Polynésie!O80+'Saint-Pierre et Miquelon'!O80+'Wallis et Futuna'!O80</f>
        <v>0</v>
      </c>
      <c r="P80" s="4">
        <f>'Nouvelle-Calédonie'!P80+Polynésie!P80+'Saint-Pierre et Miquelon'!P80+'Wallis et Futuna'!P80</f>
        <v>0</v>
      </c>
      <c r="Q80" s="4">
        <f>'Nouvelle-Calédonie'!Q80+Polynésie!Q80+'Saint-Pierre et Miquelon'!Q80+'Wallis et Futuna'!Q80</f>
        <v>0</v>
      </c>
      <c r="R80" s="4">
        <f>'Nouvelle-Calédonie'!R80+Polynésie!R80+'Saint-Pierre et Miquelon'!R80+'Wallis et Futuna'!R80</f>
        <v>0</v>
      </c>
      <c r="S80" s="16">
        <f>'Nouvelle-Calédonie'!S80+Polynésie!S80+'Saint-Pierre et Miquelon'!S80+'Wallis et Futuna'!S80</f>
        <v>0</v>
      </c>
    </row>
    <row r="81" spans="2:19" x14ac:dyDescent="0.3">
      <c r="B81" s="24"/>
      <c r="C81" s="8" t="s">
        <v>44</v>
      </c>
      <c r="D81" s="9">
        <f>'Nouvelle-Calédonie'!D81+Polynésie!D81+'Saint-Pierre et Miquelon'!D81+'Wallis et Futuna'!D81</f>
        <v>1498.2491033815525</v>
      </c>
      <c r="E81" s="9">
        <f>'Nouvelle-Calédonie'!E81+Polynésie!E81+'Saint-Pierre et Miquelon'!E81+'Wallis et Futuna'!E81</f>
        <v>0</v>
      </c>
      <c r="F81" s="9">
        <f>'Nouvelle-Calédonie'!F81+Polynésie!F81+'Saint-Pierre et Miquelon'!F81+'Wallis et Futuna'!F81</f>
        <v>8390.3111052540407</v>
      </c>
      <c r="G81" s="9">
        <f>'Nouvelle-Calédonie'!G81+Polynésie!G81+'Saint-Pierre et Miquelon'!G81+'Wallis et Futuna'!G81</f>
        <v>0</v>
      </c>
      <c r="H81" s="9">
        <f>'Nouvelle-Calédonie'!H81+Polynésie!H81+'Saint-Pierre et Miquelon'!H81+'Wallis et Futuna'!H81</f>
        <v>0</v>
      </c>
      <c r="I81" s="9">
        <f>'Nouvelle-Calédonie'!I81+Polynésie!I81+'Saint-Pierre et Miquelon'!I81+'Wallis et Futuna'!I81</f>
        <v>0</v>
      </c>
      <c r="J81" s="9">
        <f>'Nouvelle-Calédonie'!J81+Polynésie!J81+'Saint-Pierre et Miquelon'!J81+'Wallis et Futuna'!J81</f>
        <v>0</v>
      </c>
      <c r="K81" s="9">
        <f>'Nouvelle-Calédonie'!K81+Polynésie!K81+'Saint-Pierre et Miquelon'!K81+'Wallis et Futuna'!K81</f>
        <v>0</v>
      </c>
      <c r="L81" s="9">
        <f>'Nouvelle-Calédonie'!L81+Polynésie!L81+'Saint-Pierre et Miquelon'!L81+'Wallis et Futuna'!L81</f>
        <v>6.7000000000000004E-2</v>
      </c>
      <c r="M81" s="9">
        <f>'Nouvelle-Calédonie'!M81+Polynésie!M81+'Saint-Pierre et Miquelon'!M81+'Wallis et Futuna'!M81</f>
        <v>0</v>
      </c>
      <c r="N81" s="9">
        <f>'Nouvelle-Calédonie'!N81+Polynésie!N81+'Saint-Pierre et Miquelon'!N81+'Wallis et Futuna'!N81</f>
        <v>0</v>
      </c>
      <c r="O81" s="9">
        <f>'Nouvelle-Calédonie'!O81+Polynésie!O81+'Saint-Pierre et Miquelon'!O81+'Wallis et Futuna'!O81</f>
        <v>65.21891972173718</v>
      </c>
      <c r="P81" s="9">
        <f>'Nouvelle-Calédonie'!P81+Polynésie!P81+'Saint-Pierre et Miquelon'!P81+'Wallis et Futuna'!P81</f>
        <v>4828.1657254607726</v>
      </c>
      <c r="Q81" s="9">
        <f>'Nouvelle-Calédonie'!Q81+Polynésie!Q81+'Saint-Pierre et Miquelon'!Q81+'Wallis et Futuna'!Q81</f>
        <v>12.2</v>
      </c>
      <c r="R81" s="9">
        <f>'Nouvelle-Calédonie'!R81+Polynésie!R81+'Saint-Pierre et Miquelon'!R81+'Wallis et Futuna'!R81</f>
        <v>0</v>
      </c>
      <c r="S81" s="9">
        <f>'Nouvelle-Calédonie'!S81+Polynésie!S81+'Saint-Pierre et Miquelon'!S81+'Wallis et Futuna'!S81</f>
        <v>14794.211853818106</v>
      </c>
    </row>
    <row r="82" spans="2:19" x14ac:dyDescent="0.3">
      <c r="B82" s="24"/>
      <c r="C82" s="3" t="s">
        <v>45</v>
      </c>
      <c r="D82" s="4">
        <f>'Nouvelle-Calédonie'!D82+Polynésie!D82+'Saint-Pierre et Miquelon'!D82+'Wallis et Futuna'!D82</f>
        <v>2234.7018964865151</v>
      </c>
      <c r="E82" s="4">
        <f>'Nouvelle-Calédonie'!E82+Polynésie!E82+'Saint-Pierre et Miquelon'!E82+'Wallis et Futuna'!E82</f>
        <v>0</v>
      </c>
      <c r="F82" s="4">
        <f>'Nouvelle-Calédonie'!F82+Polynésie!F82+'Saint-Pierre et Miquelon'!F82+'Wallis et Futuna'!F82</f>
        <v>231.07324480013997</v>
      </c>
      <c r="G82" s="4">
        <f>'Nouvelle-Calédonie'!G82+Polynésie!G82+'Saint-Pierre et Miquelon'!G82+'Wallis et Futuna'!G82</f>
        <v>0</v>
      </c>
      <c r="H82" s="4">
        <f>'Nouvelle-Calédonie'!H82+Polynésie!H82+'Saint-Pierre et Miquelon'!H82+'Wallis et Futuna'!H82</f>
        <v>0</v>
      </c>
      <c r="I82" s="4">
        <f>'Nouvelle-Calédonie'!I82+Polynésie!I82+'Saint-Pierre et Miquelon'!I82+'Wallis et Futuna'!I82</f>
        <v>0</v>
      </c>
      <c r="J82" s="4">
        <f>'Nouvelle-Calédonie'!J82+Polynésie!J82+'Saint-Pierre et Miquelon'!J82+'Wallis et Futuna'!J82</f>
        <v>0</v>
      </c>
      <c r="K82" s="4">
        <f>'Nouvelle-Calédonie'!K82+Polynésie!K82+'Saint-Pierre et Miquelon'!K82+'Wallis et Futuna'!K82</f>
        <v>0</v>
      </c>
      <c r="L82" s="4">
        <f>'Nouvelle-Calédonie'!L82+Polynésie!L82+'Saint-Pierre et Miquelon'!L82+'Wallis et Futuna'!L82</f>
        <v>0</v>
      </c>
      <c r="M82" s="4">
        <f>'Nouvelle-Calédonie'!M82+Polynésie!M82+'Saint-Pierre et Miquelon'!M82+'Wallis et Futuna'!M82</f>
        <v>0</v>
      </c>
      <c r="N82" s="4">
        <f>'Nouvelle-Calédonie'!N82+Polynésie!N82+'Saint-Pierre et Miquelon'!N82+'Wallis et Futuna'!N82</f>
        <v>0</v>
      </c>
      <c r="O82" s="4">
        <f>'Nouvelle-Calédonie'!O82+Polynésie!O82+'Saint-Pierre et Miquelon'!O82+'Wallis et Futuna'!O82</f>
        <v>0</v>
      </c>
      <c r="P82" s="4">
        <f>'Nouvelle-Calédonie'!P82+Polynésie!P82+'Saint-Pierre et Miquelon'!P82+'Wallis et Futuna'!P82</f>
        <v>0</v>
      </c>
      <c r="Q82" s="4">
        <f>'Nouvelle-Calédonie'!Q82+Polynésie!Q82+'Saint-Pierre et Miquelon'!Q82+'Wallis et Futuna'!Q82</f>
        <v>0</v>
      </c>
      <c r="R82" s="4">
        <f>'Nouvelle-Calédonie'!R82+Polynésie!R82+'Saint-Pierre et Miquelon'!R82+'Wallis et Futuna'!R82</f>
        <v>0</v>
      </c>
      <c r="S82" s="16">
        <f>'Nouvelle-Calédonie'!S82+Polynésie!S82+'Saint-Pierre et Miquelon'!S82+'Wallis et Futuna'!S82</f>
        <v>2465.7751412866551</v>
      </c>
    </row>
    <row r="83" spans="2:19" x14ac:dyDescent="0.3">
      <c r="B83" s="24"/>
      <c r="C83" s="8" t="s">
        <v>46</v>
      </c>
      <c r="D83" s="9">
        <f>'Nouvelle-Calédonie'!D83+Polynésie!D83+'Saint-Pierre et Miquelon'!D83+'Wallis et Futuna'!D83</f>
        <v>3732.9509998680678</v>
      </c>
      <c r="E83" s="9">
        <f>'Nouvelle-Calédonie'!E83+Polynésie!E83+'Saint-Pierre et Miquelon'!E83+'Wallis et Futuna'!E83</f>
        <v>0</v>
      </c>
      <c r="F83" s="9">
        <f>'Nouvelle-Calédonie'!F83+Polynésie!F83+'Saint-Pierre et Miquelon'!F83+'Wallis et Futuna'!F83</f>
        <v>8621.3843500541807</v>
      </c>
      <c r="G83" s="9">
        <f>'Nouvelle-Calédonie'!G83+Polynésie!G83+'Saint-Pierre et Miquelon'!G83+'Wallis et Futuna'!G83</f>
        <v>0</v>
      </c>
      <c r="H83" s="9">
        <f>'Nouvelle-Calédonie'!H83+Polynésie!H83+'Saint-Pierre et Miquelon'!H83+'Wallis et Futuna'!H83</f>
        <v>0</v>
      </c>
      <c r="I83" s="9">
        <f>'Nouvelle-Calédonie'!I83+Polynésie!I83+'Saint-Pierre et Miquelon'!I83+'Wallis et Futuna'!I83</f>
        <v>0</v>
      </c>
      <c r="J83" s="9">
        <f>'Nouvelle-Calédonie'!J83+Polynésie!J83+'Saint-Pierre et Miquelon'!J83+'Wallis et Futuna'!J83</f>
        <v>0</v>
      </c>
      <c r="K83" s="9">
        <f>'Nouvelle-Calédonie'!K83+Polynésie!K83+'Saint-Pierre et Miquelon'!K83+'Wallis et Futuna'!K83</f>
        <v>0</v>
      </c>
      <c r="L83" s="9">
        <f>'Nouvelle-Calédonie'!L83+Polynésie!L83+'Saint-Pierre et Miquelon'!L83+'Wallis et Futuna'!L83</f>
        <v>6.7000000000000004E-2</v>
      </c>
      <c r="M83" s="9">
        <f>'Nouvelle-Calédonie'!M83+Polynésie!M83+'Saint-Pierre et Miquelon'!M83+'Wallis et Futuna'!M83</f>
        <v>0</v>
      </c>
      <c r="N83" s="9">
        <f>'Nouvelle-Calédonie'!N83+Polynésie!N83+'Saint-Pierre et Miquelon'!N83+'Wallis et Futuna'!N83</f>
        <v>0</v>
      </c>
      <c r="O83" s="9">
        <f>'Nouvelle-Calédonie'!O83+Polynésie!O83+'Saint-Pierre et Miquelon'!O83+'Wallis et Futuna'!O83</f>
        <v>65.21891972173718</v>
      </c>
      <c r="P83" s="9">
        <f>'Nouvelle-Calédonie'!P83+Polynésie!P83+'Saint-Pierre et Miquelon'!P83+'Wallis et Futuna'!P83</f>
        <v>4828.1657254607726</v>
      </c>
      <c r="Q83" s="9">
        <f>'Nouvelle-Calédonie'!Q83+Polynésie!Q83+'Saint-Pierre et Miquelon'!Q83+'Wallis et Futuna'!Q83</f>
        <v>12.2</v>
      </c>
      <c r="R83" s="9">
        <f>'Nouvelle-Calédonie'!R83+Polynésie!R83+'Saint-Pierre et Miquelon'!R83+'Wallis et Futuna'!R83</f>
        <v>0</v>
      </c>
      <c r="S83" s="9">
        <f>'Nouvelle-Calédonie'!S83+Polynésie!S83+'Saint-Pierre et Miquelon'!S83+'Wallis et Futuna'!S83</f>
        <v>17259.986995104759</v>
      </c>
    </row>
    <row r="92" spans="2:19" x14ac:dyDescent="0.3">
      <c r="B92" s="24">
        <v>2030</v>
      </c>
      <c r="C92" s="26" t="s">
        <v>0</v>
      </c>
      <c r="D92" s="27" t="s">
        <v>1</v>
      </c>
      <c r="E92" s="27" t="s">
        <v>2</v>
      </c>
      <c r="F92" s="27" t="s">
        <v>3</v>
      </c>
      <c r="G92" s="27" t="s">
        <v>4</v>
      </c>
      <c r="H92" s="27" t="s">
        <v>5</v>
      </c>
      <c r="I92" s="27" t="s">
        <v>6</v>
      </c>
      <c r="J92" s="27" t="s">
        <v>7</v>
      </c>
      <c r="K92" s="27"/>
      <c r="L92" s="27"/>
      <c r="M92" s="27"/>
      <c r="N92" s="27"/>
      <c r="O92" s="27"/>
      <c r="P92" s="25" t="s">
        <v>8</v>
      </c>
      <c r="Q92" s="25" t="s">
        <v>9</v>
      </c>
      <c r="R92" s="25" t="s">
        <v>10</v>
      </c>
      <c r="S92" s="25" t="s">
        <v>11</v>
      </c>
    </row>
    <row r="93" spans="2:19" ht="45.6" x14ac:dyDescent="0.3">
      <c r="B93" s="24"/>
      <c r="C93" s="26"/>
      <c r="D93" s="27"/>
      <c r="E93" s="27"/>
      <c r="F93" s="27"/>
      <c r="G93" s="27"/>
      <c r="H93" s="27"/>
      <c r="I93" s="27"/>
      <c r="J93" s="1" t="s">
        <v>12</v>
      </c>
      <c r="K93" s="1" t="s">
        <v>13</v>
      </c>
      <c r="L93" s="1" t="s">
        <v>14</v>
      </c>
      <c r="M93" s="1" t="s">
        <v>15</v>
      </c>
      <c r="N93" s="2" t="s">
        <v>16</v>
      </c>
      <c r="O93" s="1" t="s">
        <v>17</v>
      </c>
      <c r="P93" s="25"/>
      <c r="Q93" s="25"/>
      <c r="R93" s="25"/>
      <c r="S93" s="25"/>
    </row>
    <row r="94" spans="2:19" x14ac:dyDescent="0.3">
      <c r="B94" s="24"/>
      <c r="C94" s="3" t="s">
        <v>18</v>
      </c>
      <c r="D94" s="4">
        <f>'Nouvelle-Calédonie'!D94+Polynésie!D94+'Saint-Pierre et Miquelon'!D94+'Wallis et Futuna'!D94</f>
        <v>0</v>
      </c>
      <c r="E94" s="5">
        <f>'Nouvelle-Calédonie'!E94+Polynésie!E94+'Saint-Pierre et Miquelon'!E94+'Wallis et Futuna'!E94</f>
        <v>0</v>
      </c>
      <c r="F94" s="5">
        <f>'Nouvelle-Calédonie'!F94+Polynésie!F94+'Saint-Pierre et Miquelon'!F94+'Wallis et Futuna'!F94</f>
        <v>0</v>
      </c>
      <c r="G94" s="4">
        <f>'Nouvelle-Calédonie'!G94+Polynésie!G94+'Saint-Pierre et Miquelon'!G94+'Wallis et Futuna'!G94</f>
        <v>0</v>
      </c>
      <c r="H94" s="5">
        <f>'Nouvelle-Calédonie'!H94+Polynésie!H94+'Saint-Pierre et Miquelon'!H94+'Wallis et Futuna'!H94</f>
        <v>0</v>
      </c>
      <c r="I94" s="5">
        <f>'Nouvelle-Calédonie'!I94+Polynésie!I94+'Saint-Pierre et Miquelon'!I94+'Wallis et Futuna'!I94</f>
        <v>1406.448667709059</v>
      </c>
      <c r="J94" s="5">
        <f>'Nouvelle-Calédonie'!J94+Polynésie!J94+'Saint-Pierre et Miquelon'!J94+'Wallis et Futuna'!J94</f>
        <v>12.337596024829276</v>
      </c>
      <c r="K94" s="5">
        <f>'Nouvelle-Calédonie'!K94+Polynésie!K94+'Saint-Pierre et Miquelon'!K94+'Wallis et Futuna'!K94</f>
        <v>0</v>
      </c>
      <c r="L94" s="5">
        <f>'Nouvelle-Calédonie'!L94+Polynésie!L94+'Saint-Pierre et Miquelon'!L94+'Wallis et Futuna'!L94</f>
        <v>6.7000000000000004E-2</v>
      </c>
      <c r="M94" s="5">
        <f>'Nouvelle-Calédonie'!M94+Polynésie!M94+'Saint-Pierre et Miquelon'!M94+'Wallis et Futuna'!M94</f>
        <v>1.3333333333333337</v>
      </c>
      <c r="N94" s="5">
        <f>'Nouvelle-Calédonie'!N94+Polynésie!N94+'Saint-Pierre et Miquelon'!N94+'Wallis et Futuna'!N94</f>
        <v>0</v>
      </c>
      <c r="O94" s="5">
        <f>'Nouvelle-Calédonie'!O94+Polynésie!O94+'Saint-Pierre et Miquelon'!O94+'Wallis et Futuna'!O94</f>
        <v>68.202186156518167</v>
      </c>
      <c r="P94" s="6">
        <f>'Nouvelle-Calédonie'!P94+Polynésie!P94+'Saint-Pierre et Miquelon'!P94+'Wallis et Futuna'!P94</f>
        <v>0</v>
      </c>
      <c r="Q94" s="5">
        <f>'Nouvelle-Calédonie'!Q94+Polynésie!Q94+'Saint-Pierre et Miquelon'!Q94+'Wallis et Futuna'!Q94</f>
        <v>0</v>
      </c>
      <c r="R94" s="5">
        <f>'Nouvelle-Calédonie'!R94+Polynésie!R94+'Saint-Pierre et Miquelon'!R94+'Wallis et Futuna'!R94</f>
        <v>0</v>
      </c>
      <c r="S94" s="7">
        <f>'Nouvelle-Calédonie'!S94+Polynésie!S94+'Saint-Pierre et Miquelon'!S94+'Wallis et Futuna'!S94</f>
        <v>1488.3887832237397</v>
      </c>
    </row>
    <row r="95" spans="2:19" x14ac:dyDescent="0.3">
      <c r="B95" s="24"/>
      <c r="C95" s="3" t="s">
        <v>19</v>
      </c>
      <c r="D95" s="4">
        <f>'Nouvelle-Calédonie'!D95+Polynésie!D95+'Saint-Pierre et Miquelon'!D95+'Wallis et Futuna'!D95</f>
        <v>11331.935638276278</v>
      </c>
      <c r="E95" s="5">
        <f>'Nouvelle-Calédonie'!E95+Polynésie!E95+'Saint-Pierre et Miquelon'!E95+'Wallis et Futuna'!E95</f>
        <v>0</v>
      </c>
      <c r="F95" s="5">
        <f>'Nouvelle-Calédonie'!F95+Polynésie!F95+'Saint-Pierre et Miquelon'!F95+'Wallis et Futuna'!F95</f>
        <v>15543.079602669348</v>
      </c>
      <c r="G95" s="4">
        <f>'Nouvelle-Calédonie'!G95+Polynésie!G95+'Saint-Pierre et Miquelon'!G95+'Wallis et Futuna'!G95</f>
        <v>0</v>
      </c>
      <c r="H95" s="5">
        <f>'Nouvelle-Calédonie'!H95+Polynésie!H95+'Saint-Pierre et Miquelon'!H95+'Wallis et Futuna'!H95</f>
        <v>0</v>
      </c>
      <c r="I95" s="5">
        <f>'Nouvelle-Calédonie'!I95+Polynésie!I95+'Saint-Pierre et Miquelon'!I95+'Wallis et Futuna'!I95</f>
        <v>0</v>
      </c>
      <c r="J95" s="5">
        <f>'Nouvelle-Calédonie'!J95+Polynésie!J95+'Saint-Pierre et Miquelon'!J95+'Wallis et Futuna'!J95</f>
        <v>10</v>
      </c>
      <c r="K95" s="5">
        <f>'Nouvelle-Calédonie'!K95+Polynésie!K95+'Saint-Pierre et Miquelon'!K95+'Wallis et Futuna'!K95</f>
        <v>0</v>
      </c>
      <c r="L95" s="5">
        <f>'Nouvelle-Calédonie'!L95+Polynésie!L95+'Saint-Pierre et Miquelon'!L95+'Wallis et Futuna'!L95</f>
        <v>0</v>
      </c>
      <c r="M95" s="5">
        <f>'Nouvelle-Calédonie'!M95+Polynésie!M95+'Saint-Pierre et Miquelon'!M95+'Wallis et Futuna'!M95</f>
        <v>0</v>
      </c>
      <c r="N95" s="5">
        <f>'Nouvelle-Calédonie'!N95+Polynésie!N95+'Saint-Pierre et Miquelon'!N95+'Wallis et Futuna'!N95</f>
        <v>0</v>
      </c>
      <c r="O95" s="5">
        <f>'Nouvelle-Calédonie'!O95+Polynésie!O95+'Saint-Pierre et Miquelon'!O95+'Wallis et Futuna'!O95</f>
        <v>0</v>
      </c>
      <c r="P95" s="6">
        <f>'Nouvelle-Calédonie'!P95+Polynésie!P95+'Saint-Pierre et Miquelon'!P95+'Wallis et Futuna'!P95</f>
        <v>0</v>
      </c>
      <c r="Q95" s="5">
        <f>'Nouvelle-Calédonie'!Q95+Polynésie!Q95+'Saint-Pierre et Miquelon'!Q95+'Wallis et Futuna'!Q95</f>
        <v>0</v>
      </c>
      <c r="R95" s="5">
        <f>'Nouvelle-Calédonie'!R95+Polynésie!R95+'Saint-Pierre et Miquelon'!R95+'Wallis et Futuna'!R95</f>
        <v>0</v>
      </c>
      <c r="S95" s="7">
        <f>'Nouvelle-Calédonie'!S95+Polynésie!S95+'Saint-Pierre et Miquelon'!S95+'Wallis et Futuna'!S95</f>
        <v>26885.015240945628</v>
      </c>
    </row>
    <row r="96" spans="2:19" x14ac:dyDescent="0.3">
      <c r="B96" s="24"/>
      <c r="C96" s="3" t="s">
        <v>20</v>
      </c>
      <c r="D96" s="4">
        <f>'Nouvelle-Calédonie'!D96+Polynésie!D96+'Saint-Pierre et Miquelon'!D96+'Wallis et Futuna'!D96</f>
        <v>0</v>
      </c>
      <c r="E96" s="5">
        <f>'Nouvelle-Calédonie'!E96+Polynésie!E96+'Saint-Pierre et Miquelon'!E96+'Wallis et Futuna'!E96</f>
        <v>0</v>
      </c>
      <c r="F96" s="5">
        <f>'Nouvelle-Calédonie'!F96+Polynésie!F96+'Saint-Pierre et Miquelon'!F96+'Wallis et Futuna'!F96</f>
        <v>0</v>
      </c>
      <c r="G96" s="4">
        <f>'Nouvelle-Calédonie'!G96+Polynésie!G96+'Saint-Pierre et Miquelon'!G96+'Wallis et Futuna'!G96</f>
        <v>0</v>
      </c>
      <c r="H96" s="5">
        <f>'Nouvelle-Calédonie'!H96+Polynésie!H96+'Saint-Pierre et Miquelon'!H96+'Wallis et Futuna'!H96</f>
        <v>0</v>
      </c>
      <c r="I96" s="5">
        <f>'Nouvelle-Calédonie'!I96+Polynésie!I96+'Saint-Pierre et Miquelon'!I96+'Wallis et Futuna'!I96</f>
        <v>0</v>
      </c>
      <c r="J96" s="5">
        <f>'Nouvelle-Calédonie'!J96+Polynésie!J96+'Saint-Pierre et Miquelon'!J96+'Wallis et Futuna'!J96</f>
        <v>0</v>
      </c>
      <c r="K96" s="5">
        <f>'Nouvelle-Calédonie'!K96+Polynésie!K96+'Saint-Pierre et Miquelon'!K96+'Wallis et Futuna'!K96</f>
        <v>0</v>
      </c>
      <c r="L96" s="5">
        <f>'Nouvelle-Calédonie'!L96+Polynésie!L96+'Saint-Pierre et Miquelon'!L96+'Wallis et Futuna'!L96</f>
        <v>0</v>
      </c>
      <c r="M96" s="5">
        <f>'Nouvelle-Calédonie'!M96+Polynésie!M96+'Saint-Pierre et Miquelon'!M96+'Wallis et Futuna'!M96</f>
        <v>0</v>
      </c>
      <c r="N96" s="5">
        <f>'Nouvelle-Calédonie'!N96+Polynésie!N96+'Saint-Pierre et Miquelon'!N96+'Wallis et Futuna'!N96</f>
        <v>0</v>
      </c>
      <c r="O96" s="5">
        <f>'Nouvelle-Calédonie'!O96+Polynésie!O96+'Saint-Pierre et Miquelon'!O96+'Wallis et Futuna'!O96</f>
        <v>0</v>
      </c>
      <c r="P96" s="6">
        <f>'Nouvelle-Calédonie'!P96+Polynésie!P96+'Saint-Pierre et Miquelon'!P96+'Wallis et Futuna'!P96</f>
        <v>0</v>
      </c>
      <c r="Q96" s="5">
        <f>'Nouvelle-Calédonie'!Q96+Polynésie!Q96+'Saint-Pierre et Miquelon'!Q96+'Wallis et Futuna'!Q96</f>
        <v>0</v>
      </c>
      <c r="R96" s="5">
        <f>'Nouvelle-Calédonie'!R96+Polynésie!R96+'Saint-Pierre et Miquelon'!R96+'Wallis et Futuna'!R96</f>
        <v>0</v>
      </c>
      <c r="S96" s="7">
        <f>'Nouvelle-Calédonie'!S96+Polynésie!S96+'Saint-Pierre et Miquelon'!S96+'Wallis et Futuna'!S96</f>
        <v>0</v>
      </c>
    </row>
    <row r="97" spans="2:21" x14ac:dyDescent="0.3">
      <c r="B97" s="24"/>
      <c r="C97" s="3" t="s">
        <v>21</v>
      </c>
      <c r="D97" s="4">
        <f>'Nouvelle-Calédonie'!D97+Polynésie!D97+'Saint-Pierre et Miquelon'!D97+'Wallis et Futuna'!D97</f>
        <v>0</v>
      </c>
      <c r="E97" s="5">
        <f>'Nouvelle-Calédonie'!E97+Polynésie!E97+'Saint-Pierre et Miquelon'!E97+'Wallis et Futuna'!E97</f>
        <v>0</v>
      </c>
      <c r="F97" s="5">
        <f>'Nouvelle-Calédonie'!F97+Polynésie!F97+'Saint-Pierre et Miquelon'!F97+'Wallis et Futuna'!F97</f>
        <v>-637.5435500000001</v>
      </c>
      <c r="G97" s="4">
        <f>'Nouvelle-Calédonie'!G97+Polynésie!G97+'Saint-Pierre et Miquelon'!G97+'Wallis et Futuna'!G97</f>
        <v>0</v>
      </c>
      <c r="H97" s="5">
        <f>'Nouvelle-Calédonie'!H97+Polynésie!H97+'Saint-Pierre et Miquelon'!H97+'Wallis et Futuna'!H97</f>
        <v>0</v>
      </c>
      <c r="I97" s="5">
        <f>'Nouvelle-Calédonie'!I97+Polynésie!I97+'Saint-Pierre et Miquelon'!I97+'Wallis et Futuna'!I97</f>
        <v>0</v>
      </c>
      <c r="J97" s="5">
        <f>'Nouvelle-Calédonie'!J97+Polynésie!J97+'Saint-Pierre et Miquelon'!J97+'Wallis et Futuna'!J97</f>
        <v>0</v>
      </c>
      <c r="K97" s="5">
        <f>'Nouvelle-Calédonie'!K97+Polynésie!K97+'Saint-Pierre et Miquelon'!K97+'Wallis et Futuna'!K97</f>
        <v>0</v>
      </c>
      <c r="L97" s="5">
        <f>'Nouvelle-Calédonie'!L97+Polynésie!L97+'Saint-Pierre et Miquelon'!L97+'Wallis et Futuna'!L97</f>
        <v>0</v>
      </c>
      <c r="M97" s="5">
        <f>'Nouvelle-Calédonie'!M97+Polynésie!M97+'Saint-Pierre et Miquelon'!M97+'Wallis et Futuna'!M97</f>
        <v>0</v>
      </c>
      <c r="N97" s="5">
        <f>'Nouvelle-Calédonie'!N97+Polynésie!N97+'Saint-Pierre et Miquelon'!N97+'Wallis et Futuna'!N97</f>
        <v>0</v>
      </c>
      <c r="O97" s="5">
        <f>'Nouvelle-Calédonie'!O97+Polynésie!O97+'Saint-Pierre et Miquelon'!O97+'Wallis et Futuna'!O97</f>
        <v>0</v>
      </c>
      <c r="P97" s="6">
        <f>'Nouvelle-Calédonie'!P97+Polynésie!P97+'Saint-Pierre et Miquelon'!P97+'Wallis et Futuna'!P97</f>
        <v>0</v>
      </c>
      <c r="Q97" s="5">
        <f>'Nouvelle-Calédonie'!Q97+Polynésie!Q97+'Saint-Pierre et Miquelon'!Q97+'Wallis et Futuna'!Q97</f>
        <v>0</v>
      </c>
      <c r="R97" s="5">
        <f>'Nouvelle-Calédonie'!R97+Polynésie!R97+'Saint-Pierre et Miquelon'!R97+'Wallis et Futuna'!R97</f>
        <v>0</v>
      </c>
      <c r="S97" s="7">
        <f>'Nouvelle-Calédonie'!S97+Polynésie!S97+'Saint-Pierre et Miquelon'!S97+'Wallis et Futuna'!S97</f>
        <v>-637.5435500000001</v>
      </c>
    </row>
    <row r="98" spans="2:21" x14ac:dyDescent="0.3">
      <c r="B98" s="24"/>
      <c r="C98" s="3" t="s">
        <v>22</v>
      </c>
      <c r="D98" s="4">
        <f>'Nouvelle-Calédonie'!D98+Polynésie!D98+'Saint-Pierre et Miquelon'!D98+'Wallis et Futuna'!D98</f>
        <v>0</v>
      </c>
      <c r="E98" s="5">
        <f>'Nouvelle-Calédonie'!E98+Polynésie!E98+'Saint-Pierre et Miquelon'!E98+'Wallis et Futuna'!E98</f>
        <v>0</v>
      </c>
      <c r="F98" s="5">
        <f>'Nouvelle-Calédonie'!F98+Polynésie!F98+'Saint-Pierre et Miquelon'!F98+'Wallis et Futuna'!F98</f>
        <v>-592.37149387329396</v>
      </c>
      <c r="G98" s="4">
        <f>'Nouvelle-Calédonie'!G98+Polynésie!G98+'Saint-Pierre et Miquelon'!G98+'Wallis et Futuna'!G98</f>
        <v>0</v>
      </c>
      <c r="H98" s="5">
        <f>'Nouvelle-Calédonie'!H98+Polynésie!H98+'Saint-Pierre et Miquelon'!H98+'Wallis et Futuna'!H98</f>
        <v>0</v>
      </c>
      <c r="I98" s="5">
        <f>'Nouvelle-Calédonie'!I98+Polynésie!I98+'Saint-Pierre et Miquelon'!I98+'Wallis et Futuna'!I98</f>
        <v>0</v>
      </c>
      <c r="J98" s="5">
        <f>'Nouvelle-Calédonie'!J98+Polynésie!J98+'Saint-Pierre et Miquelon'!J98+'Wallis et Futuna'!J98</f>
        <v>0</v>
      </c>
      <c r="K98" s="5">
        <f>'Nouvelle-Calédonie'!K98+Polynésie!K98+'Saint-Pierre et Miquelon'!K98+'Wallis et Futuna'!K98</f>
        <v>0</v>
      </c>
      <c r="L98" s="5">
        <f>'Nouvelle-Calédonie'!L98+Polynésie!L98+'Saint-Pierre et Miquelon'!L98+'Wallis et Futuna'!L98</f>
        <v>0</v>
      </c>
      <c r="M98" s="5">
        <f>'Nouvelle-Calédonie'!M98+Polynésie!M98+'Saint-Pierre et Miquelon'!M98+'Wallis et Futuna'!M98</f>
        <v>0</v>
      </c>
      <c r="N98" s="5">
        <f>'Nouvelle-Calédonie'!N98+Polynésie!N98+'Saint-Pierre et Miquelon'!N98+'Wallis et Futuna'!N98</f>
        <v>0</v>
      </c>
      <c r="O98" s="5">
        <f>'Nouvelle-Calédonie'!O98+Polynésie!O98+'Saint-Pierre et Miquelon'!O98+'Wallis et Futuna'!O98</f>
        <v>0</v>
      </c>
      <c r="P98" s="6">
        <f>'Nouvelle-Calédonie'!P98+Polynésie!P98+'Saint-Pierre et Miquelon'!P98+'Wallis et Futuna'!P98</f>
        <v>0</v>
      </c>
      <c r="Q98" s="5">
        <f>'Nouvelle-Calédonie'!Q98+Polynésie!Q98+'Saint-Pierre et Miquelon'!Q98+'Wallis et Futuna'!Q98</f>
        <v>0</v>
      </c>
      <c r="R98" s="5">
        <f>'Nouvelle-Calédonie'!R98+Polynésie!R98+'Saint-Pierre et Miquelon'!R98+'Wallis et Futuna'!R98</f>
        <v>0</v>
      </c>
      <c r="S98" s="7">
        <f>'Nouvelle-Calédonie'!S98+Polynésie!S98+'Saint-Pierre et Miquelon'!S98+'Wallis et Futuna'!S98</f>
        <v>-592.37149387329396</v>
      </c>
    </row>
    <row r="99" spans="2:21" x14ac:dyDescent="0.3">
      <c r="B99" s="24"/>
      <c r="C99" s="3" t="s">
        <v>23</v>
      </c>
      <c r="D99" s="4">
        <f>'Nouvelle-Calédonie'!D99+Polynésie!D99+'Saint-Pierre et Miquelon'!D99+'Wallis et Futuna'!D99</f>
        <v>0</v>
      </c>
      <c r="E99" s="5">
        <f>'Nouvelle-Calédonie'!E99+Polynésie!E99+'Saint-Pierre et Miquelon'!E99+'Wallis et Futuna'!E99</f>
        <v>0</v>
      </c>
      <c r="F99" s="5">
        <f>'Nouvelle-Calédonie'!F99+Polynésie!F99+'Saint-Pierre et Miquelon'!F99+'Wallis et Futuna'!F99</f>
        <v>0</v>
      </c>
      <c r="G99" s="4">
        <f>'Nouvelle-Calédonie'!G99+Polynésie!G99+'Saint-Pierre et Miquelon'!G99+'Wallis et Futuna'!G99</f>
        <v>0</v>
      </c>
      <c r="H99" s="5">
        <f>'Nouvelle-Calédonie'!H99+Polynésie!H99+'Saint-Pierre et Miquelon'!H99+'Wallis et Futuna'!H99</f>
        <v>0</v>
      </c>
      <c r="I99" s="5">
        <f>'Nouvelle-Calédonie'!I99+Polynésie!I99+'Saint-Pierre et Miquelon'!I99+'Wallis et Futuna'!I99</f>
        <v>0</v>
      </c>
      <c r="J99" s="5">
        <f>'Nouvelle-Calédonie'!J99+Polynésie!J99+'Saint-Pierre et Miquelon'!J99+'Wallis et Futuna'!J99</f>
        <v>0</v>
      </c>
      <c r="K99" s="5">
        <f>'Nouvelle-Calédonie'!K99+Polynésie!K99+'Saint-Pierre et Miquelon'!K99+'Wallis et Futuna'!K99</f>
        <v>0</v>
      </c>
      <c r="L99" s="5">
        <f>'Nouvelle-Calédonie'!L99+Polynésie!L99+'Saint-Pierre et Miquelon'!L99+'Wallis et Futuna'!L99</f>
        <v>0</v>
      </c>
      <c r="M99" s="5">
        <f>'Nouvelle-Calédonie'!M99+Polynésie!M99+'Saint-Pierre et Miquelon'!M99+'Wallis et Futuna'!M99</f>
        <v>0</v>
      </c>
      <c r="N99" s="5">
        <f>'Nouvelle-Calédonie'!N99+Polynésie!N99+'Saint-Pierre et Miquelon'!N99+'Wallis et Futuna'!N99</f>
        <v>0</v>
      </c>
      <c r="O99" s="5">
        <f>'Nouvelle-Calédonie'!O99+Polynésie!O99+'Saint-Pierre et Miquelon'!O99+'Wallis et Futuna'!O99</f>
        <v>0</v>
      </c>
      <c r="P99" s="6">
        <f>'Nouvelle-Calédonie'!P99+Polynésie!P99+'Saint-Pierre et Miquelon'!P99+'Wallis et Futuna'!P99</f>
        <v>0</v>
      </c>
      <c r="Q99" s="5">
        <f>'Nouvelle-Calédonie'!Q99+Polynésie!Q99+'Saint-Pierre et Miquelon'!Q99+'Wallis et Futuna'!Q99</f>
        <v>0</v>
      </c>
      <c r="R99" s="5">
        <f>'Nouvelle-Calédonie'!R99+Polynésie!R99+'Saint-Pierre et Miquelon'!R99+'Wallis et Futuna'!R99</f>
        <v>0</v>
      </c>
      <c r="S99" s="7">
        <f>'Nouvelle-Calédonie'!S99+Polynésie!S99+'Saint-Pierre et Miquelon'!S99+'Wallis et Futuna'!S99</f>
        <v>0</v>
      </c>
    </row>
    <row r="100" spans="2:21" x14ac:dyDescent="0.3">
      <c r="B100" s="24"/>
      <c r="C100" s="8" t="s">
        <v>24</v>
      </c>
      <c r="D100" s="9">
        <f>'Nouvelle-Calédonie'!D100+Polynésie!D100+'Saint-Pierre et Miquelon'!D100+'Wallis et Futuna'!D100</f>
        <v>11331.935638276278</v>
      </c>
      <c r="E100" s="9">
        <f>'Nouvelle-Calédonie'!E100+Polynésie!E100+'Saint-Pierre et Miquelon'!E100+'Wallis et Futuna'!E100</f>
        <v>0</v>
      </c>
      <c r="F100" s="9">
        <f>'Nouvelle-Calédonie'!F100+Polynésie!F100+'Saint-Pierre et Miquelon'!F100+'Wallis et Futuna'!F100</f>
        <v>14313.164558796054</v>
      </c>
      <c r="G100" s="9">
        <f>'Nouvelle-Calédonie'!G100+Polynésie!G100+'Saint-Pierre et Miquelon'!G100+'Wallis et Futuna'!G100</f>
        <v>0</v>
      </c>
      <c r="H100" s="9">
        <f>'Nouvelle-Calédonie'!H100+Polynésie!H100+'Saint-Pierre et Miquelon'!H100+'Wallis et Futuna'!H100</f>
        <v>0</v>
      </c>
      <c r="I100" s="9">
        <f>'Nouvelle-Calédonie'!I100+Polynésie!I100+'Saint-Pierre et Miquelon'!I100+'Wallis et Futuna'!I100</f>
        <v>1406.448667709059</v>
      </c>
      <c r="J100" s="9">
        <f>'Nouvelle-Calédonie'!J100+Polynésie!J100+'Saint-Pierre et Miquelon'!J100+'Wallis et Futuna'!J100</f>
        <v>22.337596024829274</v>
      </c>
      <c r="K100" s="9">
        <f>'Nouvelle-Calédonie'!K100+Polynésie!K100+'Saint-Pierre et Miquelon'!K100+'Wallis et Futuna'!K100</f>
        <v>0</v>
      </c>
      <c r="L100" s="9">
        <f>'Nouvelle-Calédonie'!L100+Polynésie!L100+'Saint-Pierre et Miquelon'!L100+'Wallis et Futuna'!L100</f>
        <v>6.7000000000000004E-2</v>
      </c>
      <c r="M100" s="9">
        <f>'Nouvelle-Calédonie'!M100+Polynésie!M100+'Saint-Pierre et Miquelon'!M100+'Wallis et Futuna'!M100</f>
        <v>1.3333333333333337</v>
      </c>
      <c r="N100" s="9">
        <f>'Nouvelle-Calédonie'!N100+Polynésie!N100+'Saint-Pierre et Miquelon'!N100+'Wallis et Futuna'!N100</f>
        <v>0</v>
      </c>
      <c r="O100" s="9">
        <f>'Nouvelle-Calédonie'!O100+Polynésie!O100+'Saint-Pierre et Miquelon'!O100+'Wallis et Futuna'!O100</f>
        <v>68.202186156518167</v>
      </c>
      <c r="P100" s="9">
        <f>'Nouvelle-Calédonie'!P100+Polynésie!P100+'Saint-Pierre et Miquelon'!P100+'Wallis et Futuna'!P100</f>
        <v>0</v>
      </c>
      <c r="Q100" s="9">
        <f>'Nouvelle-Calédonie'!Q100+Polynésie!Q100+'Saint-Pierre et Miquelon'!Q100+'Wallis et Futuna'!Q100</f>
        <v>0</v>
      </c>
      <c r="R100" s="9">
        <f>'Nouvelle-Calédonie'!R100+Polynésie!R100+'Saint-Pierre et Miquelon'!R100+'Wallis et Futuna'!R100</f>
        <v>0</v>
      </c>
      <c r="S100" s="9">
        <f>'Nouvelle-Calédonie'!S100+Polynésie!S100+'Saint-Pierre et Miquelon'!S100+'Wallis et Futuna'!S100</f>
        <v>27143.488980296068</v>
      </c>
    </row>
    <row r="101" spans="2:21" x14ac:dyDescent="0.3">
      <c r="B101" s="24"/>
      <c r="C101" s="10"/>
      <c r="D101" s="11"/>
      <c r="E101" s="12"/>
      <c r="F101" s="13"/>
      <c r="G101" s="11"/>
      <c r="H101" s="11"/>
      <c r="I101" s="11"/>
      <c r="J101" s="11"/>
      <c r="K101" s="11"/>
      <c r="L101" s="11"/>
      <c r="M101" s="11"/>
      <c r="N101" s="11"/>
      <c r="O101" s="11"/>
      <c r="P101" s="21"/>
      <c r="Q101" s="11"/>
      <c r="R101" s="11"/>
      <c r="S101" s="11"/>
    </row>
    <row r="102" spans="2:21" x14ac:dyDescent="0.3">
      <c r="B102" s="24"/>
      <c r="C102" s="14" t="s">
        <v>25</v>
      </c>
      <c r="D102" s="4">
        <f>'Nouvelle-Calédonie'!D102+Polynésie!D102+'Saint-Pierre et Miquelon'!D102+'Wallis et Futuna'!D102</f>
        <v>0</v>
      </c>
      <c r="E102" s="15">
        <f>'Nouvelle-Calédonie'!E102+Polynésie!E102+'Saint-Pierre et Miquelon'!E102+'Wallis et Futuna'!E102</f>
        <v>0</v>
      </c>
      <c r="F102" s="15">
        <f>'Nouvelle-Calédonie'!F102+Polynésie!F102+'Saint-Pierre et Miquelon'!F102+'Wallis et Futuna'!F102</f>
        <v>0</v>
      </c>
      <c r="G102" s="4">
        <f>'Nouvelle-Calédonie'!G102+Polynésie!G102+'Saint-Pierre et Miquelon'!G102+'Wallis et Futuna'!G102</f>
        <v>0</v>
      </c>
      <c r="H102" s="4">
        <f>'Nouvelle-Calédonie'!H102+Polynésie!H102+'Saint-Pierre et Miquelon'!H102+'Wallis et Futuna'!H102</f>
        <v>0</v>
      </c>
      <c r="I102" s="4">
        <f>'Nouvelle-Calédonie'!I102+Polynésie!I102+'Saint-Pierre et Miquelon'!I102+'Wallis et Futuna'!I102</f>
        <v>0</v>
      </c>
      <c r="J102" s="4">
        <f>'Nouvelle-Calédonie'!J102+Polynésie!J102+'Saint-Pierre et Miquelon'!J102+'Wallis et Futuna'!J102</f>
        <v>0</v>
      </c>
      <c r="K102" s="4">
        <f>'Nouvelle-Calédonie'!K102+Polynésie!K102+'Saint-Pierre et Miquelon'!K102+'Wallis et Futuna'!K102</f>
        <v>0</v>
      </c>
      <c r="L102" s="4">
        <f>'Nouvelle-Calédonie'!L102+Polynésie!L102+'Saint-Pierre et Miquelon'!L102+'Wallis et Futuna'!L102</f>
        <v>0</v>
      </c>
      <c r="M102" s="4">
        <f>'Nouvelle-Calédonie'!M102+Polynésie!M102+'Saint-Pierre et Miquelon'!M102+'Wallis et Futuna'!M102</f>
        <v>0</v>
      </c>
      <c r="N102" s="4">
        <f>'Nouvelle-Calédonie'!N102+Polynésie!N102+'Saint-Pierre et Miquelon'!N102+'Wallis et Futuna'!N102</f>
        <v>0</v>
      </c>
      <c r="O102" s="4">
        <f>'Nouvelle-Calédonie'!O102+Polynésie!O102+'Saint-Pierre et Miquelon'!O102+'Wallis et Futuna'!O102</f>
        <v>0</v>
      </c>
      <c r="P102" s="4">
        <f>'Nouvelle-Calédonie'!P102+Polynésie!P102+'Saint-Pierre et Miquelon'!P102+'Wallis et Futuna'!P102</f>
        <v>0</v>
      </c>
      <c r="Q102" s="4">
        <f>'Nouvelle-Calédonie'!Q102+Polynésie!Q102+'Saint-Pierre et Miquelon'!Q102+'Wallis et Futuna'!Q102</f>
        <v>0</v>
      </c>
      <c r="R102" s="4">
        <f>'Nouvelle-Calédonie'!R102+Polynésie!R102+'Saint-Pierre et Miquelon'!R102+'Wallis et Futuna'!R102</f>
        <v>0</v>
      </c>
      <c r="S102" s="16">
        <f>'Nouvelle-Calédonie'!S102+Polynésie!S102+'Saint-Pierre et Miquelon'!S102+'Wallis et Futuna'!S102</f>
        <v>0</v>
      </c>
    </row>
    <row r="103" spans="2:21" x14ac:dyDescent="0.3">
      <c r="B103" s="24"/>
      <c r="C103" s="14" t="s">
        <v>26</v>
      </c>
      <c r="D103" s="4">
        <f>'Nouvelle-Calédonie'!D103+Polynésie!D103+'Saint-Pierre et Miquelon'!D103+'Wallis et Futuna'!D103</f>
        <v>6716.9631553253157</v>
      </c>
      <c r="E103" s="4">
        <f>'Nouvelle-Calédonie'!E103+Polynésie!E103+'Saint-Pierre et Miquelon'!E103+'Wallis et Futuna'!E103</f>
        <v>0</v>
      </c>
      <c r="F103" s="4">
        <f>'Nouvelle-Calédonie'!F103+Polynésie!F103+'Saint-Pierre et Miquelon'!F103+'Wallis et Futuna'!F103</f>
        <v>5087.802403890496</v>
      </c>
      <c r="G103" s="4">
        <f>'Nouvelle-Calédonie'!G103+Polynésie!G103+'Saint-Pierre et Miquelon'!G103+'Wallis et Futuna'!G103</f>
        <v>0</v>
      </c>
      <c r="H103" s="4">
        <f>'Nouvelle-Calédonie'!H103+Polynésie!H103+'Saint-Pierre et Miquelon'!H103+'Wallis et Futuna'!H103</f>
        <v>0</v>
      </c>
      <c r="I103" s="4">
        <f>'Nouvelle-Calédonie'!I103+Polynésie!I103+'Saint-Pierre et Miquelon'!I103+'Wallis et Futuna'!I103</f>
        <v>1406.448667709059</v>
      </c>
      <c r="J103" s="17">
        <f>'Nouvelle-Calédonie'!J103+Polynésie!J103+'Saint-Pierre et Miquelon'!J103+'Wallis et Futuna'!J103</f>
        <v>22.337596024829274</v>
      </c>
      <c r="K103" s="17">
        <f>'Nouvelle-Calédonie'!K103+Polynésie!K103+'Saint-Pierre et Miquelon'!K103+'Wallis et Futuna'!K103</f>
        <v>0</v>
      </c>
      <c r="L103" s="17">
        <f>'Nouvelle-Calédonie'!L103+Polynésie!L103+'Saint-Pierre et Miquelon'!L103+'Wallis et Futuna'!L103</f>
        <v>0</v>
      </c>
      <c r="M103" s="17">
        <f>'Nouvelle-Calédonie'!M103+Polynésie!M103+'Saint-Pierre et Miquelon'!M103+'Wallis et Futuna'!M103</f>
        <v>1.3333333333333337</v>
      </c>
      <c r="N103" s="17">
        <f>'Nouvelle-Calédonie'!N103+Polynésie!N103+'Saint-Pierre et Miquelon'!N103+'Wallis et Futuna'!N103</f>
        <v>0</v>
      </c>
      <c r="O103" s="17">
        <f>'Nouvelle-Calédonie'!O103+Polynésie!O103+'Saint-Pierre et Miquelon'!O103+'Wallis et Futuna'!O103</f>
        <v>0</v>
      </c>
      <c r="P103" s="4">
        <f>'Nouvelle-Calédonie'!P103+Polynésie!P103+'Saint-Pierre et Miquelon'!P103+'Wallis et Futuna'!P103</f>
        <v>-6003.0907550493857</v>
      </c>
      <c r="Q103" s="4">
        <f>'Nouvelle-Calédonie'!Q103+Polynésie!Q103+'Saint-Pierre et Miquelon'!Q103+'Wallis et Futuna'!Q103</f>
        <v>0</v>
      </c>
      <c r="R103" s="4">
        <f>'Nouvelle-Calédonie'!R103+Polynésie!R103+'Saint-Pierre et Miquelon'!R103+'Wallis et Futuna'!R103</f>
        <v>0</v>
      </c>
      <c r="S103" s="16">
        <f>'Nouvelle-Calédonie'!S103+Polynésie!S103+'Saint-Pierre et Miquelon'!S103+'Wallis et Futuna'!S103</f>
        <v>7231.7944012336475</v>
      </c>
    </row>
    <row r="104" spans="2:21" x14ac:dyDescent="0.3">
      <c r="B104" s="24"/>
      <c r="C104" s="14" t="s">
        <v>27</v>
      </c>
      <c r="D104" s="4">
        <f>'Nouvelle-Calédonie'!D104+Polynésie!D104+'Saint-Pierre et Miquelon'!D104+'Wallis et Futuna'!D104</f>
        <v>0</v>
      </c>
      <c r="E104" s="4">
        <f>'Nouvelle-Calédonie'!E104+Polynésie!E104+'Saint-Pierre et Miquelon'!E104+'Wallis et Futuna'!E104</f>
        <v>0</v>
      </c>
      <c r="F104" s="4">
        <f>'Nouvelle-Calédonie'!F104+Polynésie!F104+'Saint-Pierre et Miquelon'!F104+'Wallis et Futuna'!F104</f>
        <v>15.03641456582633</v>
      </c>
      <c r="G104" s="4">
        <f>'Nouvelle-Calédonie'!G104+Polynésie!G104+'Saint-Pierre et Miquelon'!G104+'Wallis et Futuna'!G104</f>
        <v>0</v>
      </c>
      <c r="H104" s="4">
        <f>'Nouvelle-Calédonie'!H104+Polynésie!H104+'Saint-Pierre et Miquelon'!H104+'Wallis et Futuna'!H104</f>
        <v>0</v>
      </c>
      <c r="I104" s="4">
        <f>'Nouvelle-Calédonie'!I104+Polynésie!I104+'Saint-Pierre et Miquelon'!I104+'Wallis et Futuna'!I104</f>
        <v>0</v>
      </c>
      <c r="J104" s="17">
        <f>'Nouvelle-Calédonie'!J104+Polynésie!J104+'Saint-Pierre et Miquelon'!J104+'Wallis et Futuna'!J104</f>
        <v>0</v>
      </c>
      <c r="K104" s="17">
        <f>'Nouvelle-Calédonie'!K104+Polynésie!K104+'Saint-Pierre et Miquelon'!K104+'Wallis et Futuna'!K104</f>
        <v>0</v>
      </c>
      <c r="L104" s="17">
        <f>'Nouvelle-Calédonie'!L104+Polynésie!L104+'Saint-Pierre et Miquelon'!L104+'Wallis et Futuna'!L104</f>
        <v>0</v>
      </c>
      <c r="M104" s="17">
        <f>'Nouvelle-Calédonie'!M104+Polynésie!M104+'Saint-Pierre et Miquelon'!M104+'Wallis et Futuna'!M104</f>
        <v>0</v>
      </c>
      <c r="N104" s="17">
        <f>'Nouvelle-Calédonie'!N104+Polynésie!N104+'Saint-Pierre et Miquelon'!N104+'Wallis et Futuna'!N104</f>
        <v>0</v>
      </c>
      <c r="O104" s="17">
        <f>'Nouvelle-Calédonie'!O104+Polynésie!O104+'Saint-Pierre et Miquelon'!O104+'Wallis et Futuna'!O104</f>
        <v>0</v>
      </c>
      <c r="P104" s="4">
        <f>'Nouvelle-Calédonie'!P104+Polynésie!P104+'Saint-Pierre et Miquelon'!P104+'Wallis et Futuna'!P104</f>
        <v>0</v>
      </c>
      <c r="Q104" s="4">
        <f>'Nouvelle-Calédonie'!Q104+Polynésie!Q104+'Saint-Pierre et Miquelon'!Q104+'Wallis et Futuna'!Q104</f>
        <v>-12.78095238095238</v>
      </c>
      <c r="R104" s="4">
        <f>'Nouvelle-Calédonie'!R104+Polynésie!R104+'Saint-Pierre et Miquelon'!R104+'Wallis et Futuna'!R104</f>
        <v>0</v>
      </c>
      <c r="S104" s="16">
        <f>'Nouvelle-Calédonie'!S104+Polynésie!S104+'Saint-Pierre et Miquelon'!S104+'Wallis et Futuna'!S104</f>
        <v>2.2554621848739504</v>
      </c>
    </row>
    <row r="105" spans="2:21" x14ac:dyDescent="0.3">
      <c r="B105" s="24"/>
      <c r="C105" s="14" t="s">
        <v>28</v>
      </c>
      <c r="D105" s="4">
        <f>'Nouvelle-Calédonie'!D105+Polynésie!D105+'Saint-Pierre et Miquelon'!D105+'Wallis et Futuna'!D105</f>
        <v>0</v>
      </c>
      <c r="E105" s="4">
        <f>'Nouvelle-Calédonie'!E105+Polynésie!E105+'Saint-Pierre et Miquelon'!E105+'Wallis et Futuna'!E105</f>
        <v>0</v>
      </c>
      <c r="F105" s="4">
        <f>'Nouvelle-Calédonie'!F105+Polynésie!F105+'Saint-Pierre et Miquelon'!F105+'Wallis et Futuna'!F105</f>
        <v>0</v>
      </c>
      <c r="G105" s="4">
        <f>'Nouvelle-Calédonie'!G105+Polynésie!G105+'Saint-Pierre et Miquelon'!G105+'Wallis et Futuna'!G105</f>
        <v>0</v>
      </c>
      <c r="H105" s="4">
        <f>'Nouvelle-Calédonie'!H105+Polynésie!H105+'Saint-Pierre et Miquelon'!H105+'Wallis et Futuna'!H105</f>
        <v>0</v>
      </c>
      <c r="I105" s="4">
        <f>'Nouvelle-Calédonie'!I105+Polynésie!I105+'Saint-Pierre et Miquelon'!I105+'Wallis et Futuna'!I105</f>
        <v>0</v>
      </c>
      <c r="J105" s="18">
        <f>'Nouvelle-Calédonie'!J105+Polynésie!J105+'Saint-Pierre et Miquelon'!J105+'Wallis et Futuna'!J105</f>
        <v>0</v>
      </c>
      <c r="K105" s="18">
        <f>'Nouvelle-Calédonie'!K105+Polynésie!K105+'Saint-Pierre et Miquelon'!K105+'Wallis et Futuna'!K105</f>
        <v>0</v>
      </c>
      <c r="L105" s="18">
        <f>'Nouvelle-Calédonie'!L105+Polynésie!L105+'Saint-Pierre et Miquelon'!L105+'Wallis et Futuna'!L105</f>
        <v>0</v>
      </c>
      <c r="M105" s="18">
        <f>'Nouvelle-Calédonie'!M105+Polynésie!M105+'Saint-Pierre et Miquelon'!M105+'Wallis et Futuna'!M105</f>
        <v>0</v>
      </c>
      <c r="N105" s="18">
        <f>'Nouvelle-Calédonie'!N105+Polynésie!N105+'Saint-Pierre et Miquelon'!N105+'Wallis et Futuna'!N105</f>
        <v>0</v>
      </c>
      <c r="O105" s="18">
        <f>'Nouvelle-Calédonie'!O105+Polynésie!O105+'Saint-Pierre et Miquelon'!O105+'Wallis et Futuna'!O105</f>
        <v>0</v>
      </c>
      <c r="P105" s="4">
        <f>'Nouvelle-Calédonie'!P105+Polynésie!P105+'Saint-Pierre et Miquelon'!P105+'Wallis et Futuna'!P105</f>
        <v>0</v>
      </c>
      <c r="Q105" s="4">
        <f>'Nouvelle-Calédonie'!Q105+Polynésie!Q105+'Saint-Pierre et Miquelon'!Q105+'Wallis et Futuna'!Q105</f>
        <v>0</v>
      </c>
      <c r="R105" s="4">
        <f>'Nouvelle-Calédonie'!R105+Polynésie!R105+'Saint-Pierre et Miquelon'!R105+'Wallis et Futuna'!R105</f>
        <v>0</v>
      </c>
      <c r="S105" s="16">
        <f>'Nouvelle-Calédonie'!S105+Polynésie!S105+'Saint-Pierre et Miquelon'!S105+'Wallis et Futuna'!S105</f>
        <v>0</v>
      </c>
    </row>
    <row r="106" spans="2:21" x14ac:dyDescent="0.3">
      <c r="B106" s="24"/>
      <c r="C106" s="14" t="s">
        <v>29</v>
      </c>
      <c r="D106" s="4">
        <f>'Nouvelle-Calédonie'!D106+Polynésie!D106+'Saint-Pierre et Miquelon'!D106+'Wallis et Futuna'!D106</f>
        <v>0</v>
      </c>
      <c r="E106" s="4">
        <f>'Nouvelle-Calédonie'!E106+Polynésie!E106+'Saint-Pierre et Miquelon'!E106+'Wallis et Futuna'!E106</f>
        <v>0</v>
      </c>
      <c r="F106" s="4">
        <f>'Nouvelle-Calédonie'!F106+Polynésie!F106+'Saint-Pierre et Miquelon'!F106+'Wallis et Futuna'!F106</f>
        <v>0</v>
      </c>
      <c r="G106" s="4">
        <f>'Nouvelle-Calédonie'!G106+Polynésie!G106+'Saint-Pierre et Miquelon'!G106+'Wallis et Futuna'!G106</f>
        <v>0</v>
      </c>
      <c r="H106" s="4">
        <f>'Nouvelle-Calédonie'!H106+Polynésie!H106+'Saint-Pierre et Miquelon'!H106+'Wallis et Futuna'!H106</f>
        <v>0</v>
      </c>
      <c r="I106" s="4">
        <f>'Nouvelle-Calédonie'!I106+Polynésie!I106+'Saint-Pierre et Miquelon'!I106+'Wallis et Futuna'!I106</f>
        <v>0</v>
      </c>
      <c r="J106" s="4">
        <f>'Nouvelle-Calédonie'!J106+Polynésie!J106+'Saint-Pierre et Miquelon'!J106+'Wallis et Futuna'!J106</f>
        <v>0</v>
      </c>
      <c r="K106" s="4">
        <f>'Nouvelle-Calédonie'!K106+Polynésie!K106+'Saint-Pierre et Miquelon'!K106+'Wallis et Futuna'!K106</f>
        <v>0</v>
      </c>
      <c r="L106" s="4">
        <f>'Nouvelle-Calédonie'!L106+Polynésie!L106+'Saint-Pierre et Miquelon'!L106+'Wallis et Futuna'!L106</f>
        <v>0</v>
      </c>
      <c r="M106" s="4">
        <f>'Nouvelle-Calédonie'!M106+Polynésie!M106+'Saint-Pierre et Miquelon'!M106+'Wallis et Futuna'!M106</f>
        <v>0</v>
      </c>
      <c r="N106" s="4">
        <f>'Nouvelle-Calédonie'!N106+Polynésie!N106+'Saint-Pierre et Miquelon'!N106+'Wallis et Futuna'!N106</f>
        <v>0</v>
      </c>
      <c r="O106" s="4">
        <f>'Nouvelle-Calédonie'!O106+Polynésie!O106+'Saint-Pierre et Miquelon'!O106+'Wallis et Futuna'!O106</f>
        <v>0</v>
      </c>
      <c r="P106" s="4">
        <f>'Nouvelle-Calédonie'!P106+Polynésie!P106+'Saint-Pierre et Miquelon'!P106+'Wallis et Futuna'!P106</f>
        <v>0</v>
      </c>
      <c r="Q106" s="4">
        <f>'Nouvelle-Calédonie'!Q106+Polynésie!Q106+'Saint-Pierre et Miquelon'!Q106+'Wallis et Futuna'!Q106</f>
        <v>0</v>
      </c>
      <c r="R106" s="4">
        <f>'Nouvelle-Calédonie'!R106+Polynésie!R106+'Saint-Pierre et Miquelon'!R106+'Wallis et Futuna'!R106</f>
        <v>0</v>
      </c>
      <c r="S106" s="16">
        <f>'Nouvelle-Calédonie'!S106+Polynésie!S106+'Saint-Pierre et Miquelon'!S106+'Wallis et Futuna'!S106</f>
        <v>0</v>
      </c>
    </row>
    <row r="107" spans="2:21" x14ac:dyDescent="0.3">
      <c r="B107" s="24"/>
      <c r="C107" s="14" t="s">
        <v>30</v>
      </c>
      <c r="D107" s="4">
        <f>'Nouvelle-Calédonie'!D107+Polynésie!D107+'Saint-Pierre et Miquelon'!D107+'Wallis et Futuna'!D107</f>
        <v>0</v>
      </c>
      <c r="E107" s="4">
        <f>'Nouvelle-Calédonie'!E107+Polynésie!E107+'Saint-Pierre et Miquelon'!E107+'Wallis et Futuna'!E107</f>
        <v>0</v>
      </c>
      <c r="F107" s="4">
        <f>'Nouvelle-Calédonie'!F107+Polynésie!F107+'Saint-Pierre et Miquelon'!F107+'Wallis et Futuna'!F107</f>
        <v>0</v>
      </c>
      <c r="G107" s="4">
        <f>'Nouvelle-Calédonie'!G107+Polynésie!G107+'Saint-Pierre et Miquelon'!G107+'Wallis et Futuna'!G107</f>
        <v>0</v>
      </c>
      <c r="H107" s="4">
        <f>'Nouvelle-Calédonie'!H107+Polynésie!H107+'Saint-Pierre et Miquelon'!H107+'Wallis et Futuna'!H107</f>
        <v>0</v>
      </c>
      <c r="I107" s="4">
        <f>'Nouvelle-Calédonie'!I107+Polynésie!I107+'Saint-Pierre et Miquelon'!I107+'Wallis et Futuna'!I107</f>
        <v>0</v>
      </c>
      <c r="J107" s="4">
        <f>'Nouvelle-Calédonie'!J107+Polynésie!J107+'Saint-Pierre et Miquelon'!J107+'Wallis et Futuna'!J107</f>
        <v>0</v>
      </c>
      <c r="K107" s="4">
        <f>'Nouvelle-Calédonie'!K107+Polynésie!K107+'Saint-Pierre et Miquelon'!K107+'Wallis et Futuna'!K107</f>
        <v>0</v>
      </c>
      <c r="L107" s="4">
        <f>'Nouvelle-Calédonie'!L107+Polynésie!L107+'Saint-Pierre et Miquelon'!L107+'Wallis et Futuna'!L107</f>
        <v>0</v>
      </c>
      <c r="M107" s="4">
        <f>'Nouvelle-Calédonie'!M107+Polynésie!M107+'Saint-Pierre et Miquelon'!M107+'Wallis et Futuna'!M107</f>
        <v>0</v>
      </c>
      <c r="N107" s="4">
        <f>'Nouvelle-Calédonie'!N107+Polynésie!N107+'Saint-Pierre et Miquelon'!N107+'Wallis et Futuna'!N107</f>
        <v>0</v>
      </c>
      <c r="O107" s="4">
        <f>'Nouvelle-Calédonie'!O107+Polynésie!O107+'Saint-Pierre et Miquelon'!O107+'Wallis et Futuna'!O107</f>
        <v>0</v>
      </c>
      <c r="P107" s="4">
        <f>'Nouvelle-Calédonie'!P107+Polynésie!P107+'Saint-Pierre et Miquelon'!P107+'Wallis et Futuna'!P107</f>
        <v>0</v>
      </c>
      <c r="Q107" s="4">
        <f>'Nouvelle-Calédonie'!Q107+Polynésie!Q107+'Saint-Pierre et Miquelon'!Q107+'Wallis et Futuna'!Q107</f>
        <v>0</v>
      </c>
      <c r="R107" s="4">
        <f>'Nouvelle-Calédonie'!R107+Polynésie!R107+'Saint-Pierre et Miquelon'!R107+'Wallis et Futuna'!R107</f>
        <v>0</v>
      </c>
      <c r="S107" s="16">
        <f>'Nouvelle-Calédonie'!S107+Polynésie!S107+'Saint-Pierre et Miquelon'!S107+'Wallis et Futuna'!S107</f>
        <v>0</v>
      </c>
    </row>
    <row r="108" spans="2:21" x14ac:dyDescent="0.3">
      <c r="B108" s="24"/>
      <c r="C108" s="14" t="s">
        <v>31</v>
      </c>
      <c r="D108" s="4">
        <f>'Nouvelle-Calédonie'!D108+Polynésie!D108+'Saint-Pierre et Miquelon'!D108+'Wallis et Futuna'!D108</f>
        <v>0</v>
      </c>
      <c r="E108" s="4">
        <f>'Nouvelle-Calédonie'!E108+Polynésie!E108+'Saint-Pierre et Miquelon'!E108+'Wallis et Futuna'!E108</f>
        <v>0</v>
      </c>
      <c r="F108" s="4">
        <f>'Nouvelle-Calédonie'!F108+Polynésie!F108+'Saint-Pierre et Miquelon'!F108+'Wallis et Futuna'!F108</f>
        <v>0</v>
      </c>
      <c r="G108" s="4">
        <f>'Nouvelle-Calédonie'!G108+Polynésie!G108+'Saint-Pierre et Miquelon'!G108+'Wallis et Futuna'!G108</f>
        <v>0</v>
      </c>
      <c r="H108" s="4">
        <f>'Nouvelle-Calédonie'!H108+Polynésie!H108+'Saint-Pierre et Miquelon'!H108+'Wallis et Futuna'!H108</f>
        <v>0</v>
      </c>
      <c r="I108" s="4">
        <f>'Nouvelle-Calédonie'!I108+Polynésie!I108+'Saint-Pierre et Miquelon'!I108+'Wallis et Futuna'!I108</f>
        <v>0</v>
      </c>
      <c r="J108" s="4">
        <f>'Nouvelle-Calédonie'!J108+Polynésie!J108+'Saint-Pierre et Miquelon'!J108+'Wallis et Futuna'!J108</f>
        <v>0</v>
      </c>
      <c r="K108" s="4">
        <f>'Nouvelle-Calédonie'!K108+Polynésie!K108+'Saint-Pierre et Miquelon'!K108+'Wallis et Futuna'!K108</f>
        <v>0</v>
      </c>
      <c r="L108" s="4">
        <f>'Nouvelle-Calédonie'!L108+Polynésie!L108+'Saint-Pierre et Miquelon'!L108+'Wallis et Futuna'!L108</f>
        <v>0</v>
      </c>
      <c r="M108" s="4">
        <f>'Nouvelle-Calédonie'!M108+Polynésie!M108+'Saint-Pierre et Miquelon'!M108+'Wallis et Futuna'!M108</f>
        <v>0</v>
      </c>
      <c r="N108" s="4">
        <f>'Nouvelle-Calédonie'!N108+Polynésie!N108+'Saint-Pierre et Miquelon'!N108+'Wallis et Futuna'!N108</f>
        <v>0</v>
      </c>
      <c r="O108" s="4">
        <f>'Nouvelle-Calédonie'!O108+Polynésie!O108+'Saint-Pierre et Miquelon'!O108+'Wallis et Futuna'!O108</f>
        <v>0</v>
      </c>
      <c r="P108" s="4">
        <f>'Nouvelle-Calédonie'!P108+Polynésie!P108+'Saint-Pierre et Miquelon'!P108+'Wallis et Futuna'!P108</f>
        <v>0</v>
      </c>
      <c r="Q108" s="4">
        <f>'Nouvelle-Calédonie'!Q108+Polynésie!Q108+'Saint-Pierre et Miquelon'!Q108+'Wallis et Futuna'!Q108</f>
        <v>0</v>
      </c>
      <c r="R108" s="4">
        <f>'Nouvelle-Calédonie'!R108+Polynésie!R108+'Saint-Pierre et Miquelon'!R108+'Wallis et Futuna'!R108</f>
        <v>0</v>
      </c>
      <c r="S108" s="16">
        <f>'Nouvelle-Calédonie'!S108+Polynésie!S108+'Saint-Pierre et Miquelon'!S108+'Wallis et Futuna'!S108</f>
        <v>0</v>
      </c>
    </row>
    <row r="109" spans="2:21" x14ac:dyDescent="0.3">
      <c r="B109" s="24"/>
      <c r="C109" s="14" t="s">
        <v>32</v>
      </c>
      <c r="D109" s="4">
        <f>'Nouvelle-Calédonie'!D109+Polynésie!D109+'Saint-Pierre et Miquelon'!D109+'Wallis et Futuna'!D109</f>
        <v>0</v>
      </c>
      <c r="E109" s="4">
        <f>'Nouvelle-Calédonie'!E109+Polynésie!E109+'Saint-Pierre et Miquelon'!E109+'Wallis et Futuna'!E109</f>
        <v>0</v>
      </c>
      <c r="F109" s="4">
        <f>'Nouvelle-Calédonie'!F109+Polynésie!F109+'Saint-Pierre et Miquelon'!F109+'Wallis et Futuna'!F109</f>
        <v>0</v>
      </c>
      <c r="G109" s="4">
        <f>'Nouvelle-Calédonie'!G109+Polynésie!G109+'Saint-Pierre et Miquelon'!G109+'Wallis et Futuna'!G109</f>
        <v>0</v>
      </c>
      <c r="H109" s="4">
        <f>'Nouvelle-Calédonie'!H109+Polynésie!H109+'Saint-Pierre et Miquelon'!H109+'Wallis et Futuna'!H109</f>
        <v>0</v>
      </c>
      <c r="I109" s="4">
        <f>'Nouvelle-Calédonie'!I109+Polynésie!I109+'Saint-Pierre et Miquelon'!I109+'Wallis et Futuna'!I109</f>
        <v>0</v>
      </c>
      <c r="J109" s="4">
        <f>'Nouvelle-Calédonie'!J109+Polynésie!J109+'Saint-Pierre et Miquelon'!J109+'Wallis et Futuna'!J109</f>
        <v>0</v>
      </c>
      <c r="K109" s="4">
        <f>'Nouvelle-Calédonie'!K109+Polynésie!K109+'Saint-Pierre et Miquelon'!K109+'Wallis et Futuna'!K109</f>
        <v>0</v>
      </c>
      <c r="L109" s="4">
        <f>'Nouvelle-Calédonie'!L109+Polynésie!L109+'Saint-Pierre et Miquelon'!L109+'Wallis et Futuna'!L109</f>
        <v>0</v>
      </c>
      <c r="M109" s="4">
        <f>'Nouvelle-Calédonie'!M109+Polynésie!M109+'Saint-Pierre et Miquelon'!M109+'Wallis et Futuna'!M109</f>
        <v>0</v>
      </c>
      <c r="N109" s="4">
        <f>'Nouvelle-Calédonie'!N109+Polynésie!N109+'Saint-Pierre et Miquelon'!N109+'Wallis et Futuna'!N109</f>
        <v>0</v>
      </c>
      <c r="O109" s="4">
        <f>'Nouvelle-Calédonie'!O109+Polynésie!O109+'Saint-Pierre et Miquelon'!O109+'Wallis et Futuna'!O109</f>
        <v>0</v>
      </c>
      <c r="P109" s="4">
        <f>'Nouvelle-Calédonie'!P109+Polynésie!P109+'Saint-Pierre et Miquelon'!P109+'Wallis et Futuna'!P109</f>
        <v>0</v>
      </c>
      <c r="Q109" s="4">
        <f>'Nouvelle-Calédonie'!Q109+Polynésie!Q109+'Saint-Pierre et Miquelon'!Q109+'Wallis et Futuna'!Q109</f>
        <v>0</v>
      </c>
      <c r="R109" s="4">
        <f>'Nouvelle-Calédonie'!R109+Polynésie!R109+'Saint-Pierre et Miquelon'!R109+'Wallis et Futuna'!R109</f>
        <v>0</v>
      </c>
      <c r="S109" s="16">
        <f>'Nouvelle-Calédonie'!S109+Polynésie!S109+'Saint-Pierre et Miquelon'!S109+'Wallis et Futuna'!S109</f>
        <v>0</v>
      </c>
      <c r="U109" s="21"/>
    </row>
    <row r="110" spans="2:21" x14ac:dyDescent="0.3">
      <c r="B110" s="24"/>
      <c r="C110" s="14" t="s">
        <v>33</v>
      </c>
      <c r="D110" s="4">
        <f>'Nouvelle-Calédonie'!D110+Polynésie!D110+'Saint-Pierre et Miquelon'!D110+'Wallis et Futuna'!D110</f>
        <v>0</v>
      </c>
      <c r="E110" s="4">
        <f>'Nouvelle-Calédonie'!E110+Polynésie!E110+'Saint-Pierre et Miquelon'!E110+'Wallis et Futuna'!E110</f>
        <v>0</v>
      </c>
      <c r="F110" s="4">
        <f>'Nouvelle-Calédonie'!F110+Polynésie!F110+'Saint-Pierre et Miquelon'!F110+'Wallis et Futuna'!F110</f>
        <v>0</v>
      </c>
      <c r="G110" s="4">
        <f>'Nouvelle-Calédonie'!G110+Polynésie!G110+'Saint-Pierre et Miquelon'!G110+'Wallis et Futuna'!G110</f>
        <v>0</v>
      </c>
      <c r="H110" s="4">
        <f>'Nouvelle-Calédonie'!H110+Polynésie!H110+'Saint-Pierre et Miquelon'!H110+'Wallis et Futuna'!H110</f>
        <v>0</v>
      </c>
      <c r="I110" s="4">
        <f>'Nouvelle-Calédonie'!I110+Polynésie!I110+'Saint-Pierre et Miquelon'!I110+'Wallis et Futuna'!I110</f>
        <v>0</v>
      </c>
      <c r="J110" s="4">
        <f>'Nouvelle-Calédonie'!J110+Polynésie!J110+'Saint-Pierre et Miquelon'!J110+'Wallis et Futuna'!J110</f>
        <v>0</v>
      </c>
      <c r="K110" s="4">
        <f>'Nouvelle-Calédonie'!K110+Polynésie!K110+'Saint-Pierre et Miquelon'!K110+'Wallis et Futuna'!K110</f>
        <v>0</v>
      </c>
      <c r="L110" s="4">
        <f>'Nouvelle-Calédonie'!L110+Polynésie!L110+'Saint-Pierre et Miquelon'!L110+'Wallis et Futuna'!L110</f>
        <v>0</v>
      </c>
      <c r="M110" s="4">
        <f>'Nouvelle-Calédonie'!M110+Polynésie!M110+'Saint-Pierre et Miquelon'!M110+'Wallis et Futuna'!M110</f>
        <v>0</v>
      </c>
      <c r="N110" s="4">
        <f>'Nouvelle-Calédonie'!N110+Polynésie!N110+'Saint-Pierre et Miquelon'!N110+'Wallis et Futuna'!N110</f>
        <v>0</v>
      </c>
      <c r="O110" s="4">
        <f>'Nouvelle-Calédonie'!O110+Polynésie!O110+'Saint-Pierre et Miquelon'!O110+'Wallis et Futuna'!O110</f>
        <v>0</v>
      </c>
      <c r="P110" s="4">
        <f>'Nouvelle-Calédonie'!P110+Polynésie!P110+'Saint-Pierre et Miquelon'!P110+'Wallis et Futuna'!P110</f>
        <v>0</v>
      </c>
      <c r="Q110" s="4">
        <f>'Nouvelle-Calédonie'!Q110+Polynésie!Q110+'Saint-Pierre et Miquelon'!Q110+'Wallis et Futuna'!Q110</f>
        <v>0</v>
      </c>
      <c r="R110" s="4">
        <f>'Nouvelle-Calédonie'!R110+Polynésie!R110+'Saint-Pierre et Miquelon'!R110+'Wallis et Futuna'!R110</f>
        <v>0</v>
      </c>
      <c r="S110" s="16">
        <f>'Nouvelle-Calédonie'!S110+Polynésie!S110+'Saint-Pierre et Miquelon'!S110+'Wallis et Futuna'!S110</f>
        <v>0</v>
      </c>
    </row>
    <row r="111" spans="2:21" x14ac:dyDescent="0.3">
      <c r="B111" s="24"/>
      <c r="C111" s="14" t="s">
        <v>34</v>
      </c>
      <c r="D111" s="4">
        <f>'Nouvelle-Calédonie'!D111+Polynésie!D111+'Saint-Pierre et Miquelon'!D111+'Wallis et Futuna'!D111</f>
        <v>0</v>
      </c>
      <c r="E111" s="4">
        <f>'Nouvelle-Calédonie'!E111+Polynésie!E111+'Saint-Pierre et Miquelon'!E111+'Wallis et Futuna'!E111</f>
        <v>0</v>
      </c>
      <c r="F111" s="4">
        <f>'Nouvelle-Calédonie'!F111+Polynésie!F111+'Saint-Pierre et Miquelon'!F111+'Wallis et Futuna'!F111</f>
        <v>0</v>
      </c>
      <c r="G111" s="4">
        <f>'Nouvelle-Calédonie'!G111+Polynésie!G111+'Saint-Pierre et Miquelon'!G111+'Wallis et Futuna'!G111</f>
        <v>0</v>
      </c>
      <c r="H111" s="4">
        <f>'Nouvelle-Calédonie'!H111+Polynésie!H111+'Saint-Pierre et Miquelon'!H111+'Wallis et Futuna'!H111</f>
        <v>0</v>
      </c>
      <c r="I111" s="4">
        <f>'Nouvelle-Calédonie'!I111+Polynésie!I111+'Saint-Pierre et Miquelon'!I111+'Wallis et Futuna'!I111</f>
        <v>0</v>
      </c>
      <c r="J111" s="4">
        <f>'Nouvelle-Calédonie'!J111+Polynésie!J111+'Saint-Pierre et Miquelon'!J111+'Wallis et Futuna'!J111</f>
        <v>0</v>
      </c>
      <c r="K111" s="4">
        <f>'Nouvelle-Calédonie'!K111+Polynésie!K111+'Saint-Pierre et Miquelon'!K111+'Wallis et Futuna'!K111</f>
        <v>0</v>
      </c>
      <c r="L111" s="4">
        <f>'Nouvelle-Calédonie'!L111+Polynésie!L111+'Saint-Pierre et Miquelon'!L111+'Wallis et Futuna'!L111</f>
        <v>0</v>
      </c>
      <c r="M111" s="4">
        <f>'Nouvelle-Calédonie'!M111+Polynésie!M111+'Saint-Pierre et Miquelon'!M111+'Wallis et Futuna'!M111</f>
        <v>0</v>
      </c>
      <c r="N111" s="4">
        <f>'Nouvelle-Calédonie'!N111+Polynésie!N111+'Saint-Pierre et Miquelon'!N111+'Wallis et Futuna'!N111</f>
        <v>0</v>
      </c>
      <c r="O111" s="4">
        <f>'Nouvelle-Calédonie'!O111+Polynésie!O111+'Saint-Pierre et Miquelon'!O111+'Wallis et Futuna'!O111</f>
        <v>0</v>
      </c>
      <c r="P111" s="4">
        <f>'Nouvelle-Calédonie'!P111+Polynésie!P111+'Saint-Pierre et Miquelon'!P111+'Wallis et Futuna'!P111</f>
        <v>0</v>
      </c>
      <c r="Q111" s="4">
        <f>'Nouvelle-Calédonie'!Q111+Polynésie!Q111+'Saint-Pierre et Miquelon'!Q111+'Wallis et Futuna'!Q111</f>
        <v>0</v>
      </c>
      <c r="R111" s="4">
        <f>'Nouvelle-Calédonie'!R111+Polynésie!R111+'Saint-Pierre et Miquelon'!R111+'Wallis et Futuna'!R111</f>
        <v>0</v>
      </c>
      <c r="S111" s="16">
        <f>'Nouvelle-Calédonie'!S111+Polynésie!S111+'Saint-Pierre et Miquelon'!S111+'Wallis et Futuna'!S111</f>
        <v>0</v>
      </c>
    </row>
    <row r="112" spans="2:21" x14ac:dyDescent="0.3">
      <c r="B112" s="24"/>
      <c r="C112" s="14" t="s">
        <v>35</v>
      </c>
      <c r="D112" s="4">
        <f>'Nouvelle-Calédonie'!D112+Polynésie!D112+'Saint-Pierre et Miquelon'!D112+'Wallis et Futuna'!D112</f>
        <v>0</v>
      </c>
      <c r="E112" s="4">
        <f>'Nouvelle-Calédonie'!E112+Polynésie!E112+'Saint-Pierre et Miquelon'!E112+'Wallis et Futuna'!E112</f>
        <v>0</v>
      </c>
      <c r="F112" s="4">
        <f>'Nouvelle-Calédonie'!F112+Polynésie!F112+'Saint-Pierre et Miquelon'!F112+'Wallis et Futuna'!F112</f>
        <v>0</v>
      </c>
      <c r="G112" s="4">
        <f>'Nouvelle-Calédonie'!G112+Polynésie!G112+'Saint-Pierre et Miquelon'!G112+'Wallis et Futuna'!G112</f>
        <v>0</v>
      </c>
      <c r="H112" s="4">
        <f>'Nouvelle-Calédonie'!H112+Polynésie!H112+'Saint-Pierre et Miquelon'!H112+'Wallis et Futuna'!H112</f>
        <v>0</v>
      </c>
      <c r="I112" s="4">
        <f>'Nouvelle-Calédonie'!I112+Polynésie!I112+'Saint-Pierre et Miquelon'!I112+'Wallis et Futuna'!I112</f>
        <v>0</v>
      </c>
      <c r="J112" s="4">
        <f>'Nouvelle-Calédonie'!J112+Polynésie!J112+'Saint-Pierre et Miquelon'!J112+'Wallis et Futuna'!J112</f>
        <v>0</v>
      </c>
      <c r="K112" s="4">
        <f>'Nouvelle-Calédonie'!K112+Polynésie!K112+'Saint-Pierre et Miquelon'!K112+'Wallis et Futuna'!K112</f>
        <v>0</v>
      </c>
      <c r="L112" s="4">
        <f>'Nouvelle-Calédonie'!L112+Polynésie!L112+'Saint-Pierre et Miquelon'!L112+'Wallis et Futuna'!L112</f>
        <v>0</v>
      </c>
      <c r="M112" s="4">
        <f>'Nouvelle-Calédonie'!M112+Polynésie!M112+'Saint-Pierre et Miquelon'!M112+'Wallis et Futuna'!M112</f>
        <v>0</v>
      </c>
      <c r="N112" s="4">
        <f>'Nouvelle-Calédonie'!N112+Polynésie!N112+'Saint-Pierre et Miquelon'!N112+'Wallis et Futuna'!N112</f>
        <v>0</v>
      </c>
      <c r="O112" s="4">
        <f>'Nouvelle-Calédonie'!O112+Polynésie!O112+'Saint-Pierre et Miquelon'!O112+'Wallis et Futuna'!O112</f>
        <v>0</v>
      </c>
      <c r="P112" s="4">
        <f>'Nouvelle-Calédonie'!P112+Polynésie!P112+'Saint-Pierre et Miquelon'!P112+'Wallis et Futuna'!P112</f>
        <v>38.638417732656954</v>
      </c>
      <c r="Q112" s="4">
        <f>'Nouvelle-Calédonie'!Q112+Polynésie!Q112+'Saint-Pierre et Miquelon'!Q112+'Wallis et Futuna'!Q112</f>
        <v>0</v>
      </c>
      <c r="R112" s="4">
        <f>'Nouvelle-Calédonie'!R112+Polynésie!R112+'Saint-Pierre et Miquelon'!R112+'Wallis et Futuna'!R112</f>
        <v>0</v>
      </c>
      <c r="S112" s="16">
        <f>'Nouvelle-Calédonie'!S112+Polynésie!S112+'Saint-Pierre et Miquelon'!S112+'Wallis et Futuna'!S112</f>
        <v>38.638417732656954</v>
      </c>
      <c r="U112" s="21"/>
    </row>
    <row r="113" spans="2:19" x14ac:dyDescent="0.3">
      <c r="B113" s="24"/>
      <c r="C113" s="14" t="s">
        <v>36</v>
      </c>
      <c r="D113" s="4">
        <f>'Nouvelle-Calédonie'!D113+Polynésie!D113+'Saint-Pierre et Miquelon'!D113+'Wallis et Futuna'!D113</f>
        <v>0</v>
      </c>
      <c r="E113" s="4">
        <f>'Nouvelle-Calédonie'!E113+Polynésie!E113+'Saint-Pierre et Miquelon'!E113+'Wallis et Futuna'!E113</f>
        <v>0</v>
      </c>
      <c r="F113" s="4">
        <f>'Nouvelle-Calédonie'!F113+Polynésie!F113+'Saint-Pierre et Miquelon'!F113+'Wallis et Futuna'!F113</f>
        <v>0</v>
      </c>
      <c r="G113" s="4">
        <f>'Nouvelle-Calédonie'!G113+Polynésie!G113+'Saint-Pierre et Miquelon'!G113+'Wallis et Futuna'!G113</f>
        <v>0</v>
      </c>
      <c r="H113" s="4">
        <f>'Nouvelle-Calédonie'!H113+Polynésie!H113+'Saint-Pierre et Miquelon'!H113+'Wallis et Futuna'!H113</f>
        <v>0</v>
      </c>
      <c r="I113" s="4">
        <f>'Nouvelle-Calédonie'!I113+Polynésie!I113+'Saint-Pierre et Miquelon'!I113+'Wallis et Futuna'!I113</f>
        <v>0</v>
      </c>
      <c r="J113" s="4">
        <f>'Nouvelle-Calédonie'!J113+Polynésie!J113+'Saint-Pierre et Miquelon'!J113+'Wallis et Futuna'!J113</f>
        <v>0</v>
      </c>
      <c r="K113" s="4">
        <f>'Nouvelle-Calédonie'!K113+Polynésie!K113+'Saint-Pierre et Miquelon'!K113+'Wallis et Futuna'!K113</f>
        <v>0</v>
      </c>
      <c r="L113" s="4">
        <f>'Nouvelle-Calédonie'!L113+Polynésie!L113+'Saint-Pierre et Miquelon'!L113+'Wallis et Futuna'!L113</f>
        <v>0</v>
      </c>
      <c r="M113" s="4">
        <f>'Nouvelle-Calédonie'!M113+Polynésie!M113+'Saint-Pierre et Miquelon'!M113+'Wallis et Futuna'!M113</f>
        <v>0</v>
      </c>
      <c r="N113" s="4">
        <f>'Nouvelle-Calédonie'!N113+Polynésie!N113+'Saint-Pierre et Miquelon'!N113+'Wallis et Futuna'!N113</f>
        <v>0</v>
      </c>
      <c r="O113" s="4">
        <f>'Nouvelle-Calédonie'!O113+Polynésie!O113+'Saint-Pierre et Miquelon'!O113+'Wallis et Futuna'!O113</f>
        <v>0</v>
      </c>
      <c r="P113" s="4">
        <f>'Nouvelle-Calédonie'!P113+Polynésie!P113+'Saint-Pierre et Miquelon'!P113+'Wallis et Futuna'!P113</f>
        <v>261.78678129971632</v>
      </c>
      <c r="Q113" s="4">
        <f>'Nouvelle-Calédonie'!Q113+Polynésie!Q113+'Saint-Pierre et Miquelon'!Q113+'Wallis et Futuna'!Q113</f>
        <v>0.58095238095238089</v>
      </c>
      <c r="R113" s="4">
        <f>'Nouvelle-Calédonie'!R113+Polynésie!R113+'Saint-Pierre et Miquelon'!R113+'Wallis et Futuna'!R113</f>
        <v>0</v>
      </c>
      <c r="S113" s="16">
        <f>'Nouvelle-Calédonie'!S113+Polynésie!S113+'Saint-Pierre et Miquelon'!S113+'Wallis et Futuna'!S113</f>
        <v>262.36773368066872</v>
      </c>
    </row>
    <row r="114" spans="2:19" x14ac:dyDescent="0.3">
      <c r="B114" s="24"/>
      <c r="C114" s="8" t="s">
        <v>37</v>
      </c>
      <c r="D114" s="9">
        <f>'Nouvelle-Calédonie'!D114+Polynésie!D114+'Saint-Pierre et Miquelon'!D114+'Wallis et Futuna'!D114</f>
        <v>6716.9631553253157</v>
      </c>
      <c r="E114" s="9">
        <f>'Nouvelle-Calédonie'!E114+Polynésie!E114+'Saint-Pierre et Miquelon'!E114+'Wallis et Futuna'!E114</f>
        <v>0</v>
      </c>
      <c r="F114" s="9">
        <f>'Nouvelle-Calédonie'!F114+Polynésie!F114+'Saint-Pierre et Miquelon'!F114+'Wallis et Futuna'!F114</f>
        <v>5102.8388184563219</v>
      </c>
      <c r="G114" s="9">
        <f>'Nouvelle-Calédonie'!G114+Polynésie!G114+'Saint-Pierre et Miquelon'!G114+'Wallis et Futuna'!G114</f>
        <v>0</v>
      </c>
      <c r="H114" s="9">
        <f>'Nouvelle-Calédonie'!H114+Polynésie!H114+'Saint-Pierre et Miquelon'!H114+'Wallis et Futuna'!H114</f>
        <v>0</v>
      </c>
      <c r="I114" s="9">
        <f>'Nouvelle-Calédonie'!I114+Polynésie!I114+'Saint-Pierre et Miquelon'!I114+'Wallis et Futuna'!I114</f>
        <v>1406.448667709059</v>
      </c>
      <c r="J114" s="9">
        <f>'Nouvelle-Calédonie'!J114+Polynésie!J114+'Saint-Pierre et Miquelon'!J114+'Wallis et Futuna'!J114</f>
        <v>22.337596024829274</v>
      </c>
      <c r="K114" s="9">
        <f>'Nouvelle-Calédonie'!K114+Polynésie!K114+'Saint-Pierre et Miquelon'!K114+'Wallis et Futuna'!K114</f>
        <v>0</v>
      </c>
      <c r="L114" s="9">
        <f>'Nouvelle-Calédonie'!L114+Polynésie!L114+'Saint-Pierre et Miquelon'!L114+'Wallis et Futuna'!L114</f>
        <v>0</v>
      </c>
      <c r="M114" s="9">
        <f>'Nouvelle-Calédonie'!M114+Polynésie!M114+'Saint-Pierre et Miquelon'!M114+'Wallis et Futuna'!M114</f>
        <v>1.3333333333333337</v>
      </c>
      <c r="N114" s="9">
        <f>'Nouvelle-Calédonie'!N114+Polynésie!N114+'Saint-Pierre et Miquelon'!N114+'Wallis et Futuna'!N114</f>
        <v>0</v>
      </c>
      <c r="O114" s="9">
        <f>'Nouvelle-Calédonie'!O114+Polynésie!O114+'Saint-Pierre et Miquelon'!O114+'Wallis et Futuna'!O114</f>
        <v>0</v>
      </c>
      <c r="P114" s="9">
        <f>'Nouvelle-Calédonie'!P114+Polynésie!P114+'Saint-Pierre et Miquelon'!P114+'Wallis et Futuna'!P114</f>
        <v>-5702.665556017012</v>
      </c>
      <c r="Q114" s="9">
        <f>'Nouvelle-Calédonie'!Q114+Polynésie!Q114+'Saint-Pierre et Miquelon'!Q114+'Wallis et Futuna'!Q114</f>
        <v>-12.2</v>
      </c>
      <c r="R114" s="9">
        <f>'Nouvelle-Calédonie'!R114+Polynésie!R114+'Saint-Pierre et Miquelon'!R114+'Wallis et Futuna'!R114</f>
        <v>0</v>
      </c>
      <c r="S114" s="9">
        <f>'Nouvelle-Calédonie'!S114+Polynésie!S114+'Saint-Pierre et Miquelon'!S114+'Wallis et Futuna'!S114</f>
        <v>7535.0560148318473</v>
      </c>
    </row>
    <row r="115" spans="2:19" x14ac:dyDescent="0.3">
      <c r="B115" s="24"/>
      <c r="C115" s="10"/>
      <c r="D115" s="11"/>
      <c r="E115" s="11"/>
      <c r="F115" s="19"/>
      <c r="G115" s="11"/>
      <c r="H115" s="11"/>
      <c r="I115" s="11"/>
      <c r="J115" s="19"/>
      <c r="K115" s="11"/>
      <c r="L115" s="11"/>
      <c r="M115" s="11"/>
      <c r="N115" s="20"/>
      <c r="O115" s="11"/>
      <c r="P115" s="11"/>
      <c r="Q115" s="11"/>
      <c r="R115" s="11"/>
      <c r="S115" s="11"/>
    </row>
    <row r="116" spans="2:19" x14ac:dyDescent="0.3">
      <c r="B116" s="24"/>
      <c r="C116" s="14" t="s">
        <v>38</v>
      </c>
      <c r="D116" s="4">
        <f>'Nouvelle-Calédonie'!D116+Polynésie!D116+'Saint-Pierre et Miquelon'!D116+'Wallis et Futuna'!D116</f>
        <v>1852.2553296188964</v>
      </c>
      <c r="E116" s="4">
        <f>'Nouvelle-Calédonie'!E116+Polynésie!E116+'Saint-Pierre et Miquelon'!E116+'Wallis et Futuna'!E116</f>
        <v>0</v>
      </c>
      <c r="F116" s="4">
        <f>'Nouvelle-Calédonie'!F116+Polynésie!F116+'Saint-Pierre et Miquelon'!F116+'Wallis et Futuna'!F116</f>
        <v>4213.6950411788521</v>
      </c>
      <c r="G116" s="4">
        <f>'Nouvelle-Calédonie'!G116+Polynésie!G116+'Saint-Pierre et Miquelon'!G116+'Wallis et Futuna'!G116</f>
        <v>0</v>
      </c>
      <c r="H116" s="4">
        <f>'Nouvelle-Calédonie'!H116+Polynésie!H116+'Saint-Pierre et Miquelon'!H116+'Wallis et Futuna'!H116</f>
        <v>0</v>
      </c>
      <c r="I116" s="4">
        <f>'Nouvelle-Calédonie'!I116+Polynésie!I116+'Saint-Pierre et Miquelon'!I116+'Wallis et Futuna'!I116</f>
        <v>0</v>
      </c>
      <c r="J116" s="4">
        <f>'Nouvelle-Calédonie'!J116+Polynésie!J116+'Saint-Pierre et Miquelon'!J116+'Wallis et Futuna'!J116</f>
        <v>0</v>
      </c>
      <c r="K116" s="4">
        <f>'Nouvelle-Calédonie'!K116+Polynésie!K116+'Saint-Pierre et Miquelon'!K116+'Wallis et Futuna'!K116</f>
        <v>0</v>
      </c>
      <c r="L116" s="4">
        <f>'Nouvelle-Calédonie'!L116+Polynésie!L116+'Saint-Pierre et Miquelon'!L116+'Wallis et Futuna'!L116</f>
        <v>0</v>
      </c>
      <c r="M116" s="4">
        <f>'Nouvelle-Calédonie'!M116+Polynésie!M116+'Saint-Pierre et Miquelon'!M116+'Wallis et Futuna'!M116</f>
        <v>0</v>
      </c>
      <c r="N116" s="4">
        <f>'Nouvelle-Calédonie'!N116+Polynésie!N116+'Saint-Pierre et Miquelon'!N116+'Wallis et Futuna'!N116</f>
        <v>0</v>
      </c>
      <c r="O116" s="4">
        <f>'Nouvelle-Calédonie'!O116+Polynésie!O116+'Saint-Pierre et Miquelon'!O116+'Wallis et Futuna'!O116</f>
        <v>0</v>
      </c>
      <c r="P116" s="4">
        <f>'Nouvelle-Calédonie'!P116+Polynésie!P116+'Saint-Pierre et Miquelon'!P116+'Wallis et Futuna'!P116</f>
        <v>4429.9350750769008</v>
      </c>
      <c r="Q116" s="4">
        <f>'Nouvelle-Calédonie'!Q116+Polynésie!Q116+'Saint-Pierre et Miquelon'!Q116+'Wallis et Futuna'!Q116</f>
        <v>0</v>
      </c>
      <c r="R116" s="4">
        <f>'Nouvelle-Calédonie'!R116+Polynésie!R116+'Saint-Pierre et Miquelon'!R116+'Wallis et Futuna'!R116</f>
        <v>0</v>
      </c>
      <c r="S116" s="16">
        <f>'Nouvelle-Calédonie'!S116+Polynésie!S116+'Saint-Pierre et Miquelon'!S116+'Wallis et Futuna'!S116</f>
        <v>10495.88544587465</v>
      </c>
    </row>
    <row r="117" spans="2:19" x14ac:dyDescent="0.3">
      <c r="B117" s="24"/>
      <c r="C117" s="14" t="s">
        <v>39</v>
      </c>
      <c r="D117" s="4">
        <f>'Nouvelle-Calédonie'!D117+Polynésie!D117+'Saint-Pierre et Miquelon'!D117+'Wallis et Futuna'!D117</f>
        <v>0</v>
      </c>
      <c r="E117" s="4">
        <f>'Nouvelle-Calédonie'!E117+Polynésie!E117+'Saint-Pierre et Miquelon'!E117+'Wallis et Futuna'!E117</f>
        <v>0</v>
      </c>
      <c r="F117" s="4">
        <f>'Nouvelle-Calédonie'!F117+Polynésie!F117+'Saint-Pierre et Miquelon'!F117+'Wallis et Futuna'!F117</f>
        <v>4191.3347219827101</v>
      </c>
      <c r="G117" s="4">
        <f>'Nouvelle-Calédonie'!G117+Polynésie!G117+'Saint-Pierre et Miquelon'!G117+'Wallis et Futuna'!G117</f>
        <v>0</v>
      </c>
      <c r="H117" s="4">
        <f>'Nouvelle-Calédonie'!H117+Polynésie!H117+'Saint-Pierre et Miquelon'!H117+'Wallis et Futuna'!H117</f>
        <v>0</v>
      </c>
      <c r="I117" s="4">
        <f>'Nouvelle-Calédonie'!I117+Polynésie!I117+'Saint-Pierre et Miquelon'!I117+'Wallis et Futuna'!I117</f>
        <v>0</v>
      </c>
      <c r="J117" s="4">
        <f>'Nouvelle-Calédonie'!J117+Polynésie!J117+'Saint-Pierre et Miquelon'!J117+'Wallis et Futuna'!J117</f>
        <v>0</v>
      </c>
      <c r="K117" s="4">
        <f>'Nouvelle-Calédonie'!K117+Polynésie!K117+'Saint-Pierre et Miquelon'!K117+'Wallis et Futuna'!K117</f>
        <v>0</v>
      </c>
      <c r="L117" s="4">
        <f>'Nouvelle-Calédonie'!L117+Polynésie!L117+'Saint-Pierre et Miquelon'!L117+'Wallis et Futuna'!L117</f>
        <v>6.7000000000000004E-2</v>
      </c>
      <c r="M117" s="4">
        <f>'Nouvelle-Calédonie'!M117+Polynésie!M117+'Saint-Pierre et Miquelon'!M117+'Wallis et Futuna'!M117</f>
        <v>0</v>
      </c>
      <c r="N117" s="4">
        <f>'Nouvelle-Calédonie'!N117+Polynésie!N117+'Saint-Pierre et Miquelon'!N117+'Wallis et Futuna'!N117</f>
        <v>0</v>
      </c>
      <c r="O117" s="4">
        <f>'Nouvelle-Calédonie'!O117+Polynésie!O117+'Saint-Pierre et Miquelon'!O117+'Wallis et Futuna'!O117</f>
        <v>0</v>
      </c>
      <c r="P117" s="4">
        <f>'Nouvelle-Calédonie'!P117+Polynésie!P117+'Saint-Pierre et Miquelon'!P117+'Wallis et Futuna'!P117</f>
        <v>84.356677757178076</v>
      </c>
      <c r="Q117" s="4">
        <f>'Nouvelle-Calédonie'!Q117+Polynésie!Q117+'Saint-Pierre et Miquelon'!Q117+'Wallis et Futuna'!Q117</f>
        <v>0</v>
      </c>
      <c r="R117" s="4">
        <f>'Nouvelle-Calédonie'!R117+Polynésie!R117+'Saint-Pierre et Miquelon'!R117+'Wallis et Futuna'!R117</f>
        <v>0</v>
      </c>
      <c r="S117" s="16">
        <f>'Nouvelle-Calédonie'!S117+Polynésie!S117+'Saint-Pierre et Miquelon'!S117+'Wallis et Futuna'!S117</f>
        <v>4275.758399739887</v>
      </c>
    </row>
    <row r="118" spans="2:19" x14ac:dyDescent="0.3">
      <c r="B118" s="24"/>
      <c r="C118" s="14" t="s">
        <v>40</v>
      </c>
      <c r="D118" s="4">
        <f>'Nouvelle-Calédonie'!D118+Polynésie!D118+'Saint-Pierre et Miquelon'!D118+'Wallis et Futuna'!D118</f>
        <v>0</v>
      </c>
      <c r="E118" s="4">
        <f>'Nouvelle-Calédonie'!E118+Polynésie!E118+'Saint-Pierre et Miquelon'!E118+'Wallis et Futuna'!E118</f>
        <v>0</v>
      </c>
      <c r="F118" s="4">
        <f>'Nouvelle-Calédonie'!F118+Polynésie!F118+'Saint-Pierre et Miquelon'!F118+'Wallis et Futuna'!F118</f>
        <v>290.49076257313538</v>
      </c>
      <c r="G118" s="4">
        <f>'Nouvelle-Calédonie'!G118+Polynésie!G118+'Saint-Pierre et Miquelon'!G118+'Wallis et Futuna'!G118</f>
        <v>0</v>
      </c>
      <c r="H118" s="4">
        <f>'Nouvelle-Calédonie'!H118+Polynésie!H118+'Saint-Pierre et Miquelon'!H118+'Wallis et Futuna'!H118</f>
        <v>0</v>
      </c>
      <c r="I118" s="4">
        <f>'Nouvelle-Calédonie'!I118+Polynésie!I118+'Saint-Pierre et Miquelon'!I118+'Wallis et Futuna'!I118</f>
        <v>0</v>
      </c>
      <c r="J118" s="4">
        <f>'Nouvelle-Calédonie'!J118+Polynésie!J118+'Saint-Pierre et Miquelon'!J118+'Wallis et Futuna'!J118</f>
        <v>0</v>
      </c>
      <c r="K118" s="4">
        <f>'Nouvelle-Calédonie'!K118+Polynésie!K118+'Saint-Pierre et Miquelon'!K118+'Wallis et Futuna'!K118</f>
        <v>0</v>
      </c>
      <c r="L118" s="4">
        <f>'Nouvelle-Calédonie'!L118+Polynésie!L118+'Saint-Pierre et Miquelon'!L118+'Wallis et Futuna'!L118</f>
        <v>0</v>
      </c>
      <c r="M118" s="4">
        <f>'Nouvelle-Calédonie'!M118+Polynésie!M118+'Saint-Pierre et Miquelon'!M118+'Wallis et Futuna'!M118</f>
        <v>0</v>
      </c>
      <c r="N118" s="4">
        <f>'Nouvelle-Calédonie'!N118+Polynésie!N118+'Saint-Pierre et Miquelon'!N118+'Wallis et Futuna'!N118</f>
        <v>0</v>
      </c>
      <c r="O118" s="4">
        <f>'Nouvelle-Calédonie'!O118+Polynésie!O118+'Saint-Pierre et Miquelon'!O118+'Wallis et Futuna'!O118</f>
        <v>68.202186156518167</v>
      </c>
      <c r="P118" s="4">
        <f>'Nouvelle-Calédonie'!P118+Polynésie!P118+'Saint-Pierre et Miquelon'!P118+'Wallis et Futuna'!P118</f>
        <v>612.02818073785863</v>
      </c>
      <c r="Q118" s="4">
        <f>'Nouvelle-Calédonie'!Q118+Polynésie!Q118+'Saint-Pierre et Miquelon'!Q118+'Wallis et Futuna'!Q118</f>
        <v>0</v>
      </c>
      <c r="R118" s="4">
        <f>'Nouvelle-Calédonie'!R118+Polynésie!R118+'Saint-Pierre et Miquelon'!R118+'Wallis et Futuna'!R118</f>
        <v>0</v>
      </c>
      <c r="S118" s="16">
        <f>'Nouvelle-Calédonie'!S118+Polynésie!S118+'Saint-Pierre et Miquelon'!S118+'Wallis et Futuna'!S118</f>
        <v>970.72112946751224</v>
      </c>
    </row>
    <row r="119" spans="2:19" x14ac:dyDescent="0.3">
      <c r="B119" s="24"/>
      <c r="C119" s="14" t="s">
        <v>41</v>
      </c>
      <c r="D119" s="4">
        <f>'Nouvelle-Calédonie'!D119+Polynésie!D119+'Saint-Pierre et Miquelon'!D119+'Wallis et Futuna'!D119</f>
        <v>0</v>
      </c>
      <c r="E119" s="4">
        <f>'Nouvelle-Calédonie'!E119+Polynésie!E119+'Saint-Pierre et Miquelon'!E119+'Wallis et Futuna'!E119</f>
        <v>0</v>
      </c>
      <c r="F119" s="4">
        <f>'Nouvelle-Calédonie'!F119+Polynésie!F119+'Saint-Pierre et Miquelon'!F119+'Wallis et Futuna'!F119</f>
        <v>48.70892338819263</v>
      </c>
      <c r="G119" s="4">
        <f>'Nouvelle-Calédonie'!G119+Polynésie!G119+'Saint-Pierre et Miquelon'!G119+'Wallis et Futuna'!G119</f>
        <v>0</v>
      </c>
      <c r="H119" s="4">
        <f>'Nouvelle-Calédonie'!H119+Polynésie!H119+'Saint-Pierre et Miquelon'!H119+'Wallis et Futuna'!H119</f>
        <v>0</v>
      </c>
      <c r="I119" s="4">
        <f>'Nouvelle-Calédonie'!I119+Polynésie!I119+'Saint-Pierre et Miquelon'!I119+'Wallis et Futuna'!I119</f>
        <v>0</v>
      </c>
      <c r="J119" s="4">
        <f>'Nouvelle-Calédonie'!J119+Polynésie!J119+'Saint-Pierre et Miquelon'!J119+'Wallis et Futuna'!J119</f>
        <v>0</v>
      </c>
      <c r="K119" s="4">
        <f>'Nouvelle-Calédonie'!K119+Polynésie!K119+'Saint-Pierre et Miquelon'!K119+'Wallis et Futuna'!K119</f>
        <v>0</v>
      </c>
      <c r="L119" s="4">
        <f>'Nouvelle-Calédonie'!L119+Polynésie!L119+'Saint-Pierre et Miquelon'!L119+'Wallis et Futuna'!L119</f>
        <v>0</v>
      </c>
      <c r="M119" s="4">
        <f>'Nouvelle-Calédonie'!M119+Polynésie!M119+'Saint-Pierre et Miquelon'!M119+'Wallis et Futuna'!M119</f>
        <v>0</v>
      </c>
      <c r="N119" s="4">
        <f>'Nouvelle-Calédonie'!N119+Polynésie!N119+'Saint-Pierre et Miquelon'!N119+'Wallis et Futuna'!N119</f>
        <v>0</v>
      </c>
      <c r="O119" s="4">
        <f>'Nouvelle-Calédonie'!O119+Polynésie!O119+'Saint-Pierre et Miquelon'!O119+'Wallis et Futuna'!O119</f>
        <v>0</v>
      </c>
      <c r="P119" s="4">
        <f>'Nouvelle-Calédonie'!P119+Polynésie!P119+'Saint-Pierre et Miquelon'!P119+'Wallis et Futuna'!P119</f>
        <v>576.34562244507481</v>
      </c>
      <c r="Q119" s="4">
        <f>'Nouvelle-Calédonie'!Q119+Polynésie!Q119+'Saint-Pierre et Miquelon'!Q119+'Wallis et Futuna'!Q119</f>
        <v>12.2</v>
      </c>
      <c r="R119" s="4">
        <f>'Nouvelle-Calédonie'!R119+Polynésie!R119+'Saint-Pierre et Miquelon'!R119+'Wallis et Futuna'!R119</f>
        <v>0</v>
      </c>
      <c r="S119" s="16">
        <f>'Nouvelle-Calédonie'!S119+Polynésie!S119+'Saint-Pierre et Miquelon'!S119+'Wallis et Futuna'!S119</f>
        <v>637.25454583326757</v>
      </c>
    </row>
    <row r="120" spans="2:19" x14ac:dyDescent="0.3">
      <c r="B120" s="24"/>
      <c r="C120" s="14" t="s">
        <v>42</v>
      </c>
      <c r="D120" s="4">
        <f>'Nouvelle-Calédonie'!D120+Polynésie!D120+'Saint-Pierre et Miquelon'!D120+'Wallis et Futuna'!D120</f>
        <v>0</v>
      </c>
      <c r="E120" s="4">
        <f>'Nouvelle-Calédonie'!E120+Polynésie!E120+'Saint-Pierre et Miquelon'!E120+'Wallis et Futuna'!E120</f>
        <v>0</v>
      </c>
      <c r="F120" s="4">
        <f>'Nouvelle-Calédonie'!F120+Polynésie!F120+'Saint-Pierre et Miquelon'!F120+'Wallis et Futuna'!F120</f>
        <v>180.42507122586773</v>
      </c>
      <c r="G120" s="4">
        <f>'Nouvelle-Calédonie'!G120+Polynésie!G120+'Saint-Pierre et Miquelon'!G120+'Wallis et Futuna'!G120</f>
        <v>0</v>
      </c>
      <c r="H120" s="4">
        <f>'Nouvelle-Calédonie'!H120+Polynésie!H120+'Saint-Pierre et Miquelon'!H120+'Wallis et Futuna'!H120</f>
        <v>0</v>
      </c>
      <c r="I120" s="4">
        <f>'Nouvelle-Calédonie'!I120+Polynésie!I120+'Saint-Pierre et Miquelon'!I120+'Wallis et Futuna'!I120</f>
        <v>0</v>
      </c>
      <c r="J120" s="4">
        <f>'Nouvelle-Calédonie'!J120+Polynésie!J120+'Saint-Pierre et Miquelon'!J120+'Wallis et Futuna'!J120</f>
        <v>0</v>
      </c>
      <c r="K120" s="4">
        <f>'Nouvelle-Calédonie'!K120+Polynésie!K120+'Saint-Pierre et Miquelon'!K120+'Wallis et Futuna'!K120</f>
        <v>0</v>
      </c>
      <c r="L120" s="4">
        <f>'Nouvelle-Calédonie'!L120+Polynésie!L120+'Saint-Pierre et Miquelon'!L120+'Wallis et Futuna'!L120</f>
        <v>0</v>
      </c>
      <c r="M120" s="4">
        <f>'Nouvelle-Calédonie'!M120+Polynésie!M120+'Saint-Pierre et Miquelon'!M120+'Wallis et Futuna'!M120</f>
        <v>0</v>
      </c>
      <c r="N120" s="4">
        <f>'Nouvelle-Calédonie'!N120+Polynésie!N120+'Saint-Pierre et Miquelon'!N120+'Wallis et Futuna'!N120</f>
        <v>0</v>
      </c>
      <c r="O120" s="4">
        <f>'Nouvelle-Calédonie'!O120+Polynésie!O120+'Saint-Pierre et Miquelon'!O120+'Wallis et Futuna'!O120</f>
        <v>0</v>
      </c>
      <c r="P120" s="4">
        <f>'Nouvelle-Calédonie'!P120+Polynésie!P120+'Saint-Pierre et Miquelon'!P120+'Wallis et Futuna'!P120</f>
        <v>0</v>
      </c>
      <c r="Q120" s="4">
        <f>'Nouvelle-Calédonie'!Q120+Polynésie!Q120+'Saint-Pierre et Miquelon'!Q120+'Wallis et Futuna'!Q120</f>
        <v>0</v>
      </c>
      <c r="R120" s="4">
        <f>'Nouvelle-Calédonie'!R120+Polynésie!R120+'Saint-Pierre et Miquelon'!R120+'Wallis et Futuna'!R120</f>
        <v>0</v>
      </c>
      <c r="S120" s="16">
        <f>'Nouvelle-Calédonie'!S120+Polynésie!S120+'Saint-Pierre et Miquelon'!S120+'Wallis et Futuna'!S120</f>
        <v>180.42507122586773</v>
      </c>
    </row>
    <row r="121" spans="2:19" x14ac:dyDescent="0.3">
      <c r="B121" s="24"/>
      <c r="C121" s="14" t="s">
        <v>43</v>
      </c>
      <c r="D121" s="4">
        <f>'Nouvelle-Calédonie'!D121+Polynésie!D121+'Saint-Pierre et Miquelon'!D121+'Wallis et Futuna'!D121</f>
        <v>0</v>
      </c>
      <c r="E121" s="4">
        <f>'Nouvelle-Calédonie'!E121+Polynésie!E121+'Saint-Pierre et Miquelon'!E121+'Wallis et Futuna'!E121</f>
        <v>0</v>
      </c>
      <c r="F121" s="4">
        <f>'Nouvelle-Calédonie'!F121+Polynésie!F121+'Saint-Pierre et Miquelon'!F121+'Wallis et Futuna'!F121</f>
        <v>0</v>
      </c>
      <c r="G121" s="4">
        <f>'Nouvelle-Calédonie'!G121+Polynésie!G121+'Saint-Pierre et Miquelon'!G121+'Wallis et Futuna'!G121</f>
        <v>0</v>
      </c>
      <c r="H121" s="4">
        <f>'Nouvelle-Calédonie'!H121+Polynésie!H121+'Saint-Pierre et Miquelon'!H121+'Wallis et Futuna'!H121</f>
        <v>0</v>
      </c>
      <c r="I121" s="4">
        <f>'Nouvelle-Calédonie'!I121+Polynésie!I121+'Saint-Pierre et Miquelon'!I121+'Wallis et Futuna'!I121</f>
        <v>0</v>
      </c>
      <c r="J121" s="4">
        <f>'Nouvelle-Calédonie'!J121+Polynésie!J121+'Saint-Pierre et Miquelon'!J121+'Wallis et Futuna'!J121</f>
        <v>0</v>
      </c>
      <c r="K121" s="4">
        <f>'Nouvelle-Calédonie'!K121+Polynésie!K121+'Saint-Pierre et Miquelon'!K121+'Wallis et Futuna'!K121</f>
        <v>0</v>
      </c>
      <c r="L121" s="4">
        <f>'Nouvelle-Calédonie'!L121+Polynésie!L121+'Saint-Pierre et Miquelon'!L121+'Wallis et Futuna'!L121</f>
        <v>0</v>
      </c>
      <c r="M121" s="4">
        <f>'Nouvelle-Calédonie'!M121+Polynésie!M121+'Saint-Pierre et Miquelon'!M121+'Wallis et Futuna'!M121</f>
        <v>0</v>
      </c>
      <c r="N121" s="4">
        <f>'Nouvelle-Calédonie'!N121+Polynésie!N121+'Saint-Pierre et Miquelon'!N121+'Wallis et Futuna'!N121</f>
        <v>0</v>
      </c>
      <c r="O121" s="4">
        <f>'Nouvelle-Calédonie'!O121+Polynésie!O121+'Saint-Pierre et Miquelon'!O121+'Wallis et Futuna'!O121</f>
        <v>0</v>
      </c>
      <c r="P121" s="4">
        <f>'Nouvelle-Calédonie'!P121+Polynésie!P121+'Saint-Pierre et Miquelon'!P121+'Wallis et Futuna'!P121</f>
        <v>0</v>
      </c>
      <c r="Q121" s="4">
        <f>'Nouvelle-Calédonie'!Q121+Polynésie!Q121+'Saint-Pierre et Miquelon'!Q121+'Wallis et Futuna'!Q121</f>
        <v>0</v>
      </c>
      <c r="R121" s="4">
        <f>'Nouvelle-Calédonie'!R121+Polynésie!R121+'Saint-Pierre et Miquelon'!R121+'Wallis et Futuna'!R121</f>
        <v>0</v>
      </c>
      <c r="S121" s="16">
        <f>'Nouvelle-Calédonie'!S121+Polynésie!S121+'Saint-Pierre et Miquelon'!S121+'Wallis et Futuna'!S121</f>
        <v>0</v>
      </c>
    </row>
    <row r="122" spans="2:19" x14ac:dyDescent="0.3">
      <c r="B122" s="24"/>
      <c r="C122" s="8" t="s">
        <v>44</v>
      </c>
      <c r="D122" s="9">
        <f>'Nouvelle-Calédonie'!D122+Polynésie!D122+'Saint-Pierre et Miquelon'!D122+'Wallis et Futuna'!D122</f>
        <v>1852.2553296188964</v>
      </c>
      <c r="E122" s="9">
        <f>'Nouvelle-Calédonie'!E122+Polynésie!E122+'Saint-Pierre et Miquelon'!E122+'Wallis et Futuna'!E122</f>
        <v>0</v>
      </c>
      <c r="F122" s="9">
        <f>'Nouvelle-Calédonie'!F122+Polynésie!F122+'Saint-Pierre et Miquelon'!F122+'Wallis et Futuna'!F122</f>
        <v>8924.6545203487549</v>
      </c>
      <c r="G122" s="9">
        <f>'Nouvelle-Calédonie'!G122+Polynésie!G122+'Saint-Pierre et Miquelon'!G122+'Wallis et Futuna'!G122</f>
        <v>0</v>
      </c>
      <c r="H122" s="9">
        <f>'Nouvelle-Calédonie'!H122+Polynésie!H122+'Saint-Pierre et Miquelon'!H122+'Wallis et Futuna'!H122</f>
        <v>0</v>
      </c>
      <c r="I122" s="9">
        <f>'Nouvelle-Calédonie'!I122+Polynésie!I122+'Saint-Pierre et Miquelon'!I122+'Wallis et Futuna'!I122</f>
        <v>0</v>
      </c>
      <c r="J122" s="9">
        <f>'Nouvelle-Calédonie'!J122+Polynésie!J122+'Saint-Pierre et Miquelon'!J122+'Wallis et Futuna'!J122</f>
        <v>0</v>
      </c>
      <c r="K122" s="9">
        <f>'Nouvelle-Calédonie'!K122+Polynésie!K122+'Saint-Pierre et Miquelon'!K122+'Wallis et Futuna'!K122</f>
        <v>0</v>
      </c>
      <c r="L122" s="9">
        <f>'Nouvelle-Calédonie'!L122+Polynésie!L122+'Saint-Pierre et Miquelon'!L122+'Wallis et Futuna'!L122</f>
        <v>6.7000000000000004E-2</v>
      </c>
      <c r="M122" s="9">
        <f>'Nouvelle-Calédonie'!M122+Polynésie!M122+'Saint-Pierre et Miquelon'!M122+'Wallis et Futuna'!M122</f>
        <v>0</v>
      </c>
      <c r="N122" s="9">
        <f>'Nouvelle-Calédonie'!N122+Polynésie!N122+'Saint-Pierre et Miquelon'!N122+'Wallis et Futuna'!N122</f>
        <v>0</v>
      </c>
      <c r="O122" s="9">
        <f>'Nouvelle-Calédonie'!O122+Polynésie!O122+'Saint-Pierre et Miquelon'!O122+'Wallis et Futuna'!O122</f>
        <v>68.202186156518167</v>
      </c>
      <c r="P122" s="9">
        <f>'Nouvelle-Calédonie'!P122+Polynésie!P122+'Saint-Pierre et Miquelon'!P122+'Wallis et Futuna'!P122</f>
        <v>5702.665556017012</v>
      </c>
      <c r="Q122" s="9">
        <f>'Nouvelle-Calédonie'!Q122+Polynésie!Q122+'Saint-Pierre et Miquelon'!Q122+'Wallis et Futuna'!Q122</f>
        <v>12.2</v>
      </c>
      <c r="R122" s="9">
        <f>'Nouvelle-Calédonie'!R122+Polynésie!R122+'Saint-Pierre et Miquelon'!R122+'Wallis et Futuna'!R122</f>
        <v>0</v>
      </c>
      <c r="S122" s="9">
        <f>'Nouvelle-Calédonie'!S122+Polynésie!S122+'Saint-Pierre et Miquelon'!S122+'Wallis et Futuna'!S122</f>
        <v>16560.044592141185</v>
      </c>
    </row>
    <row r="123" spans="2:19" x14ac:dyDescent="0.3">
      <c r="B123" s="24"/>
      <c r="C123" s="3" t="s">
        <v>45</v>
      </c>
      <c r="D123" s="4">
        <f>'Nouvelle-Calédonie'!D123+Polynésie!D123+'Saint-Pierre et Miquelon'!D123+'Wallis et Futuna'!D123</f>
        <v>2762.7171533320657</v>
      </c>
      <c r="E123" s="4">
        <f>'Nouvelle-Calédonie'!E123+Polynésie!E123+'Saint-Pierre et Miquelon'!E123+'Wallis et Futuna'!E123</f>
        <v>0</v>
      </c>
      <c r="F123" s="4">
        <f>'Nouvelle-Calédonie'!F123+Polynésie!F123+'Saint-Pierre et Miquelon'!F123+'Wallis et Futuna'!F123</f>
        <v>285.67121999097407</v>
      </c>
      <c r="G123" s="4">
        <f>'Nouvelle-Calédonie'!G123+Polynésie!G123+'Saint-Pierre et Miquelon'!G123+'Wallis et Futuna'!G123</f>
        <v>0</v>
      </c>
      <c r="H123" s="4">
        <f>'Nouvelle-Calédonie'!H123+Polynésie!H123+'Saint-Pierre et Miquelon'!H123+'Wallis et Futuna'!H123</f>
        <v>0</v>
      </c>
      <c r="I123" s="4">
        <f>'Nouvelle-Calédonie'!I123+Polynésie!I123+'Saint-Pierre et Miquelon'!I123+'Wallis et Futuna'!I123</f>
        <v>0</v>
      </c>
      <c r="J123" s="4">
        <f>'Nouvelle-Calédonie'!J123+Polynésie!J123+'Saint-Pierre et Miquelon'!J123+'Wallis et Futuna'!J123</f>
        <v>0</v>
      </c>
      <c r="K123" s="4">
        <f>'Nouvelle-Calédonie'!K123+Polynésie!K123+'Saint-Pierre et Miquelon'!K123+'Wallis et Futuna'!K123</f>
        <v>0</v>
      </c>
      <c r="L123" s="4">
        <f>'Nouvelle-Calédonie'!L123+Polynésie!L123+'Saint-Pierre et Miquelon'!L123+'Wallis et Futuna'!L123</f>
        <v>0</v>
      </c>
      <c r="M123" s="4">
        <f>'Nouvelle-Calédonie'!M123+Polynésie!M123+'Saint-Pierre et Miquelon'!M123+'Wallis et Futuna'!M123</f>
        <v>0</v>
      </c>
      <c r="N123" s="4">
        <f>'Nouvelle-Calédonie'!N123+Polynésie!N123+'Saint-Pierre et Miquelon'!N123+'Wallis et Futuna'!N123</f>
        <v>0</v>
      </c>
      <c r="O123" s="4">
        <f>'Nouvelle-Calédonie'!O123+Polynésie!O123+'Saint-Pierre et Miquelon'!O123+'Wallis et Futuna'!O123</f>
        <v>0</v>
      </c>
      <c r="P123" s="4">
        <f>'Nouvelle-Calédonie'!P123+Polynésie!P123+'Saint-Pierre et Miquelon'!P123+'Wallis et Futuna'!P123</f>
        <v>0</v>
      </c>
      <c r="Q123" s="4">
        <f>'Nouvelle-Calédonie'!Q123+Polynésie!Q123+'Saint-Pierre et Miquelon'!Q123+'Wallis et Futuna'!Q123</f>
        <v>0</v>
      </c>
      <c r="R123" s="4">
        <f>'Nouvelle-Calédonie'!R123+Polynésie!R123+'Saint-Pierre et Miquelon'!R123+'Wallis et Futuna'!R123</f>
        <v>0</v>
      </c>
      <c r="S123" s="16">
        <f>'Nouvelle-Calédonie'!S123+Polynésie!S123+'Saint-Pierre et Miquelon'!S123+'Wallis et Futuna'!S123</f>
        <v>3048.3883733230396</v>
      </c>
    </row>
    <row r="124" spans="2:19" x14ac:dyDescent="0.3">
      <c r="B124" s="24"/>
      <c r="C124" s="8" t="s">
        <v>46</v>
      </c>
      <c r="D124" s="9">
        <f>'Nouvelle-Calédonie'!D124+Polynésie!D124+'Saint-Pierre et Miquelon'!D124+'Wallis et Futuna'!D124</f>
        <v>4614.9724829509623</v>
      </c>
      <c r="E124" s="9">
        <f>'Nouvelle-Calédonie'!E124+Polynésie!E124+'Saint-Pierre et Miquelon'!E124+'Wallis et Futuna'!E124</f>
        <v>0</v>
      </c>
      <c r="F124" s="9">
        <f>'Nouvelle-Calédonie'!F124+Polynésie!F124+'Saint-Pierre et Miquelon'!F124+'Wallis et Futuna'!F124</f>
        <v>9210.3257403397292</v>
      </c>
      <c r="G124" s="9">
        <f>'Nouvelle-Calédonie'!G124+Polynésie!G124+'Saint-Pierre et Miquelon'!G124+'Wallis et Futuna'!G124</f>
        <v>0</v>
      </c>
      <c r="H124" s="9">
        <f>'Nouvelle-Calédonie'!H124+Polynésie!H124+'Saint-Pierre et Miquelon'!H124+'Wallis et Futuna'!H124</f>
        <v>0</v>
      </c>
      <c r="I124" s="9">
        <f>'Nouvelle-Calédonie'!I124+Polynésie!I124+'Saint-Pierre et Miquelon'!I124+'Wallis et Futuna'!I124</f>
        <v>0</v>
      </c>
      <c r="J124" s="9">
        <f>'Nouvelle-Calédonie'!J124+Polynésie!J124+'Saint-Pierre et Miquelon'!J124+'Wallis et Futuna'!J124</f>
        <v>0</v>
      </c>
      <c r="K124" s="9">
        <f>'Nouvelle-Calédonie'!K124+Polynésie!K124+'Saint-Pierre et Miquelon'!K124+'Wallis et Futuna'!K124</f>
        <v>0</v>
      </c>
      <c r="L124" s="9">
        <f>'Nouvelle-Calédonie'!L124+Polynésie!L124+'Saint-Pierre et Miquelon'!L124+'Wallis et Futuna'!L124</f>
        <v>6.7000000000000004E-2</v>
      </c>
      <c r="M124" s="9">
        <f>'Nouvelle-Calédonie'!M124+Polynésie!M124+'Saint-Pierre et Miquelon'!M124+'Wallis et Futuna'!M124</f>
        <v>0</v>
      </c>
      <c r="N124" s="9">
        <f>'Nouvelle-Calédonie'!N124+Polynésie!N124+'Saint-Pierre et Miquelon'!N124+'Wallis et Futuna'!N124</f>
        <v>0</v>
      </c>
      <c r="O124" s="9">
        <f>'Nouvelle-Calédonie'!O124+Polynésie!O124+'Saint-Pierre et Miquelon'!O124+'Wallis et Futuna'!O124</f>
        <v>68.202186156518167</v>
      </c>
      <c r="P124" s="9">
        <f>'Nouvelle-Calédonie'!P124+Polynésie!P124+'Saint-Pierre et Miquelon'!P124+'Wallis et Futuna'!P124</f>
        <v>5702.665556017012</v>
      </c>
      <c r="Q124" s="9">
        <f>'Nouvelle-Calédonie'!Q124+Polynésie!Q124+'Saint-Pierre et Miquelon'!Q124+'Wallis et Futuna'!Q124</f>
        <v>12.2</v>
      </c>
      <c r="R124" s="9">
        <f>'Nouvelle-Calédonie'!R124+Polynésie!R124+'Saint-Pierre et Miquelon'!R124+'Wallis et Futuna'!R124</f>
        <v>0</v>
      </c>
      <c r="S124" s="9">
        <f>'Nouvelle-Calédonie'!S124+Polynésie!S124+'Saint-Pierre et Miquelon'!S124+'Wallis et Futuna'!S124</f>
        <v>19608.432965464224</v>
      </c>
    </row>
    <row r="133" spans="2:19" x14ac:dyDescent="0.3">
      <c r="B133" s="24">
        <v>2035</v>
      </c>
      <c r="C133" s="26" t="s">
        <v>0</v>
      </c>
      <c r="D133" s="27" t="s">
        <v>1</v>
      </c>
      <c r="E133" s="27" t="s">
        <v>2</v>
      </c>
      <c r="F133" s="27" t="s">
        <v>3</v>
      </c>
      <c r="G133" s="27" t="s">
        <v>4</v>
      </c>
      <c r="H133" s="27" t="s">
        <v>5</v>
      </c>
      <c r="I133" s="27" t="s">
        <v>6</v>
      </c>
      <c r="J133" s="27" t="s">
        <v>7</v>
      </c>
      <c r="K133" s="27"/>
      <c r="L133" s="27"/>
      <c r="M133" s="27"/>
      <c r="N133" s="27"/>
      <c r="O133" s="27"/>
      <c r="P133" s="25" t="s">
        <v>8</v>
      </c>
      <c r="Q133" s="25" t="s">
        <v>9</v>
      </c>
      <c r="R133" s="25" t="s">
        <v>10</v>
      </c>
      <c r="S133" s="25" t="s">
        <v>11</v>
      </c>
    </row>
    <row r="134" spans="2:19" ht="45.6" x14ac:dyDescent="0.3">
      <c r="B134" s="24"/>
      <c r="C134" s="26"/>
      <c r="D134" s="27"/>
      <c r="E134" s="27"/>
      <c r="F134" s="27"/>
      <c r="G134" s="27"/>
      <c r="H134" s="27"/>
      <c r="I134" s="27"/>
      <c r="J134" s="1" t="s">
        <v>12</v>
      </c>
      <c r="K134" s="1" t="s">
        <v>13</v>
      </c>
      <c r="L134" s="1" t="s">
        <v>14</v>
      </c>
      <c r="M134" s="1" t="s">
        <v>15</v>
      </c>
      <c r="N134" s="2" t="s">
        <v>16</v>
      </c>
      <c r="O134" s="1" t="s">
        <v>17</v>
      </c>
      <c r="P134" s="25"/>
      <c r="Q134" s="25"/>
      <c r="R134" s="25"/>
      <c r="S134" s="25"/>
    </row>
    <row r="135" spans="2:19" x14ac:dyDescent="0.3">
      <c r="B135" s="24"/>
      <c r="C135" s="3" t="s">
        <v>18</v>
      </c>
      <c r="D135" s="4">
        <f>'Nouvelle-Calédonie'!D135+Polynésie!D135+'Saint-Pierre et Miquelon'!D135+'Wallis et Futuna'!D135</f>
        <v>0</v>
      </c>
      <c r="E135" s="5">
        <f>'Nouvelle-Calédonie'!E135+Polynésie!E135+'Saint-Pierre et Miquelon'!E135+'Wallis et Futuna'!E135</f>
        <v>0</v>
      </c>
      <c r="F135" s="5">
        <f>'Nouvelle-Calédonie'!F135+Polynésie!F135+'Saint-Pierre et Miquelon'!F135+'Wallis et Futuna'!F135</f>
        <v>0</v>
      </c>
      <c r="G135" s="4">
        <f>'Nouvelle-Calédonie'!G135+Polynésie!G135+'Saint-Pierre et Miquelon'!G135+'Wallis et Futuna'!G135</f>
        <v>0</v>
      </c>
      <c r="H135" s="5">
        <f>'Nouvelle-Calédonie'!H135+Polynésie!H135+'Saint-Pierre et Miquelon'!H135+'Wallis et Futuna'!H135</f>
        <v>0</v>
      </c>
      <c r="I135" s="5">
        <f>'Nouvelle-Calédonie'!I135+Polynésie!I135+'Saint-Pierre et Miquelon'!I135+'Wallis et Futuna'!I135</f>
        <v>1411.8118136981625</v>
      </c>
      <c r="J135" s="5">
        <f>'Nouvelle-Calédonie'!J135+Polynésie!J135+'Saint-Pierre et Miquelon'!J135+'Wallis et Futuna'!J135</f>
        <v>12.337596024829276</v>
      </c>
      <c r="K135" s="5">
        <f>'Nouvelle-Calédonie'!K135+Polynésie!K135+'Saint-Pierre et Miquelon'!K135+'Wallis et Futuna'!K135</f>
        <v>0</v>
      </c>
      <c r="L135" s="5">
        <f>'Nouvelle-Calédonie'!L135+Polynésie!L135+'Saint-Pierre et Miquelon'!L135+'Wallis et Futuna'!L135</f>
        <v>6.7000000000000004E-2</v>
      </c>
      <c r="M135" s="5">
        <f>'Nouvelle-Calédonie'!M135+Polynésie!M135+'Saint-Pierre et Miquelon'!M135+'Wallis et Futuna'!M135</f>
        <v>1.3333333333333337</v>
      </c>
      <c r="N135" s="5">
        <f>'Nouvelle-Calédonie'!N135+Polynésie!N135+'Saint-Pierre et Miquelon'!N135+'Wallis et Futuna'!N135</f>
        <v>0</v>
      </c>
      <c r="O135" s="5">
        <f>'Nouvelle-Calédonie'!O135+Polynésie!O135+'Saint-Pierre et Miquelon'!O135+'Wallis et Futuna'!O135</f>
        <v>71.185452591299153</v>
      </c>
      <c r="P135" s="6">
        <f>'Nouvelle-Calédonie'!P135+Polynésie!P135+'Saint-Pierre et Miquelon'!P135+'Wallis et Futuna'!P135</f>
        <v>0</v>
      </c>
      <c r="Q135" s="5">
        <f>'Nouvelle-Calédonie'!Q135+Polynésie!Q135+'Saint-Pierre et Miquelon'!Q135+'Wallis et Futuna'!Q135</f>
        <v>0</v>
      </c>
      <c r="R135" s="5">
        <f>'Nouvelle-Calédonie'!R135+Polynésie!R135+'Saint-Pierre et Miquelon'!R135+'Wallis et Futuna'!R135</f>
        <v>0</v>
      </c>
      <c r="S135" s="7">
        <f>'Nouvelle-Calédonie'!S135+Polynésie!S135+'Saint-Pierre et Miquelon'!S135+'Wallis et Futuna'!S135</f>
        <v>1496.7351956476243</v>
      </c>
    </row>
    <row r="136" spans="2:19" x14ac:dyDescent="0.3">
      <c r="B136" s="24"/>
      <c r="C136" s="3" t="s">
        <v>19</v>
      </c>
      <c r="D136" s="4">
        <f>'Nouvelle-Calédonie'!D136+Polynésie!D136+'Saint-Pierre et Miquelon'!D136+'Wallis et Futuna'!D136</f>
        <v>11484.094705768333</v>
      </c>
      <c r="E136" s="5">
        <f>'Nouvelle-Calédonie'!E136+Polynésie!E136+'Saint-Pierre et Miquelon'!E136+'Wallis et Futuna'!E136</f>
        <v>0</v>
      </c>
      <c r="F136" s="5">
        <f>'Nouvelle-Calédonie'!F136+Polynésie!F136+'Saint-Pierre et Miquelon'!F136+'Wallis et Futuna'!F136</f>
        <v>15613.077553564486</v>
      </c>
      <c r="G136" s="4">
        <f>'Nouvelle-Calédonie'!G136+Polynésie!G136+'Saint-Pierre et Miquelon'!G136+'Wallis et Futuna'!G136</f>
        <v>0</v>
      </c>
      <c r="H136" s="5">
        <f>'Nouvelle-Calédonie'!H136+Polynésie!H136+'Saint-Pierre et Miquelon'!H136+'Wallis et Futuna'!H136</f>
        <v>0</v>
      </c>
      <c r="I136" s="5">
        <f>'Nouvelle-Calédonie'!I136+Polynésie!I136+'Saint-Pierre et Miquelon'!I136+'Wallis et Futuna'!I136</f>
        <v>0</v>
      </c>
      <c r="J136" s="5">
        <f>'Nouvelle-Calédonie'!J136+Polynésie!J136+'Saint-Pierre et Miquelon'!J136+'Wallis et Futuna'!J136</f>
        <v>10</v>
      </c>
      <c r="K136" s="5">
        <f>'Nouvelle-Calédonie'!K136+Polynésie!K136+'Saint-Pierre et Miquelon'!K136+'Wallis et Futuna'!K136</f>
        <v>0</v>
      </c>
      <c r="L136" s="5">
        <f>'Nouvelle-Calédonie'!L136+Polynésie!L136+'Saint-Pierre et Miquelon'!L136+'Wallis et Futuna'!L136</f>
        <v>0</v>
      </c>
      <c r="M136" s="5">
        <f>'Nouvelle-Calédonie'!M136+Polynésie!M136+'Saint-Pierre et Miquelon'!M136+'Wallis et Futuna'!M136</f>
        <v>0</v>
      </c>
      <c r="N136" s="5">
        <f>'Nouvelle-Calédonie'!N136+Polynésie!N136+'Saint-Pierre et Miquelon'!N136+'Wallis et Futuna'!N136</f>
        <v>0</v>
      </c>
      <c r="O136" s="5">
        <f>'Nouvelle-Calédonie'!O136+Polynésie!O136+'Saint-Pierre et Miquelon'!O136+'Wallis et Futuna'!O136</f>
        <v>0</v>
      </c>
      <c r="P136" s="6">
        <f>'Nouvelle-Calédonie'!P136+Polynésie!P136+'Saint-Pierre et Miquelon'!P136+'Wallis et Futuna'!P136</f>
        <v>0</v>
      </c>
      <c r="Q136" s="5">
        <f>'Nouvelle-Calédonie'!Q136+Polynésie!Q136+'Saint-Pierre et Miquelon'!Q136+'Wallis et Futuna'!Q136</f>
        <v>0</v>
      </c>
      <c r="R136" s="5">
        <f>'Nouvelle-Calédonie'!R136+Polynésie!R136+'Saint-Pierre et Miquelon'!R136+'Wallis et Futuna'!R136</f>
        <v>0</v>
      </c>
      <c r="S136" s="7">
        <f>'Nouvelle-Calédonie'!S136+Polynésie!S136+'Saint-Pierre et Miquelon'!S136+'Wallis et Futuna'!S136</f>
        <v>27107.172259332816</v>
      </c>
    </row>
    <row r="137" spans="2:19" x14ac:dyDescent="0.3">
      <c r="B137" s="24"/>
      <c r="C137" s="3" t="s">
        <v>20</v>
      </c>
      <c r="D137" s="4">
        <f>'Nouvelle-Calédonie'!D137+Polynésie!D137+'Saint-Pierre et Miquelon'!D137+'Wallis et Futuna'!D137</f>
        <v>0</v>
      </c>
      <c r="E137" s="5">
        <f>'Nouvelle-Calédonie'!E137+Polynésie!E137+'Saint-Pierre et Miquelon'!E137+'Wallis et Futuna'!E137</f>
        <v>0</v>
      </c>
      <c r="F137" s="5">
        <f>'Nouvelle-Calédonie'!F137+Polynésie!F137+'Saint-Pierre et Miquelon'!F137+'Wallis et Futuna'!F137</f>
        <v>0</v>
      </c>
      <c r="G137" s="4">
        <f>'Nouvelle-Calédonie'!G137+Polynésie!G137+'Saint-Pierre et Miquelon'!G137+'Wallis et Futuna'!G137</f>
        <v>0</v>
      </c>
      <c r="H137" s="5">
        <f>'Nouvelle-Calédonie'!H137+Polynésie!H137+'Saint-Pierre et Miquelon'!H137+'Wallis et Futuna'!H137</f>
        <v>0</v>
      </c>
      <c r="I137" s="5">
        <f>'Nouvelle-Calédonie'!I137+Polynésie!I137+'Saint-Pierre et Miquelon'!I137+'Wallis et Futuna'!I137</f>
        <v>0</v>
      </c>
      <c r="J137" s="5">
        <f>'Nouvelle-Calédonie'!J137+Polynésie!J137+'Saint-Pierre et Miquelon'!J137+'Wallis et Futuna'!J137</f>
        <v>0</v>
      </c>
      <c r="K137" s="5">
        <f>'Nouvelle-Calédonie'!K137+Polynésie!K137+'Saint-Pierre et Miquelon'!K137+'Wallis et Futuna'!K137</f>
        <v>0</v>
      </c>
      <c r="L137" s="5">
        <f>'Nouvelle-Calédonie'!L137+Polynésie!L137+'Saint-Pierre et Miquelon'!L137+'Wallis et Futuna'!L137</f>
        <v>0</v>
      </c>
      <c r="M137" s="5">
        <f>'Nouvelle-Calédonie'!M137+Polynésie!M137+'Saint-Pierre et Miquelon'!M137+'Wallis et Futuna'!M137</f>
        <v>0</v>
      </c>
      <c r="N137" s="5">
        <f>'Nouvelle-Calédonie'!N137+Polynésie!N137+'Saint-Pierre et Miquelon'!N137+'Wallis et Futuna'!N137</f>
        <v>0</v>
      </c>
      <c r="O137" s="5">
        <f>'Nouvelle-Calédonie'!O137+Polynésie!O137+'Saint-Pierre et Miquelon'!O137+'Wallis et Futuna'!O137</f>
        <v>0</v>
      </c>
      <c r="P137" s="6">
        <f>'Nouvelle-Calédonie'!P137+Polynésie!P137+'Saint-Pierre et Miquelon'!P137+'Wallis et Futuna'!P137</f>
        <v>0</v>
      </c>
      <c r="Q137" s="5">
        <f>'Nouvelle-Calédonie'!Q137+Polynésie!Q137+'Saint-Pierre et Miquelon'!Q137+'Wallis et Futuna'!Q137</f>
        <v>0</v>
      </c>
      <c r="R137" s="5">
        <f>'Nouvelle-Calédonie'!R137+Polynésie!R137+'Saint-Pierre et Miquelon'!R137+'Wallis et Futuna'!R137</f>
        <v>0</v>
      </c>
      <c r="S137" s="7">
        <f>'Nouvelle-Calédonie'!S137+Polynésie!S137+'Saint-Pierre et Miquelon'!S137+'Wallis et Futuna'!S137</f>
        <v>0</v>
      </c>
    </row>
    <row r="138" spans="2:19" x14ac:dyDescent="0.3">
      <c r="B138" s="24"/>
      <c r="C138" s="3" t="s">
        <v>21</v>
      </c>
      <c r="D138" s="4">
        <f>'Nouvelle-Calédonie'!D138+Polynésie!D138+'Saint-Pierre et Miquelon'!D138+'Wallis et Futuna'!D138</f>
        <v>0</v>
      </c>
      <c r="E138" s="5">
        <f>'Nouvelle-Calédonie'!E138+Polynésie!E138+'Saint-Pierre et Miquelon'!E138+'Wallis et Futuna'!E138</f>
        <v>0</v>
      </c>
      <c r="F138" s="5">
        <f>'Nouvelle-Calédonie'!F138+Polynésie!F138+'Saint-Pierre et Miquelon'!F138+'Wallis et Futuna'!F138</f>
        <v>-628.47771801890451</v>
      </c>
      <c r="G138" s="4">
        <f>'Nouvelle-Calédonie'!G138+Polynésie!G138+'Saint-Pierre et Miquelon'!G138+'Wallis et Futuna'!G138</f>
        <v>0</v>
      </c>
      <c r="H138" s="5">
        <f>'Nouvelle-Calédonie'!H138+Polynésie!H138+'Saint-Pierre et Miquelon'!H138+'Wallis et Futuna'!H138</f>
        <v>0</v>
      </c>
      <c r="I138" s="5">
        <f>'Nouvelle-Calédonie'!I138+Polynésie!I138+'Saint-Pierre et Miquelon'!I138+'Wallis et Futuna'!I138</f>
        <v>0</v>
      </c>
      <c r="J138" s="5">
        <f>'Nouvelle-Calédonie'!J138+Polynésie!J138+'Saint-Pierre et Miquelon'!J138+'Wallis et Futuna'!J138</f>
        <v>0</v>
      </c>
      <c r="K138" s="5">
        <f>'Nouvelle-Calédonie'!K138+Polynésie!K138+'Saint-Pierre et Miquelon'!K138+'Wallis et Futuna'!K138</f>
        <v>0</v>
      </c>
      <c r="L138" s="5">
        <f>'Nouvelle-Calédonie'!L138+Polynésie!L138+'Saint-Pierre et Miquelon'!L138+'Wallis et Futuna'!L138</f>
        <v>0</v>
      </c>
      <c r="M138" s="5">
        <f>'Nouvelle-Calédonie'!M138+Polynésie!M138+'Saint-Pierre et Miquelon'!M138+'Wallis et Futuna'!M138</f>
        <v>0</v>
      </c>
      <c r="N138" s="5">
        <f>'Nouvelle-Calédonie'!N138+Polynésie!N138+'Saint-Pierre et Miquelon'!N138+'Wallis et Futuna'!N138</f>
        <v>0</v>
      </c>
      <c r="O138" s="5">
        <f>'Nouvelle-Calédonie'!O138+Polynésie!O138+'Saint-Pierre et Miquelon'!O138+'Wallis et Futuna'!O138</f>
        <v>0</v>
      </c>
      <c r="P138" s="6">
        <f>'Nouvelle-Calédonie'!P138+Polynésie!P138+'Saint-Pierre et Miquelon'!P138+'Wallis et Futuna'!P138</f>
        <v>0</v>
      </c>
      <c r="Q138" s="5">
        <f>'Nouvelle-Calédonie'!Q138+Polynésie!Q138+'Saint-Pierre et Miquelon'!Q138+'Wallis et Futuna'!Q138</f>
        <v>0</v>
      </c>
      <c r="R138" s="5">
        <f>'Nouvelle-Calédonie'!R138+Polynésie!R138+'Saint-Pierre et Miquelon'!R138+'Wallis et Futuna'!R138</f>
        <v>0</v>
      </c>
      <c r="S138" s="7">
        <f>'Nouvelle-Calédonie'!S138+Polynésie!S138+'Saint-Pierre et Miquelon'!S138+'Wallis et Futuna'!S138</f>
        <v>-628.47771801890451</v>
      </c>
    </row>
    <row r="139" spans="2:19" x14ac:dyDescent="0.3">
      <c r="B139" s="24"/>
      <c r="C139" s="3" t="s">
        <v>22</v>
      </c>
      <c r="D139" s="4">
        <f>'Nouvelle-Calédonie'!D139+Polynésie!D139+'Saint-Pierre et Miquelon'!D139+'Wallis et Futuna'!D139</f>
        <v>0</v>
      </c>
      <c r="E139" s="5">
        <f>'Nouvelle-Calédonie'!E139+Polynésie!E139+'Saint-Pierre et Miquelon'!E139+'Wallis et Futuna'!E139</f>
        <v>0</v>
      </c>
      <c r="F139" s="5">
        <f>'Nouvelle-Calédonie'!F139+Polynésie!F139+'Saint-Pierre et Miquelon'!F139+'Wallis et Futuna'!F139</f>
        <v>-612.07244600811396</v>
      </c>
      <c r="G139" s="4">
        <f>'Nouvelle-Calédonie'!G139+Polynésie!G139+'Saint-Pierre et Miquelon'!G139+'Wallis et Futuna'!G139</f>
        <v>0</v>
      </c>
      <c r="H139" s="5">
        <f>'Nouvelle-Calédonie'!H139+Polynésie!H139+'Saint-Pierre et Miquelon'!H139+'Wallis et Futuna'!H139</f>
        <v>0</v>
      </c>
      <c r="I139" s="5">
        <f>'Nouvelle-Calédonie'!I139+Polynésie!I139+'Saint-Pierre et Miquelon'!I139+'Wallis et Futuna'!I139</f>
        <v>0</v>
      </c>
      <c r="J139" s="5">
        <f>'Nouvelle-Calédonie'!J139+Polynésie!J139+'Saint-Pierre et Miquelon'!J139+'Wallis et Futuna'!J139</f>
        <v>0</v>
      </c>
      <c r="K139" s="5">
        <f>'Nouvelle-Calédonie'!K139+Polynésie!K139+'Saint-Pierre et Miquelon'!K139+'Wallis et Futuna'!K139</f>
        <v>0</v>
      </c>
      <c r="L139" s="5">
        <f>'Nouvelle-Calédonie'!L139+Polynésie!L139+'Saint-Pierre et Miquelon'!L139+'Wallis et Futuna'!L139</f>
        <v>0</v>
      </c>
      <c r="M139" s="5">
        <f>'Nouvelle-Calédonie'!M139+Polynésie!M139+'Saint-Pierre et Miquelon'!M139+'Wallis et Futuna'!M139</f>
        <v>0</v>
      </c>
      <c r="N139" s="5">
        <f>'Nouvelle-Calédonie'!N139+Polynésie!N139+'Saint-Pierre et Miquelon'!N139+'Wallis et Futuna'!N139</f>
        <v>0</v>
      </c>
      <c r="O139" s="5">
        <f>'Nouvelle-Calédonie'!O139+Polynésie!O139+'Saint-Pierre et Miquelon'!O139+'Wallis et Futuna'!O139</f>
        <v>0</v>
      </c>
      <c r="P139" s="6">
        <f>'Nouvelle-Calédonie'!P139+Polynésie!P139+'Saint-Pierre et Miquelon'!P139+'Wallis et Futuna'!P139</f>
        <v>0</v>
      </c>
      <c r="Q139" s="5">
        <f>'Nouvelle-Calédonie'!Q139+Polynésie!Q139+'Saint-Pierre et Miquelon'!Q139+'Wallis et Futuna'!Q139</f>
        <v>0</v>
      </c>
      <c r="R139" s="5">
        <f>'Nouvelle-Calédonie'!R139+Polynésie!R139+'Saint-Pierre et Miquelon'!R139+'Wallis et Futuna'!R139</f>
        <v>0</v>
      </c>
      <c r="S139" s="7">
        <f>'Nouvelle-Calédonie'!S139+Polynésie!S139+'Saint-Pierre et Miquelon'!S139+'Wallis et Futuna'!S139</f>
        <v>-612.07244600811396</v>
      </c>
    </row>
    <row r="140" spans="2:19" x14ac:dyDescent="0.3">
      <c r="B140" s="24"/>
      <c r="C140" s="3" t="s">
        <v>23</v>
      </c>
      <c r="D140" s="4">
        <f>'Nouvelle-Calédonie'!D140+Polynésie!D140+'Saint-Pierre et Miquelon'!D140+'Wallis et Futuna'!D140</f>
        <v>0</v>
      </c>
      <c r="E140" s="5">
        <f>'Nouvelle-Calédonie'!E140+Polynésie!E140+'Saint-Pierre et Miquelon'!E140+'Wallis et Futuna'!E140</f>
        <v>0</v>
      </c>
      <c r="F140" s="5">
        <f>'Nouvelle-Calédonie'!F140+Polynésie!F140+'Saint-Pierre et Miquelon'!F140+'Wallis et Futuna'!F140</f>
        <v>0</v>
      </c>
      <c r="G140" s="4">
        <f>'Nouvelle-Calédonie'!G140+Polynésie!G140+'Saint-Pierre et Miquelon'!G140+'Wallis et Futuna'!G140</f>
        <v>0</v>
      </c>
      <c r="H140" s="5">
        <f>'Nouvelle-Calédonie'!H140+Polynésie!H140+'Saint-Pierre et Miquelon'!H140+'Wallis et Futuna'!H140</f>
        <v>0</v>
      </c>
      <c r="I140" s="5">
        <f>'Nouvelle-Calédonie'!I140+Polynésie!I140+'Saint-Pierre et Miquelon'!I140+'Wallis et Futuna'!I140</f>
        <v>0</v>
      </c>
      <c r="J140" s="5">
        <f>'Nouvelle-Calédonie'!J140+Polynésie!J140+'Saint-Pierre et Miquelon'!J140+'Wallis et Futuna'!J140</f>
        <v>0</v>
      </c>
      <c r="K140" s="5">
        <f>'Nouvelle-Calédonie'!K140+Polynésie!K140+'Saint-Pierre et Miquelon'!K140+'Wallis et Futuna'!K140</f>
        <v>0</v>
      </c>
      <c r="L140" s="5">
        <f>'Nouvelle-Calédonie'!L140+Polynésie!L140+'Saint-Pierre et Miquelon'!L140+'Wallis et Futuna'!L140</f>
        <v>0</v>
      </c>
      <c r="M140" s="5">
        <f>'Nouvelle-Calédonie'!M140+Polynésie!M140+'Saint-Pierre et Miquelon'!M140+'Wallis et Futuna'!M140</f>
        <v>0</v>
      </c>
      <c r="N140" s="5">
        <f>'Nouvelle-Calédonie'!N140+Polynésie!N140+'Saint-Pierre et Miquelon'!N140+'Wallis et Futuna'!N140</f>
        <v>0</v>
      </c>
      <c r="O140" s="5">
        <f>'Nouvelle-Calédonie'!O140+Polynésie!O140+'Saint-Pierre et Miquelon'!O140+'Wallis et Futuna'!O140</f>
        <v>0</v>
      </c>
      <c r="P140" s="6">
        <f>'Nouvelle-Calédonie'!P140+Polynésie!P140+'Saint-Pierre et Miquelon'!P140+'Wallis et Futuna'!P140</f>
        <v>0</v>
      </c>
      <c r="Q140" s="5">
        <f>'Nouvelle-Calédonie'!Q140+Polynésie!Q140+'Saint-Pierre et Miquelon'!Q140+'Wallis et Futuna'!Q140</f>
        <v>0</v>
      </c>
      <c r="R140" s="5">
        <f>'Nouvelle-Calédonie'!R140+Polynésie!R140+'Saint-Pierre et Miquelon'!R140+'Wallis et Futuna'!R140</f>
        <v>0</v>
      </c>
      <c r="S140" s="7">
        <f>'Nouvelle-Calédonie'!S140+Polynésie!S140+'Saint-Pierre et Miquelon'!S140+'Wallis et Futuna'!S140</f>
        <v>0</v>
      </c>
    </row>
    <row r="141" spans="2:19" x14ac:dyDescent="0.3">
      <c r="B141" s="24"/>
      <c r="C141" s="8" t="s">
        <v>24</v>
      </c>
      <c r="D141" s="9">
        <f>'Nouvelle-Calédonie'!D141+Polynésie!D141+'Saint-Pierre et Miquelon'!D141+'Wallis et Futuna'!D141</f>
        <v>11484.094705768333</v>
      </c>
      <c r="E141" s="9">
        <f>'Nouvelle-Calédonie'!E141+Polynésie!E141+'Saint-Pierre et Miquelon'!E141+'Wallis et Futuna'!E141</f>
        <v>0</v>
      </c>
      <c r="F141" s="9">
        <f>'Nouvelle-Calédonie'!F141+Polynésie!F141+'Saint-Pierre et Miquelon'!F141+'Wallis et Futuna'!F141</f>
        <v>14372.527389537467</v>
      </c>
      <c r="G141" s="9">
        <f>'Nouvelle-Calédonie'!G141+Polynésie!G141+'Saint-Pierre et Miquelon'!G141+'Wallis et Futuna'!G141</f>
        <v>0</v>
      </c>
      <c r="H141" s="9">
        <f>'Nouvelle-Calédonie'!H141+Polynésie!H141+'Saint-Pierre et Miquelon'!H141+'Wallis et Futuna'!H141</f>
        <v>0</v>
      </c>
      <c r="I141" s="9">
        <f>'Nouvelle-Calédonie'!I141+Polynésie!I141+'Saint-Pierre et Miquelon'!I141+'Wallis et Futuna'!I141</f>
        <v>1411.8118136981625</v>
      </c>
      <c r="J141" s="9">
        <f>'Nouvelle-Calédonie'!J141+Polynésie!J141+'Saint-Pierre et Miquelon'!J141+'Wallis et Futuna'!J141</f>
        <v>22.337596024829274</v>
      </c>
      <c r="K141" s="9">
        <f>'Nouvelle-Calédonie'!K141+Polynésie!K141+'Saint-Pierre et Miquelon'!K141+'Wallis et Futuna'!K141</f>
        <v>0</v>
      </c>
      <c r="L141" s="9">
        <f>'Nouvelle-Calédonie'!L141+Polynésie!L141+'Saint-Pierre et Miquelon'!L141+'Wallis et Futuna'!L141</f>
        <v>6.7000000000000004E-2</v>
      </c>
      <c r="M141" s="9">
        <f>'Nouvelle-Calédonie'!M141+Polynésie!M141+'Saint-Pierre et Miquelon'!M141+'Wallis et Futuna'!M141</f>
        <v>1.3333333333333337</v>
      </c>
      <c r="N141" s="9">
        <f>'Nouvelle-Calédonie'!N141+Polynésie!N141+'Saint-Pierre et Miquelon'!N141+'Wallis et Futuna'!N141</f>
        <v>0</v>
      </c>
      <c r="O141" s="9">
        <f>'Nouvelle-Calédonie'!O141+Polynésie!O141+'Saint-Pierre et Miquelon'!O141+'Wallis et Futuna'!O141</f>
        <v>71.185452591299153</v>
      </c>
      <c r="P141" s="9">
        <f>'Nouvelle-Calédonie'!P141+Polynésie!P141+'Saint-Pierre et Miquelon'!P141+'Wallis et Futuna'!P141</f>
        <v>0</v>
      </c>
      <c r="Q141" s="9">
        <f>'Nouvelle-Calédonie'!Q141+Polynésie!Q141+'Saint-Pierre et Miquelon'!Q141+'Wallis et Futuna'!Q141</f>
        <v>0</v>
      </c>
      <c r="R141" s="9">
        <f>'Nouvelle-Calédonie'!R141+Polynésie!R141+'Saint-Pierre et Miquelon'!R141+'Wallis et Futuna'!R141</f>
        <v>0</v>
      </c>
      <c r="S141" s="9">
        <f>'Nouvelle-Calédonie'!S141+Polynésie!S141+'Saint-Pierre et Miquelon'!S141+'Wallis et Futuna'!S141</f>
        <v>27363.35729095342</v>
      </c>
    </row>
    <row r="142" spans="2:19" x14ac:dyDescent="0.3">
      <c r="B142" s="24"/>
      <c r="C142" s="10"/>
      <c r="D142" s="11"/>
      <c r="E142" s="12"/>
      <c r="F142" s="13"/>
      <c r="G142" s="11"/>
      <c r="H142" s="11"/>
      <c r="I142" s="11"/>
      <c r="J142" s="11"/>
      <c r="K142" s="11"/>
      <c r="L142" s="11"/>
      <c r="M142" s="11"/>
      <c r="N142" s="11"/>
      <c r="O142" s="11"/>
      <c r="P142" s="21"/>
      <c r="Q142" s="11"/>
      <c r="R142" s="11"/>
      <c r="S142" s="11"/>
    </row>
    <row r="143" spans="2:19" x14ac:dyDescent="0.3">
      <c r="B143" s="24"/>
      <c r="C143" s="14" t="s">
        <v>25</v>
      </c>
      <c r="D143" s="4">
        <f>'Nouvelle-Calédonie'!D143+Polynésie!D143+'Saint-Pierre et Miquelon'!D143+'Wallis et Futuna'!D143</f>
        <v>0</v>
      </c>
      <c r="E143" s="15">
        <f>'Nouvelle-Calédonie'!E143+Polynésie!E143+'Saint-Pierre et Miquelon'!E143+'Wallis et Futuna'!E143</f>
        <v>0</v>
      </c>
      <c r="F143" s="15">
        <f>'Nouvelle-Calédonie'!F143+Polynésie!F143+'Saint-Pierre et Miquelon'!F143+'Wallis et Futuna'!F143</f>
        <v>0</v>
      </c>
      <c r="G143" s="4">
        <f>'Nouvelle-Calédonie'!G143+Polynésie!G143+'Saint-Pierre et Miquelon'!G143+'Wallis et Futuna'!G143</f>
        <v>0</v>
      </c>
      <c r="H143" s="4">
        <f>'Nouvelle-Calédonie'!H143+Polynésie!H143+'Saint-Pierre et Miquelon'!H143+'Wallis et Futuna'!H143</f>
        <v>0</v>
      </c>
      <c r="I143" s="4">
        <f>'Nouvelle-Calédonie'!I143+Polynésie!I143+'Saint-Pierre et Miquelon'!I143+'Wallis et Futuna'!I143</f>
        <v>0</v>
      </c>
      <c r="J143" s="4">
        <f>'Nouvelle-Calédonie'!J143+Polynésie!J143+'Saint-Pierre et Miquelon'!J143+'Wallis et Futuna'!J143</f>
        <v>0</v>
      </c>
      <c r="K143" s="4">
        <f>'Nouvelle-Calédonie'!K143+Polynésie!K143+'Saint-Pierre et Miquelon'!K143+'Wallis et Futuna'!K143</f>
        <v>0</v>
      </c>
      <c r="L143" s="4">
        <f>'Nouvelle-Calédonie'!L143+Polynésie!L143+'Saint-Pierre et Miquelon'!L143+'Wallis et Futuna'!L143</f>
        <v>0</v>
      </c>
      <c r="M143" s="4">
        <f>'Nouvelle-Calédonie'!M143+Polynésie!M143+'Saint-Pierre et Miquelon'!M143+'Wallis et Futuna'!M143</f>
        <v>0</v>
      </c>
      <c r="N143" s="4">
        <f>'Nouvelle-Calédonie'!N143+Polynésie!N143+'Saint-Pierre et Miquelon'!N143+'Wallis et Futuna'!N143</f>
        <v>0</v>
      </c>
      <c r="O143" s="4">
        <f>'Nouvelle-Calédonie'!O143+Polynésie!O143+'Saint-Pierre et Miquelon'!O143+'Wallis et Futuna'!O143</f>
        <v>0</v>
      </c>
      <c r="P143" s="4">
        <f>'Nouvelle-Calédonie'!P143+Polynésie!P143+'Saint-Pierre et Miquelon'!P143+'Wallis et Futuna'!P143</f>
        <v>0</v>
      </c>
      <c r="Q143" s="4">
        <f>'Nouvelle-Calédonie'!Q143+Polynésie!Q143+'Saint-Pierre et Miquelon'!Q143+'Wallis et Futuna'!Q143</f>
        <v>0</v>
      </c>
      <c r="R143" s="4">
        <f>'Nouvelle-Calédonie'!R143+Polynésie!R143+'Saint-Pierre et Miquelon'!R143+'Wallis et Futuna'!R143</f>
        <v>0</v>
      </c>
      <c r="S143" s="16">
        <f>'Nouvelle-Calédonie'!S143+Polynésie!S143+'Saint-Pierre et Miquelon'!S143+'Wallis et Futuna'!S143</f>
        <v>0</v>
      </c>
    </row>
    <row r="144" spans="2:19" x14ac:dyDescent="0.3">
      <c r="B144" s="24"/>
      <c r="C144" s="14" t="s">
        <v>26</v>
      </c>
      <c r="D144" s="4">
        <f>'Nouvelle-Calédonie'!D144+Polynésie!D144+'Saint-Pierre et Miquelon'!D144+'Wallis et Futuna'!D144</f>
        <v>6869.3893308676679</v>
      </c>
      <c r="E144" s="4">
        <f>'Nouvelle-Calédonie'!E144+Polynésie!E144+'Saint-Pierre et Miquelon'!E144+'Wallis et Futuna'!E144</f>
        <v>0</v>
      </c>
      <c r="F144" s="4">
        <f>'Nouvelle-Calédonie'!F144+Polynésie!F144+'Saint-Pierre et Miquelon'!F144+'Wallis et Futuna'!F144</f>
        <v>5202.2254427306716</v>
      </c>
      <c r="G144" s="4">
        <f>'Nouvelle-Calédonie'!G144+Polynésie!G144+'Saint-Pierre et Miquelon'!G144+'Wallis et Futuna'!G144</f>
        <v>0</v>
      </c>
      <c r="H144" s="4">
        <f>'Nouvelle-Calédonie'!H144+Polynésie!H144+'Saint-Pierre et Miquelon'!H144+'Wallis et Futuna'!H144</f>
        <v>0</v>
      </c>
      <c r="I144" s="4">
        <f>'Nouvelle-Calédonie'!I144+Polynésie!I144+'Saint-Pierre et Miquelon'!I144+'Wallis et Futuna'!I144</f>
        <v>1411.8118136981625</v>
      </c>
      <c r="J144" s="17">
        <f>'Nouvelle-Calédonie'!J144+Polynésie!J144+'Saint-Pierre et Miquelon'!J144+'Wallis et Futuna'!J144</f>
        <v>22.337596024829274</v>
      </c>
      <c r="K144" s="17">
        <f>'Nouvelle-Calédonie'!K144+Polynésie!K144+'Saint-Pierre et Miquelon'!K144+'Wallis et Futuna'!K144</f>
        <v>0</v>
      </c>
      <c r="L144" s="17">
        <f>'Nouvelle-Calédonie'!L144+Polynésie!L144+'Saint-Pierre et Miquelon'!L144+'Wallis et Futuna'!L144</f>
        <v>0</v>
      </c>
      <c r="M144" s="17">
        <f>'Nouvelle-Calédonie'!M144+Polynésie!M144+'Saint-Pierre et Miquelon'!M144+'Wallis et Futuna'!M144</f>
        <v>1.3333333333333337</v>
      </c>
      <c r="N144" s="17">
        <f>'Nouvelle-Calédonie'!N144+Polynésie!N144+'Saint-Pierre et Miquelon'!N144+'Wallis et Futuna'!N144</f>
        <v>0</v>
      </c>
      <c r="O144" s="17">
        <f>'Nouvelle-Calédonie'!O144+Polynésie!O144+'Saint-Pierre et Miquelon'!O144+'Wallis et Futuna'!O144</f>
        <v>0</v>
      </c>
      <c r="P144" s="4">
        <f>'Nouvelle-Calédonie'!P144+Polynésie!P144+'Saint-Pierre et Miquelon'!P144+'Wallis et Futuna'!P144</f>
        <v>-6112.0887662825326</v>
      </c>
      <c r="Q144" s="4">
        <f>'Nouvelle-Calédonie'!Q144+Polynésie!Q144+'Saint-Pierre et Miquelon'!Q144+'Wallis et Futuna'!Q144</f>
        <v>0</v>
      </c>
      <c r="R144" s="4">
        <f>'Nouvelle-Calédonie'!R144+Polynésie!R144+'Saint-Pierre et Miquelon'!R144+'Wallis et Futuna'!R144</f>
        <v>0</v>
      </c>
      <c r="S144" s="16">
        <f>'Nouvelle-Calédonie'!S144+Polynésie!S144+'Saint-Pierre et Miquelon'!S144+'Wallis et Futuna'!S144</f>
        <v>7395.0087503721325</v>
      </c>
    </row>
    <row r="145" spans="2:21" x14ac:dyDescent="0.3">
      <c r="B145" s="24"/>
      <c r="C145" s="14" t="s">
        <v>27</v>
      </c>
      <c r="D145" s="4">
        <f>'Nouvelle-Calédonie'!D145+Polynésie!D145+'Saint-Pierre et Miquelon'!D145+'Wallis et Futuna'!D145</f>
        <v>0</v>
      </c>
      <c r="E145" s="4">
        <f>'Nouvelle-Calédonie'!E145+Polynésie!E145+'Saint-Pierre et Miquelon'!E145+'Wallis et Futuna'!E145</f>
        <v>0</v>
      </c>
      <c r="F145" s="4">
        <f>'Nouvelle-Calédonie'!F145+Polynésie!F145+'Saint-Pierre et Miquelon'!F145+'Wallis et Futuna'!F145</f>
        <v>15.03641456582633</v>
      </c>
      <c r="G145" s="4">
        <f>'Nouvelle-Calédonie'!G145+Polynésie!G145+'Saint-Pierre et Miquelon'!G145+'Wallis et Futuna'!G145</f>
        <v>0</v>
      </c>
      <c r="H145" s="4">
        <f>'Nouvelle-Calédonie'!H145+Polynésie!H145+'Saint-Pierre et Miquelon'!H145+'Wallis et Futuna'!H145</f>
        <v>0</v>
      </c>
      <c r="I145" s="4">
        <f>'Nouvelle-Calédonie'!I145+Polynésie!I145+'Saint-Pierre et Miquelon'!I145+'Wallis et Futuna'!I145</f>
        <v>0</v>
      </c>
      <c r="J145" s="17">
        <f>'Nouvelle-Calédonie'!J145+Polynésie!J145+'Saint-Pierre et Miquelon'!J145+'Wallis et Futuna'!J145</f>
        <v>0</v>
      </c>
      <c r="K145" s="17">
        <f>'Nouvelle-Calédonie'!K145+Polynésie!K145+'Saint-Pierre et Miquelon'!K145+'Wallis et Futuna'!K145</f>
        <v>0</v>
      </c>
      <c r="L145" s="17">
        <f>'Nouvelle-Calédonie'!L145+Polynésie!L145+'Saint-Pierre et Miquelon'!L145+'Wallis et Futuna'!L145</f>
        <v>0</v>
      </c>
      <c r="M145" s="17">
        <f>'Nouvelle-Calédonie'!M145+Polynésie!M145+'Saint-Pierre et Miquelon'!M145+'Wallis et Futuna'!M145</f>
        <v>0</v>
      </c>
      <c r="N145" s="17">
        <f>'Nouvelle-Calédonie'!N145+Polynésie!N145+'Saint-Pierre et Miquelon'!N145+'Wallis et Futuna'!N145</f>
        <v>0</v>
      </c>
      <c r="O145" s="17">
        <f>'Nouvelle-Calédonie'!O145+Polynésie!O145+'Saint-Pierre et Miquelon'!O145+'Wallis et Futuna'!O145</f>
        <v>0</v>
      </c>
      <c r="P145" s="4">
        <f>'Nouvelle-Calédonie'!P145+Polynésie!P145+'Saint-Pierre et Miquelon'!P145+'Wallis et Futuna'!P145</f>
        <v>0</v>
      </c>
      <c r="Q145" s="4">
        <f>'Nouvelle-Calédonie'!Q145+Polynésie!Q145+'Saint-Pierre et Miquelon'!Q145+'Wallis et Futuna'!Q145</f>
        <v>-12.78095238095238</v>
      </c>
      <c r="R145" s="4">
        <f>'Nouvelle-Calédonie'!R145+Polynésie!R145+'Saint-Pierre et Miquelon'!R145+'Wallis et Futuna'!R145</f>
        <v>0</v>
      </c>
      <c r="S145" s="16">
        <f>'Nouvelle-Calédonie'!S145+Polynésie!S145+'Saint-Pierre et Miquelon'!S145+'Wallis et Futuna'!S145</f>
        <v>2.2554621848739504</v>
      </c>
    </row>
    <row r="146" spans="2:21" x14ac:dyDescent="0.3">
      <c r="B146" s="24"/>
      <c r="C146" s="14" t="s">
        <v>28</v>
      </c>
      <c r="D146" s="4">
        <f>'Nouvelle-Calédonie'!D146+Polynésie!D146+'Saint-Pierre et Miquelon'!D146+'Wallis et Futuna'!D146</f>
        <v>0</v>
      </c>
      <c r="E146" s="4">
        <f>'Nouvelle-Calédonie'!E146+Polynésie!E146+'Saint-Pierre et Miquelon'!E146+'Wallis et Futuna'!E146</f>
        <v>0</v>
      </c>
      <c r="F146" s="4">
        <f>'Nouvelle-Calédonie'!F146+Polynésie!F146+'Saint-Pierre et Miquelon'!F146+'Wallis et Futuna'!F146</f>
        <v>0</v>
      </c>
      <c r="G146" s="4">
        <f>'Nouvelle-Calédonie'!G146+Polynésie!G146+'Saint-Pierre et Miquelon'!G146+'Wallis et Futuna'!G146</f>
        <v>0</v>
      </c>
      <c r="H146" s="4">
        <f>'Nouvelle-Calédonie'!H146+Polynésie!H146+'Saint-Pierre et Miquelon'!H146+'Wallis et Futuna'!H146</f>
        <v>0</v>
      </c>
      <c r="I146" s="4">
        <f>'Nouvelle-Calédonie'!I146+Polynésie!I146+'Saint-Pierre et Miquelon'!I146+'Wallis et Futuna'!I146</f>
        <v>0</v>
      </c>
      <c r="J146" s="18">
        <f>'Nouvelle-Calédonie'!J146+Polynésie!J146+'Saint-Pierre et Miquelon'!J146+'Wallis et Futuna'!J146</f>
        <v>0</v>
      </c>
      <c r="K146" s="18">
        <f>'Nouvelle-Calédonie'!K146+Polynésie!K146+'Saint-Pierre et Miquelon'!K146+'Wallis et Futuna'!K146</f>
        <v>0</v>
      </c>
      <c r="L146" s="18">
        <f>'Nouvelle-Calédonie'!L146+Polynésie!L146+'Saint-Pierre et Miquelon'!L146+'Wallis et Futuna'!L146</f>
        <v>0</v>
      </c>
      <c r="M146" s="18">
        <f>'Nouvelle-Calédonie'!M146+Polynésie!M146+'Saint-Pierre et Miquelon'!M146+'Wallis et Futuna'!M146</f>
        <v>0</v>
      </c>
      <c r="N146" s="18">
        <f>'Nouvelle-Calédonie'!N146+Polynésie!N146+'Saint-Pierre et Miquelon'!N146+'Wallis et Futuna'!N146</f>
        <v>0</v>
      </c>
      <c r="O146" s="18">
        <f>'Nouvelle-Calédonie'!O146+Polynésie!O146+'Saint-Pierre et Miquelon'!O146+'Wallis et Futuna'!O146</f>
        <v>0</v>
      </c>
      <c r="P146" s="4">
        <f>'Nouvelle-Calédonie'!P146+Polynésie!P146+'Saint-Pierre et Miquelon'!P146+'Wallis et Futuna'!P146</f>
        <v>0</v>
      </c>
      <c r="Q146" s="4">
        <f>'Nouvelle-Calédonie'!Q146+Polynésie!Q146+'Saint-Pierre et Miquelon'!Q146+'Wallis et Futuna'!Q146</f>
        <v>0</v>
      </c>
      <c r="R146" s="4">
        <f>'Nouvelle-Calédonie'!R146+Polynésie!R146+'Saint-Pierre et Miquelon'!R146+'Wallis et Futuna'!R146</f>
        <v>0</v>
      </c>
      <c r="S146" s="16">
        <f>'Nouvelle-Calédonie'!S146+Polynésie!S146+'Saint-Pierre et Miquelon'!S146+'Wallis et Futuna'!S146</f>
        <v>0</v>
      </c>
    </row>
    <row r="147" spans="2:21" x14ac:dyDescent="0.3">
      <c r="B147" s="24"/>
      <c r="C147" s="14" t="s">
        <v>29</v>
      </c>
      <c r="D147" s="4">
        <f>'Nouvelle-Calédonie'!D147+Polynésie!D147+'Saint-Pierre et Miquelon'!D147+'Wallis et Futuna'!D147</f>
        <v>0</v>
      </c>
      <c r="E147" s="4">
        <f>'Nouvelle-Calédonie'!E147+Polynésie!E147+'Saint-Pierre et Miquelon'!E147+'Wallis et Futuna'!E147</f>
        <v>0</v>
      </c>
      <c r="F147" s="4">
        <f>'Nouvelle-Calédonie'!F147+Polynésie!F147+'Saint-Pierre et Miquelon'!F147+'Wallis et Futuna'!F147</f>
        <v>0</v>
      </c>
      <c r="G147" s="4">
        <f>'Nouvelle-Calédonie'!G147+Polynésie!G147+'Saint-Pierre et Miquelon'!G147+'Wallis et Futuna'!G147</f>
        <v>0</v>
      </c>
      <c r="H147" s="4">
        <f>'Nouvelle-Calédonie'!H147+Polynésie!H147+'Saint-Pierre et Miquelon'!H147+'Wallis et Futuna'!H147</f>
        <v>0</v>
      </c>
      <c r="I147" s="4">
        <f>'Nouvelle-Calédonie'!I147+Polynésie!I147+'Saint-Pierre et Miquelon'!I147+'Wallis et Futuna'!I147</f>
        <v>0</v>
      </c>
      <c r="J147" s="4">
        <f>'Nouvelle-Calédonie'!J147+Polynésie!J147+'Saint-Pierre et Miquelon'!J147+'Wallis et Futuna'!J147</f>
        <v>0</v>
      </c>
      <c r="K147" s="4">
        <f>'Nouvelle-Calédonie'!K147+Polynésie!K147+'Saint-Pierre et Miquelon'!K147+'Wallis et Futuna'!K147</f>
        <v>0</v>
      </c>
      <c r="L147" s="4">
        <f>'Nouvelle-Calédonie'!L147+Polynésie!L147+'Saint-Pierre et Miquelon'!L147+'Wallis et Futuna'!L147</f>
        <v>0</v>
      </c>
      <c r="M147" s="4">
        <f>'Nouvelle-Calédonie'!M147+Polynésie!M147+'Saint-Pierre et Miquelon'!M147+'Wallis et Futuna'!M147</f>
        <v>0</v>
      </c>
      <c r="N147" s="4">
        <f>'Nouvelle-Calédonie'!N147+Polynésie!N147+'Saint-Pierre et Miquelon'!N147+'Wallis et Futuna'!N147</f>
        <v>0</v>
      </c>
      <c r="O147" s="4">
        <f>'Nouvelle-Calédonie'!O147+Polynésie!O147+'Saint-Pierre et Miquelon'!O147+'Wallis et Futuna'!O147</f>
        <v>0</v>
      </c>
      <c r="P147" s="4">
        <f>'Nouvelle-Calédonie'!P147+Polynésie!P147+'Saint-Pierre et Miquelon'!P147+'Wallis et Futuna'!P147</f>
        <v>0</v>
      </c>
      <c r="Q147" s="4">
        <f>'Nouvelle-Calédonie'!Q147+Polynésie!Q147+'Saint-Pierre et Miquelon'!Q147+'Wallis et Futuna'!Q147</f>
        <v>0</v>
      </c>
      <c r="R147" s="4">
        <f>'Nouvelle-Calédonie'!R147+Polynésie!R147+'Saint-Pierre et Miquelon'!R147+'Wallis et Futuna'!R147</f>
        <v>0</v>
      </c>
      <c r="S147" s="16">
        <f>'Nouvelle-Calédonie'!S147+Polynésie!S147+'Saint-Pierre et Miquelon'!S147+'Wallis et Futuna'!S147</f>
        <v>0</v>
      </c>
    </row>
    <row r="148" spans="2:21" x14ac:dyDescent="0.3">
      <c r="B148" s="24"/>
      <c r="C148" s="14" t="s">
        <v>30</v>
      </c>
      <c r="D148" s="4">
        <f>'Nouvelle-Calédonie'!D148+Polynésie!D148+'Saint-Pierre et Miquelon'!D148+'Wallis et Futuna'!D148</f>
        <v>0</v>
      </c>
      <c r="E148" s="4">
        <f>'Nouvelle-Calédonie'!E148+Polynésie!E148+'Saint-Pierre et Miquelon'!E148+'Wallis et Futuna'!E148</f>
        <v>0</v>
      </c>
      <c r="F148" s="4">
        <f>'Nouvelle-Calédonie'!F148+Polynésie!F148+'Saint-Pierre et Miquelon'!F148+'Wallis et Futuna'!F148</f>
        <v>0</v>
      </c>
      <c r="G148" s="4">
        <f>'Nouvelle-Calédonie'!G148+Polynésie!G148+'Saint-Pierre et Miquelon'!G148+'Wallis et Futuna'!G148</f>
        <v>0</v>
      </c>
      <c r="H148" s="4">
        <f>'Nouvelle-Calédonie'!H148+Polynésie!H148+'Saint-Pierre et Miquelon'!H148+'Wallis et Futuna'!H148</f>
        <v>0</v>
      </c>
      <c r="I148" s="4">
        <f>'Nouvelle-Calédonie'!I148+Polynésie!I148+'Saint-Pierre et Miquelon'!I148+'Wallis et Futuna'!I148</f>
        <v>0</v>
      </c>
      <c r="J148" s="4">
        <f>'Nouvelle-Calédonie'!J148+Polynésie!J148+'Saint-Pierre et Miquelon'!J148+'Wallis et Futuna'!J148</f>
        <v>0</v>
      </c>
      <c r="K148" s="4">
        <f>'Nouvelle-Calédonie'!K148+Polynésie!K148+'Saint-Pierre et Miquelon'!K148+'Wallis et Futuna'!K148</f>
        <v>0</v>
      </c>
      <c r="L148" s="4">
        <f>'Nouvelle-Calédonie'!L148+Polynésie!L148+'Saint-Pierre et Miquelon'!L148+'Wallis et Futuna'!L148</f>
        <v>0</v>
      </c>
      <c r="M148" s="4">
        <f>'Nouvelle-Calédonie'!M148+Polynésie!M148+'Saint-Pierre et Miquelon'!M148+'Wallis et Futuna'!M148</f>
        <v>0</v>
      </c>
      <c r="N148" s="4">
        <f>'Nouvelle-Calédonie'!N148+Polynésie!N148+'Saint-Pierre et Miquelon'!N148+'Wallis et Futuna'!N148</f>
        <v>0</v>
      </c>
      <c r="O148" s="4">
        <f>'Nouvelle-Calédonie'!O148+Polynésie!O148+'Saint-Pierre et Miquelon'!O148+'Wallis et Futuna'!O148</f>
        <v>0</v>
      </c>
      <c r="P148" s="4">
        <f>'Nouvelle-Calédonie'!P148+Polynésie!P148+'Saint-Pierre et Miquelon'!P148+'Wallis et Futuna'!P148</f>
        <v>0</v>
      </c>
      <c r="Q148" s="4">
        <f>'Nouvelle-Calédonie'!Q148+Polynésie!Q148+'Saint-Pierre et Miquelon'!Q148+'Wallis et Futuna'!Q148</f>
        <v>0</v>
      </c>
      <c r="R148" s="4">
        <f>'Nouvelle-Calédonie'!R148+Polynésie!R148+'Saint-Pierre et Miquelon'!R148+'Wallis et Futuna'!R148</f>
        <v>0</v>
      </c>
      <c r="S148" s="16">
        <f>'Nouvelle-Calédonie'!S148+Polynésie!S148+'Saint-Pierre et Miquelon'!S148+'Wallis et Futuna'!S148</f>
        <v>0</v>
      </c>
    </row>
    <row r="149" spans="2:21" x14ac:dyDescent="0.3">
      <c r="B149" s="24"/>
      <c r="C149" s="14" t="s">
        <v>31</v>
      </c>
      <c r="D149" s="4">
        <f>'Nouvelle-Calédonie'!D149+Polynésie!D149+'Saint-Pierre et Miquelon'!D149+'Wallis et Futuna'!D149</f>
        <v>0</v>
      </c>
      <c r="E149" s="4">
        <f>'Nouvelle-Calédonie'!E149+Polynésie!E149+'Saint-Pierre et Miquelon'!E149+'Wallis et Futuna'!E149</f>
        <v>0</v>
      </c>
      <c r="F149" s="4">
        <f>'Nouvelle-Calédonie'!F149+Polynésie!F149+'Saint-Pierre et Miquelon'!F149+'Wallis et Futuna'!F149</f>
        <v>0</v>
      </c>
      <c r="G149" s="4">
        <f>'Nouvelle-Calédonie'!G149+Polynésie!G149+'Saint-Pierre et Miquelon'!G149+'Wallis et Futuna'!G149</f>
        <v>0</v>
      </c>
      <c r="H149" s="4">
        <f>'Nouvelle-Calédonie'!H149+Polynésie!H149+'Saint-Pierre et Miquelon'!H149+'Wallis et Futuna'!H149</f>
        <v>0</v>
      </c>
      <c r="I149" s="4">
        <f>'Nouvelle-Calédonie'!I149+Polynésie!I149+'Saint-Pierre et Miquelon'!I149+'Wallis et Futuna'!I149</f>
        <v>0</v>
      </c>
      <c r="J149" s="4">
        <f>'Nouvelle-Calédonie'!J149+Polynésie!J149+'Saint-Pierre et Miquelon'!J149+'Wallis et Futuna'!J149</f>
        <v>0</v>
      </c>
      <c r="K149" s="4">
        <f>'Nouvelle-Calédonie'!K149+Polynésie!K149+'Saint-Pierre et Miquelon'!K149+'Wallis et Futuna'!K149</f>
        <v>0</v>
      </c>
      <c r="L149" s="4">
        <f>'Nouvelle-Calédonie'!L149+Polynésie!L149+'Saint-Pierre et Miquelon'!L149+'Wallis et Futuna'!L149</f>
        <v>0</v>
      </c>
      <c r="M149" s="4">
        <f>'Nouvelle-Calédonie'!M149+Polynésie!M149+'Saint-Pierre et Miquelon'!M149+'Wallis et Futuna'!M149</f>
        <v>0</v>
      </c>
      <c r="N149" s="4">
        <f>'Nouvelle-Calédonie'!N149+Polynésie!N149+'Saint-Pierre et Miquelon'!N149+'Wallis et Futuna'!N149</f>
        <v>0</v>
      </c>
      <c r="O149" s="4">
        <f>'Nouvelle-Calédonie'!O149+Polynésie!O149+'Saint-Pierre et Miquelon'!O149+'Wallis et Futuna'!O149</f>
        <v>0</v>
      </c>
      <c r="P149" s="4">
        <f>'Nouvelle-Calédonie'!P149+Polynésie!P149+'Saint-Pierre et Miquelon'!P149+'Wallis et Futuna'!P149</f>
        <v>0</v>
      </c>
      <c r="Q149" s="4">
        <f>'Nouvelle-Calédonie'!Q149+Polynésie!Q149+'Saint-Pierre et Miquelon'!Q149+'Wallis et Futuna'!Q149</f>
        <v>0</v>
      </c>
      <c r="R149" s="4">
        <f>'Nouvelle-Calédonie'!R149+Polynésie!R149+'Saint-Pierre et Miquelon'!R149+'Wallis et Futuna'!R149</f>
        <v>0</v>
      </c>
      <c r="S149" s="16">
        <f>'Nouvelle-Calédonie'!S149+Polynésie!S149+'Saint-Pierre et Miquelon'!S149+'Wallis et Futuna'!S149</f>
        <v>0</v>
      </c>
    </row>
    <row r="150" spans="2:21" x14ac:dyDescent="0.3">
      <c r="B150" s="24"/>
      <c r="C150" s="14" t="s">
        <v>32</v>
      </c>
      <c r="D150" s="4">
        <f>'Nouvelle-Calédonie'!D150+Polynésie!D150+'Saint-Pierre et Miquelon'!D150+'Wallis et Futuna'!D150</f>
        <v>0</v>
      </c>
      <c r="E150" s="4">
        <f>'Nouvelle-Calédonie'!E150+Polynésie!E150+'Saint-Pierre et Miquelon'!E150+'Wallis et Futuna'!E150</f>
        <v>0</v>
      </c>
      <c r="F150" s="4">
        <f>'Nouvelle-Calédonie'!F150+Polynésie!F150+'Saint-Pierre et Miquelon'!F150+'Wallis et Futuna'!F150</f>
        <v>0</v>
      </c>
      <c r="G150" s="4">
        <f>'Nouvelle-Calédonie'!G150+Polynésie!G150+'Saint-Pierre et Miquelon'!G150+'Wallis et Futuna'!G150</f>
        <v>0</v>
      </c>
      <c r="H150" s="4">
        <f>'Nouvelle-Calédonie'!H150+Polynésie!H150+'Saint-Pierre et Miquelon'!H150+'Wallis et Futuna'!H150</f>
        <v>0</v>
      </c>
      <c r="I150" s="4">
        <f>'Nouvelle-Calédonie'!I150+Polynésie!I150+'Saint-Pierre et Miquelon'!I150+'Wallis et Futuna'!I150</f>
        <v>0</v>
      </c>
      <c r="J150" s="4">
        <f>'Nouvelle-Calédonie'!J150+Polynésie!J150+'Saint-Pierre et Miquelon'!J150+'Wallis et Futuna'!J150</f>
        <v>0</v>
      </c>
      <c r="K150" s="4">
        <f>'Nouvelle-Calédonie'!K150+Polynésie!K150+'Saint-Pierre et Miquelon'!K150+'Wallis et Futuna'!K150</f>
        <v>0</v>
      </c>
      <c r="L150" s="4">
        <f>'Nouvelle-Calédonie'!L150+Polynésie!L150+'Saint-Pierre et Miquelon'!L150+'Wallis et Futuna'!L150</f>
        <v>0</v>
      </c>
      <c r="M150" s="4">
        <f>'Nouvelle-Calédonie'!M150+Polynésie!M150+'Saint-Pierre et Miquelon'!M150+'Wallis et Futuna'!M150</f>
        <v>0</v>
      </c>
      <c r="N150" s="4">
        <f>'Nouvelle-Calédonie'!N150+Polynésie!N150+'Saint-Pierre et Miquelon'!N150+'Wallis et Futuna'!N150</f>
        <v>0</v>
      </c>
      <c r="O150" s="4">
        <f>'Nouvelle-Calédonie'!O150+Polynésie!O150+'Saint-Pierre et Miquelon'!O150+'Wallis et Futuna'!O150</f>
        <v>0</v>
      </c>
      <c r="P150" s="4">
        <f>'Nouvelle-Calédonie'!P150+Polynésie!P150+'Saint-Pierre et Miquelon'!P150+'Wallis et Futuna'!P150</f>
        <v>0</v>
      </c>
      <c r="Q150" s="4">
        <f>'Nouvelle-Calédonie'!Q150+Polynésie!Q150+'Saint-Pierre et Miquelon'!Q150+'Wallis et Futuna'!Q150</f>
        <v>0</v>
      </c>
      <c r="R150" s="4">
        <f>'Nouvelle-Calédonie'!R150+Polynésie!R150+'Saint-Pierre et Miquelon'!R150+'Wallis et Futuna'!R150</f>
        <v>0</v>
      </c>
      <c r="S150" s="16">
        <f>'Nouvelle-Calédonie'!S150+Polynésie!S150+'Saint-Pierre et Miquelon'!S150+'Wallis et Futuna'!S150</f>
        <v>0</v>
      </c>
    </row>
    <row r="151" spans="2:21" x14ac:dyDescent="0.3">
      <c r="B151" s="24"/>
      <c r="C151" s="14" t="s">
        <v>33</v>
      </c>
      <c r="D151" s="4">
        <f>'Nouvelle-Calédonie'!D151+Polynésie!D151+'Saint-Pierre et Miquelon'!D151+'Wallis et Futuna'!D151</f>
        <v>0</v>
      </c>
      <c r="E151" s="4">
        <f>'Nouvelle-Calédonie'!E151+Polynésie!E151+'Saint-Pierre et Miquelon'!E151+'Wallis et Futuna'!E151</f>
        <v>0</v>
      </c>
      <c r="F151" s="4">
        <f>'Nouvelle-Calédonie'!F151+Polynésie!F151+'Saint-Pierre et Miquelon'!F151+'Wallis et Futuna'!F151</f>
        <v>0</v>
      </c>
      <c r="G151" s="4">
        <f>'Nouvelle-Calédonie'!G151+Polynésie!G151+'Saint-Pierre et Miquelon'!G151+'Wallis et Futuna'!G151</f>
        <v>0</v>
      </c>
      <c r="H151" s="4">
        <f>'Nouvelle-Calédonie'!H151+Polynésie!H151+'Saint-Pierre et Miquelon'!H151+'Wallis et Futuna'!H151</f>
        <v>0</v>
      </c>
      <c r="I151" s="4">
        <f>'Nouvelle-Calédonie'!I151+Polynésie!I151+'Saint-Pierre et Miquelon'!I151+'Wallis et Futuna'!I151</f>
        <v>0</v>
      </c>
      <c r="J151" s="4">
        <f>'Nouvelle-Calédonie'!J151+Polynésie!J151+'Saint-Pierre et Miquelon'!J151+'Wallis et Futuna'!J151</f>
        <v>0</v>
      </c>
      <c r="K151" s="4">
        <f>'Nouvelle-Calédonie'!K151+Polynésie!K151+'Saint-Pierre et Miquelon'!K151+'Wallis et Futuna'!K151</f>
        <v>0</v>
      </c>
      <c r="L151" s="4">
        <f>'Nouvelle-Calédonie'!L151+Polynésie!L151+'Saint-Pierre et Miquelon'!L151+'Wallis et Futuna'!L151</f>
        <v>0</v>
      </c>
      <c r="M151" s="4">
        <f>'Nouvelle-Calédonie'!M151+Polynésie!M151+'Saint-Pierre et Miquelon'!M151+'Wallis et Futuna'!M151</f>
        <v>0</v>
      </c>
      <c r="N151" s="4">
        <f>'Nouvelle-Calédonie'!N151+Polynésie!N151+'Saint-Pierre et Miquelon'!N151+'Wallis et Futuna'!N151</f>
        <v>0</v>
      </c>
      <c r="O151" s="4">
        <f>'Nouvelle-Calédonie'!O151+Polynésie!O151+'Saint-Pierre et Miquelon'!O151+'Wallis et Futuna'!O151</f>
        <v>0</v>
      </c>
      <c r="P151" s="4">
        <f>'Nouvelle-Calédonie'!P151+Polynésie!P151+'Saint-Pierre et Miquelon'!P151+'Wallis et Futuna'!P151</f>
        <v>0</v>
      </c>
      <c r="Q151" s="4">
        <f>'Nouvelle-Calédonie'!Q151+Polynésie!Q151+'Saint-Pierre et Miquelon'!Q151+'Wallis et Futuna'!Q151</f>
        <v>0</v>
      </c>
      <c r="R151" s="4">
        <f>'Nouvelle-Calédonie'!R151+Polynésie!R151+'Saint-Pierre et Miquelon'!R151+'Wallis et Futuna'!R151</f>
        <v>0</v>
      </c>
      <c r="S151" s="16">
        <f>'Nouvelle-Calédonie'!S151+Polynésie!S151+'Saint-Pierre et Miquelon'!S151+'Wallis et Futuna'!S151</f>
        <v>0</v>
      </c>
    </row>
    <row r="152" spans="2:21" x14ac:dyDescent="0.3">
      <c r="B152" s="24"/>
      <c r="C152" s="14" t="s">
        <v>34</v>
      </c>
      <c r="D152" s="4">
        <f>'Nouvelle-Calédonie'!D152+Polynésie!D152+'Saint-Pierre et Miquelon'!D152+'Wallis et Futuna'!D152</f>
        <v>0</v>
      </c>
      <c r="E152" s="4">
        <f>'Nouvelle-Calédonie'!E152+Polynésie!E152+'Saint-Pierre et Miquelon'!E152+'Wallis et Futuna'!E152</f>
        <v>0</v>
      </c>
      <c r="F152" s="4">
        <f>'Nouvelle-Calédonie'!F152+Polynésie!F152+'Saint-Pierre et Miquelon'!F152+'Wallis et Futuna'!F152</f>
        <v>0</v>
      </c>
      <c r="G152" s="4">
        <f>'Nouvelle-Calédonie'!G152+Polynésie!G152+'Saint-Pierre et Miquelon'!G152+'Wallis et Futuna'!G152</f>
        <v>0</v>
      </c>
      <c r="H152" s="4">
        <f>'Nouvelle-Calédonie'!H152+Polynésie!H152+'Saint-Pierre et Miquelon'!H152+'Wallis et Futuna'!H152</f>
        <v>0</v>
      </c>
      <c r="I152" s="4">
        <f>'Nouvelle-Calédonie'!I152+Polynésie!I152+'Saint-Pierre et Miquelon'!I152+'Wallis et Futuna'!I152</f>
        <v>0</v>
      </c>
      <c r="J152" s="4">
        <f>'Nouvelle-Calédonie'!J152+Polynésie!J152+'Saint-Pierre et Miquelon'!J152+'Wallis et Futuna'!J152</f>
        <v>0</v>
      </c>
      <c r="K152" s="4">
        <f>'Nouvelle-Calédonie'!K152+Polynésie!K152+'Saint-Pierre et Miquelon'!K152+'Wallis et Futuna'!K152</f>
        <v>0</v>
      </c>
      <c r="L152" s="4">
        <f>'Nouvelle-Calédonie'!L152+Polynésie!L152+'Saint-Pierre et Miquelon'!L152+'Wallis et Futuna'!L152</f>
        <v>0</v>
      </c>
      <c r="M152" s="4">
        <f>'Nouvelle-Calédonie'!M152+Polynésie!M152+'Saint-Pierre et Miquelon'!M152+'Wallis et Futuna'!M152</f>
        <v>0</v>
      </c>
      <c r="N152" s="4">
        <f>'Nouvelle-Calédonie'!N152+Polynésie!N152+'Saint-Pierre et Miquelon'!N152+'Wallis et Futuna'!N152</f>
        <v>0</v>
      </c>
      <c r="O152" s="4">
        <f>'Nouvelle-Calédonie'!O152+Polynésie!O152+'Saint-Pierre et Miquelon'!O152+'Wallis et Futuna'!O152</f>
        <v>0</v>
      </c>
      <c r="P152" s="4">
        <f>'Nouvelle-Calédonie'!P152+Polynésie!P152+'Saint-Pierre et Miquelon'!P152+'Wallis et Futuna'!P152</f>
        <v>0</v>
      </c>
      <c r="Q152" s="4">
        <f>'Nouvelle-Calédonie'!Q152+Polynésie!Q152+'Saint-Pierre et Miquelon'!Q152+'Wallis et Futuna'!Q152</f>
        <v>0</v>
      </c>
      <c r="R152" s="4">
        <f>'Nouvelle-Calédonie'!R152+Polynésie!R152+'Saint-Pierre et Miquelon'!R152+'Wallis et Futuna'!R152</f>
        <v>0</v>
      </c>
      <c r="S152" s="16">
        <f>'Nouvelle-Calédonie'!S152+Polynésie!S152+'Saint-Pierre et Miquelon'!S152+'Wallis et Futuna'!S152</f>
        <v>0</v>
      </c>
    </row>
    <row r="153" spans="2:21" x14ac:dyDescent="0.3">
      <c r="B153" s="24"/>
      <c r="C153" s="14" t="s">
        <v>35</v>
      </c>
      <c r="D153" s="4">
        <f>'Nouvelle-Calédonie'!D153+Polynésie!D153+'Saint-Pierre et Miquelon'!D153+'Wallis et Futuna'!D153</f>
        <v>0</v>
      </c>
      <c r="E153" s="4">
        <f>'Nouvelle-Calédonie'!E153+Polynésie!E153+'Saint-Pierre et Miquelon'!E153+'Wallis et Futuna'!E153</f>
        <v>0</v>
      </c>
      <c r="F153" s="4">
        <f>'Nouvelle-Calédonie'!F153+Polynésie!F153+'Saint-Pierre et Miquelon'!F153+'Wallis et Futuna'!F153</f>
        <v>0</v>
      </c>
      <c r="G153" s="4">
        <f>'Nouvelle-Calédonie'!G153+Polynésie!G153+'Saint-Pierre et Miquelon'!G153+'Wallis et Futuna'!G153</f>
        <v>0</v>
      </c>
      <c r="H153" s="4">
        <f>'Nouvelle-Calédonie'!H153+Polynésie!H153+'Saint-Pierre et Miquelon'!H153+'Wallis et Futuna'!H153</f>
        <v>0</v>
      </c>
      <c r="I153" s="4">
        <f>'Nouvelle-Calédonie'!I153+Polynésie!I153+'Saint-Pierre et Miquelon'!I153+'Wallis et Futuna'!I153</f>
        <v>0</v>
      </c>
      <c r="J153" s="4">
        <f>'Nouvelle-Calédonie'!J153+Polynésie!J153+'Saint-Pierre et Miquelon'!J153+'Wallis et Futuna'!J153</f>
        <v>0</v>
      </c>
      <c r="K153" s="4">
        <f>'Nouvelle-Calédonie'!K153+Polynésie!K153+'Saint-Pierre et Miquelon'!K153+'Wallis et Futuna'!K153</f>
        <v>0</v>
      </c>
      <c r="L153" s="4">
        <f>'Nouvelle-Calédonie'!L153+Polynésie!L153+'Saint-Pierre et Miquelon'!L153+'Wallis et Futuna'!L153</f>
        <v>0</v>
      </c>
      <c r="M153" s="4">
        <f>'Nouvelle-Calédonie'!M153+Polynésie!M153+'Saint-Pierre et Miquelon'!M153+'Wallis et Futuna'!M153</f>
        <v>0</v>
      </c>
      <c r="N153" s="4">
        <f>'Nouvelle-Calédonie'!N153+Polynésie!N153+'Saint-Pierre et Miquelon'!N153+'Wallis et Futuna'!N153</f>
        <v>0</v>
      </c>
      <c r="O153" s="4">
        <f>'Nouvelle-Calédonie'!O153+Polynésie!O153+'Saint-Pierre et Miquelon'!O153+'Wallis et Futuna'!O153</f>
        <v>0</v>
      </c>
      <c r="P153" s="4">
        <f>'Nouvelle-Calédonie'!P153+Polynésie!P153+'Saint-Pierre et Miquelon'!P153+'Wallis et Futuna'!P153</f>
        <v>39.339974790829494</v>
      </c>
      <c r="Q153" s="4">
        <f>'Nouvelle-Calédonie'!Q153+Polynésie!Q153+'Saint-Pierre et Miquelon'!Q153+'Wallis et Futuna'!Q153</f>
        <v>0</v>
      </c>
      <c r="R153" s="4">
        <f>'Nouvelle-Calédonie'!R153+Polynésie!R153+'Saint-Pierre et Miquelon'!R153+'Wallis et Futuna'!R153</f>
        <v>0</v>
      </c>
      <c r="S153" s="16">
        <f>'Nouvelle-Calédonie'!S153+Polynésie!S153+'Saint-Pierre et Miquelon'!S153+'Wallis et Futuna'!S153</f>
        <v>39.339974790829494</v>
      </c>
    </row>
    <row r="154" spans="2:21" x14ac:dyDescent="0.3">
      <c r="B154" s="24"/>
      <c r="C154" s="14" t="s">
        <v>36</v>
      </c>
      <c r="D154" s="4">
        <f>'Nouvelle-Calédonie'!D154+Polynésie!D154+'Saint-Pierre et Miquelon'!D154+'Wallis et Futuna'!D154</f>
        <v>0</v>
      </c>
      <c r="E154" s="4">
        <f>'Nouvelle-Calédonie'!E154+Polynésie!E154+'Saint-Pierre et Miquelon'!E154+'Wallis et Futuna'!E154</f>
        <v>0</v>
      </c>
      <c r="F154" s="4">
        <f>'Nouvelle-Calédonie'!F154+Polynésie!F154+'Saint-Pierre et Miquelon'!F154+'Wallis et Futuna'!F154</f>
        <v>0</v>
      </c>
      <c r="G154" s="4">
        <f>'Nouvelle-Calédonie'!G154+Polynésie!G154+'Saint-Pierre et Miquelon'!G154+'Wallis et Futuna'!G154</f>
        <v>0</v>
      </c>
      <c r="H154" s="4">
        <f>'Nouvelle-Calédonie'!H154+Polynésie!H154+'Saint-Pierre et Miquelon'!H154+'Wallis et Futuna'!H154</f>
        <v>0</v>
      </c>
      <c r="I154" s="4">
        <f>'Nouvelle-Calédonie'!I154+Polynésie!I154+'Saint-Pierre et Miquelon'!I154+'Wallis et Futuna'!I154</f>
        <v>0</v>
      </c>
      <c r="J154" s="4">
        <f>'Nouvelle-Calédonie'!J154+Polynésie!J154+'Saint-Pierre et Miquelon'!J154+'Wallis et Futuna'!J154</f>
        <v>0</v>
      </c>
      <c r="K154" s="4">
        <f>'Nouvelle-Calédonie'!K154+Polynésie!K154+'Saint-Pierre et Miquelon'!K154+'Wallis et Futuna'!K154</f>
        <v>0</v>
      </c>
      <c r="L154" s="4">
        <f>'Nouvelle-Calédonie'!L154+Polynésie!L154+'Saint-Pierre et Miquelon'!L154+'Wallis et Futuna'!L154</f>
        <v>0</v>
      </c>
      <c r="M154" s="4">
        <f>'Nouvelle-Calédonie'!M154+Polynésie!M154+'Saint-Pierre et Miquelon'!M154+'Wallis et Futuna'!M154</f>
        <v>0</v>
      </c>
      <c r="N154" s="4">
        <f>'Nouvelle-Calédonie'!N154+Polynésie!N154+'Saint-Pierre et Miquelon'!N154+'Wallis et Futuna'!N154</f>
        <v>0</v>
      </c>
      <c r="O154" s="4">
        <f>'Nouvelle-Calédonie'!O154+Polynésie!O154+'Saint-Pierre et Miquelon'!O154+'Wallis et Futuna'!O154</f>
        <v>0</v>
      </c>
      <c r="P154" s="4">
        <f>'Nouvelle-Calédonie'!P154+Polynésie!P154+'Saint-Pierre et Miquelon'!P154+'Wallis et Futuna'!P154</f>
        <v>266.58471133887281</v>
      </c>
      <c r="Q154" s="4">
        <f>'Nouvelle-Calédonie'!Q154+Polynésie!Q154+'Saint-Pierre et Miquelon'!Q154+'Wallis et Futuna'!Q154</f>
        <v>0.58095238095238089</v>
      </c>
      <c r="R154" s="4">
        <f>'Nouvelle-Calédonie'!R154+Polynésie!R154+'Saint-Pierre et Miquelon'!R154+'Wallis et Futuna'!R154</f>
        <v>0</v>
      </c>
      <c r="S154" s="16">
        <f>'Nouvelle-Calédonie'!S154+Polynésie!S154+'Saint-Pierre et Miquelon'!S154+'Wallis et Futuna'!S154</f>
        <v>267.1656637198252</v>
      </c>
    </row>
    <row r="155" spans="2:21" x14ac:dyDescent="0.3">
      <c r="B155" s="24"/>
      <c r="C155" s="8" t="s">
        <v>37</v>
      </c>
      <c r="D155" s="9">
        <f>'Nouvelle-Calédonie'!D155+Polynésie!D155+'Saint-Pierre et Miquelon'!D155+'Wallis et Futuna'!D155</f>
        <v>6869.3893308676679</v>
      </c>
      <c r="E155" s="9">
        <f>'Nouvelle-Calédonie'!E155+Polynésie!E155+'Saint-Pierre et Miquelon'!E155+'Wallis et Futuna'!E155</f>
        <v>0</v>
      </c>
      <c r="F155" s="9">
        <f>'Nouvelle-Calédonie'!F155+Polynésie!F155+'Saint-Pierre et Miquelon'!F155+'Wallis et Futuna'!F155</f>
        <v>5217.2618572964975</v>
      </c>
      <c r="G155" s="9">
        <f>'Nouvelle-Calédonie'!G155+Polynésie!G155+'Saint-Pierre et Miquelon'!G155+'Wallis et Futuna'!G155</f>
        <v>0</v>
      </c>
      <c r="H155" s="9">
        <f>'Nouvelle-Calédonie'!H155+Polynésie!H155+'Saint-Pierre et Miquelon'!H155+'Wallis et Futuna'!H155</f>
        <v>0</v>
      </c>
      <c r="I155" s="9">
        <f>'Nouvelle-Calédonie'!I155+Polynésie!I155+'Saint-Pierre et Miquelon'!I155+'Wallis et Futuna'!I155</f>
        <v>1411.8118136981625</v>
      </c>
      <c r="J155" s="9">
        <f>'Nouvelle-Calédonie'!J155+Polynésie!J155+'Saint-Pierre et Miquelon'!J155+'Wallis et Futuna'!J155</f>
        <v>22.337596024829274</v>
      </c>
      <c r="K155" s="9">
        <f>'Nouvelle-Calédonie'!K155+Polynésie!K155+'Saint-Pierre et Miquelon'!K155+'Wallis et Futuna'!K155</f>
        <v>0</v>
      </c>
      <c r="L155" s="9">
        <f>'Nouvelle-Calédonie'!L155+Polynésie!L155+'Saint-Pierre et Miquelon'!L155+'Wallis et Futuna'!L155</f>
        <v>0</v>
      </c>
      <c r="M155" s="9">
        <f>'Nouvelle-Calédonie'!M155+Polynésie!M155+'Saint-Pierre et Miquelon'!M155+'Wallis et Futuna'!M155</f>
        <v>1.3333333333333337</v>
      </c>
      <c r="N155" s="9">
        <f>'Nouvelle-Calédonie'!N155+Polynésie!N155+'Saint-Pierre et Miquelon'!N155+'Wallis et Futuna'!N155</f>
        <v>0</v>
      </c>
      <c r="O155" s="9">
        <f>'Nouvelle-Calédonie'!O155+Polynésie!O155+'Saint-Pierre et Miquelon'!O155+'Wallis et Futuna'!O155</f>
        <v>0</v>
      </c>
      <c r="P155" s="9">
        <f>'Nouvelle-Calédonie'!P155+Polynésie!P155+'Saint-Pierre et Miquelon'!P155+'Wallis et Futuna'!P155</f>
        <v>-5806.1640801528301</v>
      </c>
      <c r="Q155" s="9">
        <f>'Nouvelle-Calédonie'!Q155+Polynésie!Q155+'Saint-Pierre et Miquelon'!Q155+'Wallis et Futuna'!Q155</f>
        <v>-12.2</v>
      </c>
      <c r="R155" s="9">
        <f>'Nouvelle-Calédonie'!R155+Polynésie!R155+'Saint-Pierre et Miquelon'!R155+'Wallis et Futuna'!R155</f>
        <v>0</v>
      </c>
      <c r="S155" s="9">
        <f>'Nouvelle-Calédonie'!S155+Polynésie!S155+'Saint-Pierre et Miquelon'!S155+'Wallis et Futuna'!S155</f>
        <v>7703.769851067661</v>
      </c>
    </row>
    <row r="156" spans="2:21" x14ac:dyDescent="0.3">
      <c r="B156" s="24"/>
      <c r="C156" s="10"/>
      <c r="D156" s="11"/>
      <c r="E156" s="11"/>
      <c r="F156" s="19"/>
      <c r="G156" s="11"/>
      <c r="H156" s="11"/>
      <c r="I156" s="11"/>
      <c r="J156" s="19"/>
      <c r="K156" s="11"/>
      <c r="L156" s="11"/>
      <c r="M156" s="11"/>
      <c r="N156" s="20"/>
      <c r="O156" s="11"/>
      <c r="P156" s="11"/>
      <c r="Q156" s="11"/>
      <c r="R156" s="11"/>
      <c r="S156" s="11"/>
    </row>
    <row r="157" spans="2:21" x14ac:dyDescent="0.3">
      <c r="B157" s="24"/>
      <c r="C157" s="14" t="s">
        <v>38</v>
      </c>
      <c r="D157" s="4">
        <f>'Nouvelle-Calédonie'!D157+Polynésie!D157+'Saint-Pierre et Miquelon'!D157+'Wallis et Futuna'!D157</f>
        <v>1852.1481237121284</v>
      </c>
      <c r="E157" s="4">
        <f>'Nouvelle-Calédonie'!E157+Polynésie!E157+'Saint-Pierre et Miquelon'!E157+'Wallis et Futuna'!E157</f>
        <v>0</v>
      </c>
      <c r="F157" s="4">
        <f>'Nouvelle-Calédonie'!F157+Polynésie!F157+'Saint-Pierre et Miquelon'!F157+'Wallis et Futuna'!F157</f>
        <v>4229.5860659213049</v>
      </c>
      <c r="G157" s="4">
        <f>'Nouvelle-Calédonie'!G157+Polynésie!G157+'Saint-Pierre et Miquelon'!G157+'Wallis et Futuna'!G157</f>
        <v>0</v>
      </c>
      <c r="H157" s="4">
        <f>'Nouvelle-Calédonie'!H157+Polynésie!H157+'Saint-Pierre et Miquelon'!H157+'Wallis et Futuna'!H157</f>
        <v>0</v>
      </c>
      <c r="I157" s="4">
        <f>'Nouvelle-Calédonie'!I157+Polynésie!I157+'Saint-Pierre et Miquelon'!I157+'Wallis et Futuna'!I157</f>
        <v>0</v>
      </c>
      <c r="J157" s="4">
        <f>'Nouvelle-Calédonie'!J157+Polynésie!J157+'Saint-Pierre et Miquelon'!J157+'Wallis et Futuna'!J157</f>
        <v>0</v>
      </c>
      <c r="K157" s="4">
        <f>'Nouvelle-Calédonie'!K157+Polynésie!K157+'Saint-Pierre et Miquelon'!K157+'Wallis et Futuna'!K157</f>
        <v>0</v>
      </c>
      <c r="L157" s="4">
        <f>'Nouvelle-Calédonie'!L157+Polynésie!L157+'Saint-Pierre et Miquelon'!L157+'Wallis et Futuna'!L157</f>
        <v>0</v>
      </c>
      <c r="M157" s="4">
        <f>'Nouvelle-Calédonie'!M157+Polynésie!M157+'Saint-Pierre et Miquelon'!M157+'Wallis et Futuna'!M157</f>
        <v>0</v>
      </c>
      <c r="N157" s="4">
        <f>'Nouvelle-Calédonie'!N157+Polynésie!N157+'Saint-Pierre et Miquelon'!N157+'Wallis et Futuna'!N157</f>
        <v>0</v>
      </c>
      <c r="O157" s="4">
        <f>'Nouvelle-Calédonie'!O157+Polynésie!O157+'Saint-Pierre et Miquelon'!O157+'Wallis et Futuna'!O157</f>
        <v>0</v>
      </c>
      <c r="P157" s="4">
        <f>'Nouvelle-Calédonie'!P157+Polynésie!P157+'Saint-Pierre et Miquelon'!P157+'Wallis et Futuna'!P157</f>
        <v>4453.2575312143917</v>
      </c>
      <c r="Q157" s="4">
        <f>'Nouvelle-Calédonie'!Q157+Polynésie!Q157+'Saint-Pierre et Miquelon'!Q157+'Wallis et Futuna'!Q157</f>
        <v>0</v>
      </c>
      <c r="R157" s="4">
        <f>'Nouvelle-Calédonie'!R157+Polynésie!R157+'Saint-Pierre et Miquelon'!R157+'Wallis et Futuna'!R157</f>
        <v>0</v>
      </c>
      <c r="S157" s="16">
        <f>'Nouvelle-Calédonie'!S157+Polynésie!S157+'Saint-Pierre et Miquelon'!S157+'Wallis et Futuna'!S157</f>
        <v>10534.991720847825</v>
      </c>
    </row>
    <row r="158" spans="2:21" x14ac:dyDescent="0.3">
      <c r="B158" s="24"/>
      <c r="C158" s="14" t="s">
        <v>39</v>
      </c>
      <c r="D158" s="4">
        <f>'Nouvelle-Calédonie'!D158+Polynésie!D158+'Saint-Pierre et Miquelon'!D158+'Wallis et Futuna'!D158</f>
        <v>0</v>
      </c>
      <c r="E158" s="4">
        <f>'Nouvelle-Calédonie'!E158+Polynésie!E158+'Saint-Pierre et Miquelon'!E158+'Wallis et Futuna'!E158</f>
        <v>0</v>
      </c>
      <c r="F158" s="4">
        <f>'Nouvelle-Calédonie'!F158+Polynésie!F158+'Saint-Pierre et Miquelon'!F158+'Wallis et Futuna'!F158</f>
        <v>4117.2943936813272</v>
      </c>
      <c r="G158" s="4">
        <f>'Nouvelle-Calédonie'!G158+Polynésie!G158+'Saint-Pierre et Miquelon'!G158+'Wallis et Futuna'!G158</f>
        <v>0</v>
      </c>
      <c r="H158" s="4">
        <f>'Nouvelle-Calédonie'!H158+Polynésie!H158+'Saint-Pierre et Miquelon'!H158+'Wallis et Futuna'!H158</f>
        <v>0</v>
      </c>
      <c r="I158" s="4">
        <f>'Nouvelle-Calédonie'!I158+Polynésie!I158+'Saint-Pierre et Miquelon'!I158+'Wallis et Futuna'!I158</f>
        <v>0</v>
      </c>
      <c r="J158" s="4">
        <f>'Nouvelle-Calédonie'!J158+Polynésie!J158+'Saint-Pierre et Miquelon'!J158+'Wallis et Futuna'!J158</f>
        <v>0</v>
      </c>
      <c r="K158" s="4">
        <f>'Nouvelle-Calédonie'!K158+Polynésie!K158+'Saint-Pierre et Miquelon'!K158+'Wallis et Futuna'!K158</f>
        <v>0</v>
      </c>
      <c r="L158" s="4">
        <f>'Nouvelle-Calédonie'!L158+Polynésie!L158+'Saint-Pierre et Miquelon'!L158+'Wallis et Futuna'!L158</f>
        <v>6.7000000000000004E-2</v>
      </c>
      <c r="M158" s="4">
        <f>'Nouvelle-Calédonie'!M158+Polynésie!M158+'Saint-Pierre et Miquelon'!M158+'Wallis et Futuna'!M158</f>
        <v>0</v>
      </c>
      <c r="N158" s="4">
        <f>'Nouvelle-Calédonie'!N158+Polynésie!N158+'Saint-Pierre et Miquelon'!N158+'Wallis et Futuna'!N158</f>
        <v>0</v>
      </c>
      <c r="O158" s="4">
        <f>'Nouvelle-Calédonie'!O158+Polynésie!O158+'Saint-Pierre et Miquelon'!O158+'Wallis et Futuna'!O158</f>
        <v>0</v>
      </c>
      <c r="P158" s="4">
        <f>'Nouvelle-Calédonie'!P158+Polynésie!P158+'Saint-Pierre et Miquelon'!P158+'Wallis et Futuna'!P158</f>
        <v>111.20458715799121</v>
      </c>
      <c r="Q158" s="4">
        <f>'Nouvelle-Calédonie'!Q158+Polynésie!Q158+'Saint-Pierre et Miquelon'!Q158+'Wallis et Futuna'!Q158</f>
        <v>0</v>
      </c>
      <c r="R158" s="4">
        <f>'Nouvelle-Calédonie'!R158+Polynésie!R158+'Saint-Pierre et Miquelon'!R158+'Wallis et Futuna'!R158</f>
        <v>0</v>
      </c>
      <c r="S158" s="16">
        <f>'Nouvelle-Calédonie'!S158+Polynésie!S158+'Saint-Pierre et Miquelon'!S158+'Wallis et Futuna'!S158</f>
        <v>4228.5659808393175</v>
      </c>
    </row>
    <row r="159" spans="2:21" x14ac:dyDescent="0.3">
      <c r="B159" s="24"/>
      <c r="C159" s="14" t="s">
        <v>40</v>
      </c>
      <c r="D159" s="4">
        <f>'Nouvelle-Calédonie'!D159+Polynésie!D159+'Saint-Pierre et Miquelon'!D159+'Wallis et Futuna'!D159</f>
        <v>0</v>
      </c>
      <c r="E159" s="4">
        <f>'Nouvelle-Calédonie'!E159+Polynésie!E159+'Saint-Pierre et Miquelon'!E159+'Wallis et Futuna'!E159</f>
        <v>0</v>
      </c>
      <c r="F159" s="4">
        <f>'Nouvelle-Calédonie'!F159+Polynésie!F159+'Saint-Pierre et Miquelon'!F159+'Wallis et Futuna'!F159</f>
        <v>300.66845886802633</v>
      </c>
      <c r="G159" s="4">
        <f>'Nouvelle-Calédonie'!G159+Polynésie!G159+'Saint-Pierre et Miquelon'!G159+'Wallis et Futuna'!G159</f>
        <v>0</v>
      </c>
      <c r="H159" s="4">
        <f>'Nouvelle-Calédonie'!H159+Polynésie!H159+'Saint-Pierre et Miquelon'!H159+'Wallis et Futuna'!H159</f>
        <v>0</v>
      </c>
      <c r="I159" s="4">
        <f>'Nouvelle-Calédonie'!I159+Polynésie!I159+'Saint-Pierre et Miquelon'!I159+'Wallis et Futuna'!I159</f>
        <v>0</v>
      </c>
      <c r="J159" s="4">
        <f>'Nouvelle-Calédonie'!J159+Polynésie!J159+'Saint-Pierre et Miquelon'!J159+'Wallis et Futuna'!J159</f>
        <v>0</v>
      </c>
      <c r="K159" s="4">
        <f>'Nouvelle-Calédonie'!K159+Polynésie!K159+'Saint-Pierre et Miquelon'!K159+'Wallis et Futuna'!K159</f>
        <v>0</v>
      </c>
      <c r="L159" s="4">
        <f>'Nouvelle-Calédonie'!L159+Polynésie!L159+'Saint-Pierre et Miquelon'!L159+'Wallis et Futuna'!L159</f>
        <v>0</v>
      </c>
      <c r="M159" s="4">
        <f>'Nouvelle-Calédonie'!M159+Polynésie!M159+'Saint-Pierre et Miquelon'!M159+'Wallis et Futuna'!M159</f>
        <v>0</v>
      </c>
      <c r="N159" s="4">
        <f>'Nouvelle-Calédonie'!N159+Polynésie!N159+'Saint-Pierre et Miquelon'!N159+'Wallis et Futuna'!N159</f>
        <v>0</v>
      </c>
      <c r="O159" s="4">
        <f>'Nouvelle-Calédonie'!O159+Polynésie!O159+'Saint-Pierre et Miquelon'!O159+'Wallis et Futuna'!O159</f>
        <v>71.185452591299153</v>
      </c>
      <c r="P159" s="4">
        <f>'Nouvelle-Calédonie'!P159+Polynésie!P159+'Saint-Pierre et Miquelon'!P159+'Wallis et Futuna'!P159</f>
        <v>633.22429011774739</v>
      </c>
      <c r="Q159" s="4">
        <f>'Nouvelle-Calédonie'!Q159+Polynésie!Q159+'Saint-Pierre et Miquelon'!Q159+'Wallis et Futuna'!Q159</f>
        <v>0</v>
      </c>
      <c r="R159" s="4">
        <f>'Nouvelle-Calédonie'!R159+Polynésie!R159+'Saint-Pierre et Miquelon'!R159+'Wallis et Futuna'!R159</f>
        <v>0</v>
      </c>
      <c r="S159" s="16">
        <f>'Nouvelle-Calédonie'!S159+Polynésie!S159+'Saint-Pierre et Miquelon'!S159+'Wallis et Futuna'!S159</f>
        <v>1005.0782015770727</v>
      </c>
      <c r="U159" s="21"/>
    </row>
    <row r="160" spans="2:21" x14ac:dyDescent="0.3">
      <c r="B160" s="24"/>
      <c r="C160" s="14" t="s">
        <v>41</v>
      </c>
      <c r="D160" s="4">
        <f>'Nouvelle-Calédonie'!D160+Polynésie!D160+'Saint-Pierre et Miquelon'!D160+'Wallis et Futuna'!D160</f>
        <v>0</v>
      </c>
      <c r="E160" s="4">
        <f>'Nouvelle-Calédonie'!E160+Polynésie!E160+'Saint-Pierre et Miquelon'!E160+'Wallis et Futuna'!E160</f>
        <v>0</v>
      </c>
      <c r="F160" s="4">
        <f>'Nouvelle-Calédonie'!F160+Polynésie!F160+'Saint-Pierre et Miquelon'!F160+'Wallis et Futuna'!F160</f>
        <v>48.551526563480081</v>
      </c>
      <c r="G160" s="4">
        <f>'Nouvelle-Calédonie'!G160+Polynésie!G160+'Saint-Pierre et Miquelon'!G160+'Wallis et Futuna'!G160</f>
        <v>0</v>
      </c>
      <c r="H160" s="4">
        <f>'Nouvelle-Calédonie'!H160+Polynésie!H160+'Saint-Pierre et Miquelon'!H160+'Wallis et Futuna'!H160</f>
        <v>0</v>
      </c>
      <c r="I160" s="4">
        <f>'Nouvelle-Calédonie'!I160+Polynésie!I160+'Saint-Pierre et Miquelon'!I160+'Wallis et Futuna'!I160</f>
        <v>0</v>
      </c>
      <c r="J160" s="4">
        <f>'Nouvelle-Calédonie'!J160+Polynésie!J160+'Saint-Pierre et Miquelon'!J160+'Wallis et Futuna'!J160</f>
        <v>0</v>
      </c>
      <c r="K160" s="4">
        <f>'Nouvelle-Calédonie'!K160+Polynésie!K160+'Saint-Pierre et Miquelon'!K160+'Wallis et Futuna'!K160</f>
        <v>0</v>
      </c>
      <c r="L160" s="4">
        <f>'Nouvelle-Calédonie'!L160+Polynésie!L160+'Saint-Pierre et Miquelon'!L160+'Wallis et Futuna'!L160</f>
        <v>0</v>
      </c>
      <c r="M160" s="4">
        <f>'Nouvelle-Calédonie'!M160+Polynésie!M160+'Saint-Pierre et Miquelon'!M160+'Wallis et Futuna'!M160</f>
        <v>0</v>
      </c>
      <c r="N160" s="4">
        <f>'Nouvelle-Calédonie'!N160+Polynésie!N160+'Saint-Pierre et Miquelon'!N160+'Wallis et Futuna'!N160</f>
        <v>0</v>
      </c>
      <c r="O160" s="4">
        <f>'Nouvelle-Calédonie'!O160+Polynésie!O160+'Saint-Pierre et Miquelon'!O160+'Wallis et Futuna'!O160</f>
        <v>0</v>
      </c>
      <c r="P160" s="4">
        <f>'Nouvelle-Calédonie'!P160+Polynésie!P160+'Saint-Pierre et Miquelon'!P160+'Wallis et Futuna'!P160</f>
        <v>608.47767166270035</v>
      </c>
      <c r="Q160" s="4">
        <f>'Nouvelle-Calédonie'!Q160+Polynésie!Q160+'Saint-Pierre et Miquelon'!Q160+'Wallis et Futuna'!Q160</f>
        <v>12.2</v>
      </c>
      <c r="R160" s="4">
        <f>'Nouvelle-Calédonie'!R160+Polynésie!R160+'Saint-Pierre et Miquelon'!R160+'Wallis et Futuna'!R160</f>
        <v>0</v>
      </c>
      <c r="S160" s="16">
        <f>'Nouvelle-Calédonie'!S160+Polynésie!S160+'Saint-Pierre et Miquelon'!S160+'Wallis et Futuna'!S160</f>
        <v>669.22919822618053</v>
      </c>
    </row>
    <row r="161" spans="2:19" x14ac:dyDescent="0.3">
      <c r="B161" s="24"/>
      <c r="C161" s="14" t="s">
        <v>42</v>
      </c>
      <c r="D161" s="4">
        <f>'Nouvelle-Calédonie'!D161+Polynésie!D161+'Saint-Pierre et Miquelon'!D161+'Wallis et Futuna'!D161</f>
        <v>0</v>
      </c>
      <c r="E161" s="4">
        <f>'Nouvelle-Calédonie'!E161+Polynésie!E161+'Saint-Pierre et Miquelon'!E161+'Wallis et Futuna'!E161</f>
        <v>0</v>
      </c>
      <c r="F161" s="4">
        <f>'Nouvelle-Calédonie'!F161+Polynésie!F161+'Saint-Pierre et Miquelon'!F161+'Wallis et Futuna'!F161</f>
        <v>173.51040146018437</v>
      </c>
      <c r="G161" s="4">
        <f>'Nouvelle-Calédonie'!G161+Polynésie!G161+'Saint-Pierre et Miquelon'!G161+'Wallis et Futuna'!G161</f>
        <v>0</v>
      </c>
      <c r="H161" s="4">
        <f>'Nouvelle-Calédonie'!H161+Polynésie!H161+'Saint-Pierre et Miquelon'!H161+'Wallis et Futuna'!H161</f>
        <v>0</v>
      </c>
      <c r="I161" s="4">
        <f>'Nouvelle-Calédonie'!I161+Polynésie!I161+'Saint-Pierre et Miquelon'!I161+'Wallis et Futuna'!I161</f>
        <v>0</v>
      </c>
      <c r="J161" s="4">
        <f>'Nouvelle-Calédonie'!J161+Polynésie!J161+'Saint-Pierre et Miquelon'!J161+'Wallis et Futuna'!J161</f>
        <v>0</v>
      </c>
      <c r="K161" s="4">
        <f>'Nouvelle-Calédonie'!K161+Polynésie!K161+'Saint-Pierre et Miquelon'!K161+'Wallis et Futuna'!K161</f>
        <v>0</v>
      </c>
      <c r="L161" s="4">
        <f>'Nouvelle-Calédonie'!L161+Polynésie!L161+'Saint-Pierre et Miquelon'!L161+'Wallis et Futuna'!L161</f>
        <v>0</v>
      </c>
      <c r="M161" s="4">
        <f>'Nouvelle-Calédonie'!M161+Polynésie!M161+'Saint-Pierre et Miquelon'!M161+'Wallis et Futuna'!M161</f>
        <v>0</v>
      </c>
      <c r="N161" s="4">
        <f>'Nouvelle-Calédonie'!N161+Polynésie!N161+'Saint-Pierre et Miquelon'!N161+'Wallis et Futuna'!N161</f>
        <v>0</v>
      </c>
      <c r="O161" s="4">
        <f>'Nouvelle-Calédonie'!O161+Polynésie!O161+'Saint-Pierre et Miquelon'!O161+'Wallis et Futuna'!O161</f>
        <v>0</v>
      </c>
      <c r="P161" s="4">
        <f>'Nouvelle-Calédonie'!P161+Polynésie!P161+'Saint-Pierre et Miquelon'!P161+'Wallis et Futuna'!P161</f>
        <v>0</v>
      </c>
      <c r="Q161" s="4">
        <f>'Nouvelle-Calédonie'!Q161+Polynésie!Q161+'Saint-Pierre et Miquelon'!Q161+'Wallis et Futuna'!Q161</f>
        <v>0</v>
      </c>
      <c r="R161" s="4">
        <f>'Nouvelle-Calédonie'!R161+Polynésie!R161+'Saint-Pierre et Miquelon'!R161+'Wallis et Futuna'!R161</f>
        <v>0</v>
      </c>
      <c r="S161" s="16">
        <f>'Nouvelle-Calédonie'!S161+Polynésie!S161+'Saint-Pierre et Miquelon'!S161+'Wallis et Futuna'!S161</f>
        <v>173.51040146018437</v>
      </c>
    </row>
    <row r="162" spans="2:19" x14ac:dyDescent="0.3">
      <c r="B162" s="24"/>
      <c r="C162" s="14" t="s">
        <v>43</v>
      </c>
      <c r="D162" s="4">
        <f>'Nouvelle-Calédonie'!D162+Polynésie!D162+'Saint-Pierre et Miquelon'!D162+'Wallis et Futuna'!D162</f>
        <v>0</v>
      </c>
      <c r="E162" s="4">
        <f>'Nouvelle-Calédonie'!E162+Polynésie!E162+'Saint-Pierre et Miquelon'!E162+'Wallis et Futuna'!E162</f>
        <v>0</v>
      </c>
      <c r="F162" s="4">
        <f>'Nouvelle-Calédonie'!F162+Polynésie!F162+'Saint-Pierre et Miquelon'!F162+'Wallis et Futuna'!F162</f>
        <v>0</v>
      </c>
      <c r="G162" s="4">
        <f>'Nouvelle-Calédonie'!G162+Polynésie!G162+'Saint-Pierre et Miquelon'!G162+'Wallis et Futuna'!G162</f>
        <v>0</v>
      </c>
      <c r="H162" s="4">
        <f>'Nouvelle-Calédonie'!H162+Polynésie!H162+'Saint-Pierre et Miquelon'!H162+'Wallis et Futuna'!H162</f>
        <v>0</v>
      </c>
      <c r="I162" s="4">
        <f>'Nouvelle-Calédonie'!I162+Polynésie!I162+'Saint-Pierre et Miquelon'!I162+'Wallis et Futuna'!I162</f>
        <v>0</v>
      </c>
      <c r="J162" s="4">
        <f>'Nouvelle-Calédonie'!J162+Polynésie!J162+'Saint-Pierre et Miquelon'!J162+'Wallis et Futuna'!J162</f>
        <v>0</v>
      </c>
      <c r="K162" s="4">
        <f>'Nouvelle-Calédonie'!K162+Polynésie!K162+'Saint-Pierre et Miquelon'!K162+'Wallis et Futuna'!K162</f>
        <v>0</v>
      </c>
      <c r="L162" s="4">
        <f>'Nouvelle-Calédonie'!L162+Polynésie!L162+'Saint-Pierre et Miquelon'!L162+'Wallis et Futuna'!L162</f>
        <v>0</v>
      </c>
      <c r="M162" s="4">
        <f>'Nouvelle-Calédonie'!M162+Polynésie!M162+'Saint-Pierre et Miquelon'!M162+'Wallis et Futuna'!M162</f>
        <v>0</v>
      </c>
      <c r="N162" s="4">
        <f>'Nouvelle-Calédonie'!N162+Polynésie!N162+'Saint-Pierre et Miquelon'!N162+'Wallis et Futuna'!N162</f>
        <v>0</v>
      </c>
      <c r="O162" s="4">
        <f>'Nouvelle-Calédonie'!O162+Polynésie!O162+'Saint-Pierre et Miquelon'!O162+'Wallis et Futuna'!O162</f>
        <v>0</v>
      </c>
      <c r="P162" s="4">
        <f>'Nouvelle-Calédonie'!P162+Polynésie!P162+'Saint-Pierre et Miquelon'!P162+'Wallis et Futuna'!P162</f>
        <v>0</v>
      </c>
      <c r="Q162" s="4">
        <f>'Nouvelle-Calédonie'!Q162+Polynésie!Q162+'Saint-Pierre et Miquelon'!Q162+'Wallis et Futuna'!Q162</f>
        <v>0</v>
      </c>
      <c r="R162" s="4">
        <f>'Nouvelle-Calédonie'!R162+Polynésie!R162+'Saint-Pierre et Miquelon'!R162+'Wallis et Futuna'!R162</f>
        <v>0</v>
      </c>
      <c r="S162" s="16">
        <f>'Nouvelle-Calédonie'!S162+Polynésie!S162+'Saint-Pierre et Miquelon'!S162+'Wallis et Futuna'!S162</f>
        <v>0</v>
      </c>
    </row>
    <row r="163" spans="2:19" x14ac:dyDescent="0.3">
      <c r="B163" s="24"/>
      <c r="C163" s="8" t="s">
        <v>44</v>
      </c>
      <c r="D163" s="9">
        <f>'Nouvelle-Calédonie'!D163+Polynésie!D163+'Saint-Pierre et Miquelon'!D163+'Wallis et Futuna'!D163</f>
        <v>1852.1481237121284</v>
      </c>
      <c r="E163" s="9">
        <f>'Nouvelle-Calédonie'!E163+Polynésie!E163+'Saint-Pierre et Miquelon'!E163+'Wallis et Futuna'!E163</f>
        <v>0</v>
      </c>
      <c r="F163" s="9">
        <f>'Nouvelle-Calédonie'!F163+Polynésie!F163+'Saint-Pierre et Miquelon'!F163+'Wallis et Futuna'!F163</f>
        <v>8869.6108464943227</v>
      </c>
      <c r="G163" s="9">
        <f>'Nouvelle-Calédonie'!G163+Polynésie!G163+'Saint-Pierre et Miquelon'!G163+'Wallis et Futuna'!G163</f>
        <v>0</v>
      </c>
      <c r="H163" s="9">
        <f>'Nouvelle-Calédonie'!H163+Polynésie!H163+'Saint-Pierre et Miquelon'!H163+'Wallis et Futuna'!H163</f>
        <v>0</v>
      </c>
      <c r="I163" s="9">
        <f>'Nouvelle-Calédonie'!I163+Polynésie!I163+'Saint-Pierre et Miquelon'!I163+'Wallis et Futuna'!I163</f>
        <v>0</v>
      </c>
      <c r="J163" s="9">
        <f>'Nouvelle-Calédonie'!J163+Polynésie!J163+'Saint-Pierre et Miquelon'!J163+'Wallis et Futuna'!J163</f>
        <v>0</v>
      </c>
      <c r="K163" s="9">
        <f>'Nouvelle-Calédonie'!K163+Polynésie!K163+'Saint-Pierre et Miquelon'!K163+'Wallis et Futuna'!K163</f>
        <v>0</v>
      </c>
      <c r="L163" s="9">
        <f>'Nouvelle-Calédonie'!L163+Polynésie!L163+'Saint-Pierre et Miquelon'!L163+'Wallis et Futuna'!L163</f>
        <v>6.7000000000000004E-2</v>
      </c>
      <c r="M163" s="9">
        <f>'Nouvelle-Calédonie'!M163+Polynésie!M163+'Saint-Pierre et Miquelon'!M163+'Wallis et Futuna'!M163</f>
        <v>0</v>
      </c>
      <c r="N163" s="9">
        <f>'Nouvelle-Calédonie'!N163+Polynésie!N163+'Saint-Pierre et Miquelon'!N163+'Wallis et Futuna'!N163</f>
        <v>0</v>
      </c>
      <c r="O163" s="9">
        <f>'Nouvelle-Calédonie'!O163+Polynésie!O163+'Saint-Pierre et Miquelon'!O163+'Wallis et Futuna'!O163</f>
        <v>71.185452591299153</v>
      </c>
      <c r="P163" s="9">
        <f>'Nouvelle-Calédonie'!P163+Polynésie!P163+'Saint-Pierre et Miquelon'!P163+'Wallis et Futuna'!P163</f>
        <v>5806.1640801528301</v>
      </c>
      <c r="Q163" s="9">
        <f>'Nouvelle-Calédonie'!Q163+Polynésie!Q163+'Saint-Pierre et Miquelon'!Q163+'Wallis et Futuna'!Q163</f>
        <v>12.2</v>
      </c>
      <c r="R163" s="9">
        <f>'Nouvelle-Calédonie'!R163+Polynésie!R163+'Saint-Pierre et Miquelon'!R163+'Wallis et Futuna'!R163</f>
        <v>0</v>
      </c>
      <c r="S163" s="9">
        <f>'Nouvelle-Calédonie'!S163+Polynésie!S163+'Saint-Pierre et Miquelon'!S163+'Wallis et Futuna'!S163</f>
        <v>16611.375502950581</v>
      </c>
    </row>
    <row r="164" spans="2:19" x14ac:dyDescent="0.3">
      <c r="B164" s="24"/>
      <c r="C164" s="3" t="s">
        <v>45</v>
      </c>
      <c r="D164" s="4">
        <f>'Nouvelle-Calédonie'!D164+Polynésie!D164+'Saint-Pierre et Miquelon'!D164+'Wallis et Futuna'!D164</f>
        <v>2762.557251188538</v>
      </c>
      <c r="E164" s="4">
        <f>'Nouvelle-Calédonie'!E164+Polynésie!E164+'Saint-Pierre et Miquelon'!E164+'Wallis et Futuna'!E164</f>
        <v>0</v>
      </c>
      <c r="F164" s="4">
        <f>'Nouvelle-Calédonie'!F164+Polynésie!F164+'Saint-Pierre et Miquelon'!F164+'Wallis et Futuna'!F164</f>
        <v>285.65468574664675</v>
      </c>
      <c r="G164" s="4">
        <f>'Nouvelle-Calédonie'!G164+Polynésie!G164+'Saint-Pierre et Miquelon'!G164+'Wallis et Futuna'!G164</f>
        <v>0</v>
      </c>
      <c r="H164" s="4">
        <f>'Nouvelle-Calédonie'!H164+Polynésie!H164+'Saint-Pierre et Miquelon'!H164+'Wallis et Futuna'!H164</f>
        <v>0</v>
      </c>
      <c r="I164" s="4">
        <f>'Nouvelle-Calédonie'!I164+Polynésie!I164+'Saint-Pierre et Miquelon'!I164+'Wallis et Futuna'!I164</f>
        <v>0</v>
      </c>
      <c r="J164" s="4">
        <f>'Nouvelle-Calédonie'!J164+Polynésie!J164+'Saint-Pierre et Miquelon'!J164+'Wallis et Futuna'!J164</f>
        <v>0</v>
      </c>
      <c r="K164" s="4">
        <f>'Nouvelle-Calédonie'!K164+Polynésie!K164+'Saint-Pierre et Miquelon'!K164+'Wallis et Futuna'!K164</f>
        <v>0</v>
      </c>
      <c r="L164" s="4">
        <f>'Nouvelle-Calédonie'!L164+Polynésie!L164+'Saint-Pierre et Miquelon'!L164+'Wallis et Futuna'!L164</f>
        <v>0</v>
      </c>
      <c r="M164" s="4">
        <f>'Nouvelle-Calédonie'!M164+Polynésie!M164+'Saint-Pierre et Miquelon'!M164+'Wallis et Futuna'!M164</f>
        <v>0</v>
      </c>
      <c r="N164" s="4">
        <f>'Nouvelle-Calédonie'!N164+Polynésie!N164+'Saint-Pierre et Miquelon'!N164+'Wallis et Futuna'!N164</f>
        <v>0</v>
      </c>
      <c r="O164" s="4">
        <f>'Nouvelle-Calédonie'!O164+Polynésie!O164+'Saint-Pierre et Miquelon'!O164+'Wallis et Futuna'!O164</f>
        <v>0</v>
      </c>
      <c r="P164" s="4">
        <f>'Nouvelle-Calédonie'!P164+Polynésie!P164+'Saint-Pierre et Miquelon'!P164+'Wallis et Futuna'!P164</f>
        <v>0</v>
      </c>
      <c r="Q164" s="4">
        <f>'Nouvelle-Calédonie'!Q164+Polynésie!Q164+'Saint-Pierre et Miquelon'!Q164+'Wallis et Futuna'!Q164</f>
        <v>0</v>
      </c>
      <c r="R164" s="4">
        <f>'Nouvelle-Calédonie'!R164+Polynésie!R164+'Saint-Pierre et Miquelon'!R164+'Wallis et Futuna'!R164</f>
        <v>0</v>
      </c>
      <c r="S164" s="16">
        <f>'Nouvelle-Calédonie'!S164+Polynésie!S164+'Saint-Pierre et Miquelon'!S164+'Wallis et Futuna'!S164</f>
        <v>3048.2119369351849</v>
      </c>
    </row>
    <row r="165" spans="2:19" x14ac:dyDescent="0.3">
      <c r="B165" s="24"/>
      <c r="C165" s="8" t="s">
        <v>46</v>
      </c>
      <c r="D165" s="9">
        <f>'Nouvelle-Calédonie'!D165+Polynésie!D165+'Saint-Pierre et Miquelon'!D165+'Wallis et Futuna'!D165</f>
        <v>4614.7053749006664</v>
      </c>
      <c r="E165" s="9">
        <f>'Nouvelle-Calédonie'!E165+Polynésie!E165+'Saint-Pierre et Miquelon'!E165+'Wallis et Futuna'!E165</f>
        <v>0</v>
      </c>
      <c r="F165" s="9">
        <f>'Nouvelle-Calédonie'!F165+Polynésie!F165+'Saint-Pierre et Miquelon'!F165+'Wallis et Futuna'!F165</f>
        <v>9155.2655322409682</v>
      </c>
      <c r="G165" s="9">
        <f>'Nouvelle-Calédonie'!G165+Polynésie!G165+'Saint-Pierre et Miquelon'!G165+'Wallis et Futuna'!G165</f>
        <v>0</v>
      </c>
      <c r="H165" s="9">
        <f>'Nouvelle-Calédonie'!H165+Polynésie!H165+'Saint-Pierre et Miquelon'!H165+'Wallis et Futuna'!H165</f>
        <v>0</v>
      </c>
      <c r="I165" s="9">
        <f>'Nouvelle-Calédonie'!I165+Polynésie!I165+'Saint-Pierre et Miquelon'!I165+'Wallis et Futuna'!I165</f>
        <v>0</v>
      </c>
      <c r="J165" s="9">
        <f>'Nouvelle-Calédonie'!J165+Polynésie!J165+'Saint-Pierre et Miquelon'!J165+'Wallis et Futuna'!J165</f>
        <v>0</v>
      </c>
      <c r="K165" s="9">
        <f>'Nouvelle-Calédonie'!K165+Polynésie!K165+'Saint-Pierre et Miquelon'!K165+'Wallis et Futuna'!K165</f>
        <v>0</v>
      </c>
      <c r="L165" s="9">
        <f>'Nouvelle-Calédonie'!L165+Polynésie!L165+'Saint-Pierre et Miquelon'!L165+'Wallis et Futuna'!L165</f>
        <v>6.7000000000000004E-2</v>
      </c>
      <c r="M165" s="9">
        <f>'Nouvelle-Calédonie'!M165+Polynésie!M165+'Saint-Pierre et Miquelon'!M165+'Wallis et Futuna'!M165</f>
        <v>0</v>
      </c>
      <c r="N165" s="9">
        <f>'Nouvelle-Calédonie'!N165+Polynésie!N165+'Saint-Pierre et Miquelon'!N165+'Wallis et Futuna'!N165</f>
        <v>0</v>
      </c>
      <c r="O165" s="9">
        <f>'Nouvelle-Calédonie'!O165+Polynésie!O165+'Saint-Pierre et Miquelon'!O165+'Wallis et Futuna'!O165</f>
        <v>71.185452591299153</v>
      </c>
      <c r="P165" s="9">
        <f>'Nouvelle-Calédonie'!P165+Polynésie!P165+'Saint-Pierre et Miquelon'!P165+'Wallis et Futuna'!P165</f>
        <v>5806.1640801528301</v>
      </c>
      <c r="Q165" s="9">
        <f>'Nouvelle-Calédonie'!Q165+Polynésie!Q165+'Saint-Pierre et Miquelon'!Q165+'Wallis et Futuna'!Q165</f>
        <v>12.2</v>
      </c>
      <c r="R165" s="9">
        <f>'Nouvelle-Calédonie'!R165+Polynésie!R165+'Saint-Pierre et Miquelon'!R165+'Wallis et Futuna'!R165</f>
        <v>0</v>
      </c>
      <c r="S165" s="9">
        <f>'Nouvelle-Calédonie'!S165+Polynésie!S165+'Saint-Pierre et Miquelon'!S165+'Wallis et Futuna'!S165</f>
        <v>19659.587439885767</v>
      </c>
    </row>
    <row r="174" spans="2:19" x14ac:dyDescent="0.3">
      <c r="B174" s="24">
        <v>2040</v>
      </c>
      <c r="C174" s="26" t="s">
        <v>0</v>
      </c>
      <c r="D174" s="27" t="s">
        <v>1</v>
      </c>
      <c r="E174" s="27" t="s">
        <v>2</v>
      </c>
      <c r="F174" s="27" t="s">
        <v>3</v>
      </c>
      <c r="G174" s="27" t="s">
        <v>4</v>
      </c>
      <c r="H174" s="27" t="s">
        <v>5</v>
      </c>
      <c r="I174" s="27" t="s">
        <v>6</v>
      </c>
      <c r="J174" s="27" t="s">
        <v>7</v>
      </c>
      <c r="K174" s="27"/>
      <c r="L174" s="27"/>
      <c r="M174" s="27"/>
      <c r="N174" s="27"/>
      <c r="O174" s="27"/>
      <c r="P174" s="25" t="s">
        <v>8</v>
      </c>
      <c r="Q174" s="25" t="s">
        <v>9</v>
      </c>
      <c r="R174" s="25" t="s">
        <v>10</v>
      </c>
      <c r="S174" s="25" t="s">
        <v>11</v>
      </c>
    </row>
    <row r="175" spans="2:19" ht="45.6" x14ac:dyDescent="0.3">
      <c r="B175" s="24"/>
      <c r="C175" s="26"/>
      <c r="D175" s="27"/>
      <c r="E175" s="27"/>
      <c r="F175" s="27"/>
      <c r="G175" s="27"/>
      <c r="H175" s="27"/>
      <c r="I175" s="27"/>
      <c r="J175" s="1" t="s">
        <v>12</v>
      </c>
      <c r="K175" s="1" t="s">
        <v>13</v>
      </c>
      <c r="L175" s="1" t="s">
        <v>14</v>
      </c>
      <c r="M175" s="1" t="s">
        <v>15</v>
      </c>
      <c r="N175" s="2" t="s">
        <v>16</v>
      </c>
      <c r="O175" s="1" t="s">
        <v>17</v>
      </c>
      <c r="P175" s="25"/>
      <c r="Q175" s="25"/>
      <c r="R175" s="25"/>
      <c r="S175" s="25"/>
    </row>
    <row r="176" spans="2:19" x14ac:dyDescent="0.3">
      <c r="B176" s="24"/>
      <c r="C176" s="3" t="s">
        <v>18</v>
      </c>
      <c r="D176" s="4">
        <f>'Nouvelle-Calédonie'!D176+Polynésie!D176+'Saint-Pierre et Miquelon'!D176+'Wallis et Futuna'!D176</f>
        <v>0</v>
      </c>
      <c r="E176" s="5">
        <f>'Nouvelle-Calédonie'!E176+Polynésie!E176+'Saint-Pierre et Miquelon'!E176+'Wallis et Futuna'!E176</f>
        <v>0</v>
      </c>
      <c r="F176" s="5">
        <f>'Nouvelle-Calédonie'!F176+Polynésie!F176+'Saint-Pierre et Miquelon'!F176+'Wallis et Futuna'!F176</f>
        <v>0</v>
      </c>
      <c r="G176" s="4">
        <f>'Nouvelle-Calédonie'!G176+Polynésie!G176+'Saint-Pierre et Miquelon'!G176+'Wallis et Futuna'!G176</f>
        <v>0</v>
      </c>
      <c r="H176" s="5">
        <f>'Nouvelle-Calédonie'!H176+Polynésie!H176+'Saint-Pierre et Miquelon'!H176+'Wallis et Futuna'!H176</f>
        <v>0</v>
      </c>
      <c r="I176" s="5">
        <f>'Nouvelle-Calédonie'!I176+Polynésie!I176+'Saint-Pierre et Miquelon'!I176+'Wallis et Futuna'!I176</f>
        <v>1417.174959687266</v>
      </c>
      <c r="J176" s="5">
        <f>'Nouvelle-Calédonie'!J176+Polynésie!J176+'Saint-Pierre et Miquelon'!J176+'Wallis et Futuna'!J176</f>
        <v>12.337596024829276</v>
      </c>
      <c r="K176" s="5">
        <f>'Nouvelle-Calédonie'!K176+Polynésie!K176+'Saint-Pierre et Miquelon'!K176+'Wallis et Futuna'!K176</f>
        <v>0</v>
      </c>
      <c r="L176" s="5">
        <f>'Nouvelle-Calédonie'!L176+Polynésie!L176+'Saint-Pierre et Miquelon'!L176+'Wallis et Futuna'!L176</f>
        <v>6.7000000000000004E-2</v>
      </c>
      <c r="M176" s="5">
        <f>'Nouvelle-Calédonie'!M176+Polynésie!M176+'Saint-Pierre et Miquelon'!M176+'Wallis et Futuna'!M176</f>
        <v>1.3333333333333337</v>
      </c>
      <c r="N176" s="5">
        <f>'Nouvelle-Calédonie'!N176+Polynésie!N176+'Saint-Pierre et Miquelon'!N176+'Wallis et Futuna'!N176</f>
        <v>0</v>
      </c>
      <c r="O176" s="5">
        <f>'Nouvelle-Calédonie'!O176+Polynésie!O176+'Saint-Pierre et Miquelon'!O176+'Wallis et Futuna'!O176</f>
        <v>74.168719026080126</v>
      </c>
      <c r="P176" s="6">
        <f>'Nouvelle-Calédonie'!P176+Polynésie!P176+'Saint-Pierre et Miquelon'!P176+'Wallis et Futuna'!P176</f>
        <v>0</v>
      </c>
      <c r="Q176" s="5">
        <f>'Nouvelle-Calédonie'!Q176+Polynésie!Q176+'Saint-Pierre et Miquelon'!Q176+'Wallis et Futuna'!Q176</f>
        <v>0</v>
      </c>
      <c r="R176" s="5">
        <f>'Nouvelle-Calédonie'!R176+Polynésie!R176+'Saint-Pierre et Miquelon'!R176+'Wallis et Futuna'!R176</f>
        <v>0</v>
      </c>
      <c r="S176" s="7">
        <f>'Nouvelle-Calédonie'!S176+Polynésie!S176+'Saint-Pierre et Miquelon'!S176+'Wallis et Futuna'!S176</f>
        <v>1505.0816080715085</v>
      </c>
    </row>
    <row r="177" spans="2:19" x14ac:dyDescent="0.3">
      <c r="B177" s="24"/>
      <c r="C177" s="3" t="s">
        <v>19</v>
      </c>
      <c r="D177" s="4">
        <f>'Nouvelle-Calédonie'!D177+Polynésie!D177+'Saint-Pierre et Miquelon'!D177+'Wallis et Futuna'!D177</f>
        <v>11636.034697453979</v>
      </c>
      <c r="E177" s="5">
        <f>'Nouvelle-Calédonie'!E177+Polynésie!E177+'Saint-Pierre et Miquelon'!E177+'Wallis et Futuna'!E177</f>
        <v>0</v>
      </c>
      <c r="F177" s="5">
        <f>'Nouvelle-Calédonie'!F177+Polynésie!F177+'Saint-Pierre et Miquelon'!F177+'Wallis et Futuna'!F177</f>
        <v>15723.10454844621</v>
      </c>
      <c r="G177" s="4">
        <f>'Nouvelle-Calédonie'!G177+Polynésie!G177+'Saint-Pierre et Miquelon'!G177+'Wallis et Futuna'!G177</f>
        <v>0</v>
      </c>
      <c r="H177" s="5">
        <f>'Nouvelle-Calédonie'!H177+Polynésie!H177+'Saint-Pierre et Miquelon'!H177+'Wallis et Futuna'!H177</f>
        <v>0</v>
      </c>
      <c r="I177" s="5">
        <f>'Nouvelle-Calédonie'!I177+Polynésie!I177+'Saint-Pierre et Miquelon'!I177+'Wallis et Futuna'!I177</f>
        <v>0</v>
      </c>
      <c r="J177" s="5">
        <f>'Nouvelle-Calédonie'!J177+Polynésie!J177+'Saint-Pierre et Miquelon'!J177+'Wallis et Futuna'!J177</f>
        <v>10</v>
      </c>
      <c r="K177" s="5">
        <f>'Nouvelle-Calédonie'!K177+Polynésie!K177+'Saint-Pierre et Miquelon'!K177+'Wallis et Futuna'!K177</f>
        <v>0</v>
      </c>
      <c r="L177" s="5">
        <f>'Nouvelle-Calédonie'!L177+Polynésie!L177+'Saint-Pierre et Miquelon'!L177+'Wallis et Futuna'!L177</f>
        <v>0</v>
      </c>
      <c r="M177" s="5">
        <f>'Nouvelle-Calédonie'!M177+Polynésie!M177+'Saint-Pierre et Miquelon'!M177+'Wallis et Futuna'!M177</f>
        <v>0</v>
      </c>
      <c r="N177" s="5">
        <f>'Nouvelle-Calédonie'!N177+Polynésie!N177+'Saint-Pierre et Miquelon'!N177+'Wallis et Futuna'!N177</f>
        <v>0</v>
      </c>
      <c r="O177" s="5">
        <f>'Nouvelle-Calédonie'!O177+Polynésie!O177+'Saint-Pierre et Miquelon'!O177+'Wallis et Futuna'!O177</f>
        <v>0</v>
      </c>
      <c r="P177" s="6">
        <f>'Nouvelle-Calédonie'!P177+Polynésie!P177+'Saint-Pierre et Miquelon'!P177+'Wallis et Futuna'!P177</f>
        <v>0</v>
      </c>
      <c r="Q177" s="5">
        <f>'Nouvelle-Calédonie'!Q177+Polynésie!Q177+'Saint-Pierre et Miquelon'!Q177+'Wallis et Futuna'!Q177</f>
        <v>0</v>
      </c>
      <c r="R177" s="5">
        <f>'Nouvelle-Calédonie'!R177+Polynésie!R177+'Saint-Pierre et Miquelon'!R177+'Wallis et Futuna'!R177</f>
        <v>0</v>
      </c>
      <c r="S177" s="7">
        <f>'Nouvelle-Calédonie'!S177+Polynésie!S177+'Saint-Pierre et Miquelon'!S177+'Wallis et Futuna'!S177</f>
        <v>27369.139245900187</v>
      </c>
    </row>
    <row r="178" spans="2:19" x14ac:dyDescent="0.3">
      <c r="B178" s="24"/>
      <c r="C178" s="3" t="s">
        <v>20</v>
      </c>
      <c r="D178" s="4">
        <f>'Nouvelle-Calédonie'!D178+Polynésie!D178+'Saint-Pierre et Miquelon'!D178+'Wallis et Futuna'!D178</f>
        <v>0</v>
      </c>
      <c r="E178" s="5">
        <f>'Nouvelle-Calédonie'!E178+Polynésie!E178+'Saint-Pierre et Miquelon'!E178+'Wallis et Futuna'!E178</f>
        <v>0</v>
      </c>
      <c r="F178" s="5">
        <f>'Nouvelle-Calédonie'!F178+Polynésie!F178+'Saint-Pierre et Miquelon'!F178+'Wallis et Futuna'!F178</f>
        <v>0</v>
      </c>
      <c r="G178" s="4">
        <f>'Nouvelle-Calédonie'!G178+Polynésie!G178+'Saint-Pierre et Miquelon'!G178+'Wallis et Futuna'!G178</f>
        <v>0</v>
      </c>
      <c r="H178" s="5">
        <f>'Nouvelle-Calédonie'!H178+Polynésie!H178+'Saint-Pierre et Miquelon'!H178+'Wallis et Futuna'!H178</f>
        <v>0</v>
      </c>
      <c r="I178" s="5">
        <f>'Nouvelle-Calédonie'!I178+Polynésie!I178+'Saint-Pierre et Miquelon'!I178+'Wallis et Futuna'!I178</f>
        <v>0</v>
      </c>
      <c r="J178" s="5">
        <f>'Nouvelle-Calédonie'!J178+Polynésie!J178+'Saint-Pierre et Miquelon'!J178+'Wallis et Futuna'!J178</f>
        <v>0</v>
      </c>
      <c r="K178" s="5">
        <f>'Nouvelle-Calédonie'!K178+Polynésie!K178+'Saint-Pierre et Miquelon'!K178+'Wallis et Futuna'!K178</f>
        <v>0</v>
      </c>
      <c r="L178" s="5">
        <f>'Nouvelle-Calédonie'!L178+Polynésie!L178+'Saint-Pierre et Miquelon'!L178+'Wallis et Futuna'!L178</f>
        <v>0</v>
      </c>
      <c r="M178" s="5">
        <f>'Nouvelle-Calédonie'!M178+Polynésie!M178+'Saint-Pierre et Miquelon'!M178+'Wallis et Futuna'!M178</f>
        <v>0</v>
      </c>
      <c r="N178" s="5">
        <f>'Nouvelle-Calédonie'!N178+Polynésie!N178+'Saint-Pierre et Miquelon'!N178+'Wallis et Futuna'!N178</f>
        <v>0</v>
      </c>
      <c r="O178" s="5">
        <f>'Nouvelle-Calédonie'!O178+Polynésie!O178+'Saint-Pierre et Miquelon'!O178+'Wallis et Futuna'!O178</f>
        <v>0</v>
      </c>
      <c r="P178" s="6">
        <f>'Nouvelle-Calédonie'!P178+Polynésie!P178+'Saint-Pierre et Miquelon'!P178+'Wallis et Futuna'!P178</f>
        <v>0</v>
      </c>
      <c r="Q178" s="5">
        <f>'Nouvelle-Calédonie'!Q178+Polynésie!Q178+'Saint-Pierre et Miquelon'!Q178+'Wallis et Futuna'!Q178</f>
        <v>0</v>
      </c>
      <c r="R178" s="5">
        <f>'Nouvelle-Calédonie'!R178+Polynésie!R178+'Saint-Pierre et Miquelon'!R178+'Wallis et Futuna'!R178</f>
        <v>0</v>
      </c>
      <c r="S178" s="7">
        <f>'Nouvelle-Calédonie'!S178+Polynésie!S178+'Saint-Pierre et Miquelon'!S178+'Wallis et Futuna'!S178</f>
        <v>0</v>
      </c>
    </row>
    <row r="179" spans="2:19" x14ac:dyDescent="0.3">
      <c r="B179" s="24"/>
      <c r="C179" s="3" t="s">
        <v>21</v>
      </c>
      <c r="D179" s="4">
        <f>'Nouvelle-Calédonie'!D179+Polynésie!D179+'Saint-Pierre et Miquelon'!D179+'Wallis et Futuna'!D179</f>
        <v>0</v>
      </c>
      <c r="E179" s="5">
        <f>'Nouvelle-Calédonie'!E179+Polynésie!E179+'Saint-Pierre et Miquelon'!E179+'Wallis et Futuna'!E179</f>
        <v>0</v>
      </c>
      <c r="F179" s="5">
        <f>'Nouvelle-Calédonie'!F179+Polynésie!F179+'Saint-Pierre et Miquelon'!F179+'Wallis et Futuna'!F179</f>
        <v>-612.91075738759093</v>
      </c>
      <c r="G179" s="4">
        <f>'Nouvelle-Calédonie'!G179+Polynésie!G179+'Saint-Pierre et Miquelon'!G179+'Wallis et Futuna'!G179</f>
        <v>0</v>
      </c>
      <c r="H179" s="5">
        <f>'Nouvelle-Calédonie'!H179+Polynésie!H179+'Saint-Pierre et Miquelon'!H179+'Wallis et Futuna'!H179</f>
        <v>0</v>
      </c>
      <c r="I179" s="5">
        <f>'Nouvelle-Calédonie'!I179+Polynésie!I179+'Saint-Pierre et Miquelon'!I179+'Wallis et Futuna'!I179</f>
        <v>0</v>
      </c>
      <c r="J179" s="5">
        <f>'Nouvelle-Calédonie'!J179+Polynésie!J179+'Saint-Pierre et Miquelon'!J179+'Wallis et Futuna'!J179</f>
        <v>0</v>
      </c>
      <c r="K179" s="5">
        <f>'Nouvelle-Calédonie'!K179+Polynésie!K179+'Saint-Pierre et Miquelon'!K179+'Wallis et Futuna'!K179</f>
        <v>0</v>
      </c>
      <c r="L179" s="5">
        <f>'Nouvelle-Calédonie'!L179+Polynésie!L179+'Saint-Pierre et Miquelon'!L179+'Wallis et Futuna'!L179</f>
        <v>0</v>
      </c>
      <c r="M179" s="5">
        <f>'Nouvelle-Calédonie'!M179+Polynésie!M179+'Saint-Pierre et Miquelon'!M179+'Wallis et Futuna'!M179</f>
        <v>0</v>
      </c>
      <c r="N179" s="5">
        <f>'Nouvelle-Calédonie'!N179+Polynésie!N179+'Saint-Pierre et Miquelon'!N179+'Wallis et Futuna'!N179</f>
        <v>0</v>
      </c>
      <c r="O179" s="5">
        <f>'Nouvelle-Calédonie'!O179+Polynésie!O179+'Saint-Pierre et Miquelon'!O179+'Wallis et Futuna'!O179</f>
        <v>0</v>
      </c>
      <c r="P179" s="6">
        <f>'Nouvelle-Calédonie'!P179+Polynésie!P179+'Saint-Pierre et Miquelon'!P179+'Wallis et Futuna'!P179</f>
        <v>0</v>
      </c>
      <c r="Q179" s="5">
        <f>'Nouvelle-Calédonie'!Q179+Polynésie!Q179+'Saint-Pierre et Miquelon'!Q179+'Wallis et Futuna'!Q179</f>
        <v>0</v>
      </c>
      <c r="R179" s="5">
        <f>'Nouvelle-Calédonie'!R179+Polynésie!R179+'Saint-Pierre et Miquelon'!R179+'Wallis et Futuna'!R179</f>
        <v>0</v>
      </c>
      <c r="S179" s="7">
        <f>'Nouvelle-Calédonie'!S179+Polynésie!S179+'Saint-Pierre et Miquelon'!S179+'Wallis et Futuna'!S179</f>
        <v>-612.91075738759093</v>
      </c>
    </row>
    <row r="180" spans="2:19" x14ac:dyDescent="0.3">
      <c r="B180" s="24"/>
      <c r="C180" s="3" t="s">
        <v>22</v>
      </c>
      <c r="D180" s="4">
        <f>'Nouvelle-Calédonie'!D180+Polynésie!D180+'Saint-Pierre et Miquelon'!D180+'Wallis et Futuna'!D180</f>
        <v>0</v>
      </c>
      <c r="E180" s="5">
        <f>'Nouvelle-Calédonie'!E180+Polynésie!E180+'Saint-Pierre et Miquelon'!E180+'Wallis et Futuna'!E180</f>
        <v>0</v>
      </c>
      <c r="F180" s="5">
        <f>'Nouvelle-Calédonie'!F180+Polynésie!F180+'Saint-Pierre et Miquelon'!F180+'Wallis et Futuna'!F180</f>
        <v>-637.06183960898238</v>
      </c>
      <c r="G180" s="4">
        <f>'Nouvelle-Calédonie'!G180+Polynésie!G180+'Saint-Pierre et Miquelon'!G180+'Wallis et Futuna'!G180</f>
        <v>0</v>
      </c>
      <c r="H180" s="5">
        <f>'Nouvelle-Calédonie'!H180+Polynésie!H180+'Saint-Pierre et Miquelon'!H180+'Wallis et Futuna'!H180</f>
        <v>0</v>
      </c>
      <c r="I180" s="5">
        <f>'Nouvelle-Calédonie'!I180+Polynésie!I180+'Saint-Pierre et Miquelon'!I180+'Wallis et Futuna'!I180</f>
        <v>0</v>
      </c>
      <c r="J180" s="5">
        <f>'Nouvelle-Calédonie'!J180+Polynésie!J180+'Saint-Pierre et Miquelon'!J180+'Wallis et Futuna'!J180</f>
        <v>0</v>
      </c>
      <c r="K180" s="5">
        <f>'Nouvelle-Calédonie'!K180+Polynésie!K180+'Saint-Pierre et Miquelon'!K180+'Wallis et Futuna'!K180</f>
        <v>0</v>
      </c>
      <c r="L180" s="5">
        <f>'Nouvelle-Calédonie'!L180+Polynésie!L180+'Saint-Pierre et Miquelon'!L180+'Wallis et Futuna'!L180</f>
        <v>0</v>
      </c>
      <c r="M180" s="5">
        <f>'Nouvelle-Calédonie'!M180+Polynésie!M180+'Saint-Pierre et Miquelon'!M180+'Wallis et Futuna'!M180</f>
        <v>0</v>
      </c>
      <c r="N180" s="5">
        <f>'Nouvelle-Calédonie'!N180+Polynésie!N180+'Saint-Pierre et Miquelon'!N180+'Wallis et Futuna'!N180</f>
        <v>0</v>
      </c>
      <c r="O180" s="5">
        <f>'Nouvelle-Calédonie'!O180+Polynésie!O180+'Saint-Pierre et Miquelon'!O180+'Wallis et Futuna'!O180</f>
        <v>0</v>
      </c>
      <c r="P180" s="6">
        <f>'Nouvelle-Calédonie'!P180+Polynésie!P180+'Saint-Pierre et Miquelon'!P180+'Wallis et Futuna'!P180</f>
        <v>0</v>
      </c>
      <c r="Q180" s="5">
        <f>'Nouvelle-Calédonie'!Q180+Polynésie!Q180+'Saint-Pierre et Miquelon'!Q180+'Wallis et Futuna'!Q180</f>
        <v>0</v>
      </c>
      <c r="R180" s="5">
        <f>'Nouvelle-Calédonie'!R180+Polynésie!R180+'Saint-Pierre et Miquelon'!R180+'Wallis et Futuna'!R180</f>
        <v>0</v>
      </c>
      <c r="S180" s="7">
        <f>'Nouvelle-Calédonie'!S180+Polynésie!S180+'Saint-Pierre et Miquelon'!S180+'Wallis et Futuna'!S180</f>
        <v>-637.06183960898238</v>
      </c>
    </row>
    <row r="181" spans="2:19" x14ac:dyDescent="0.3">
      <c r="B181" s="24"/>
      <c r="C181" s="3" t="s">
        <v>23</v>
      </c>
      <c r="D181" s="4">
        <f>'Nouvelle-Calédonie'!D181+Polynésie!D181+'Saint-Pierre et Miquelon'!D181+'Wallis et Futuna'!D181</f>
        <v>0</v>
      </c>
      <c r="E181" s="5">
        <f>'Nouvelle-Calédonie'!E181+Polynésie!E181+'Saint-Pierre et Miquelon'!E181+'Wallis et Futuna'!E181</f>
        <v>0</v>
      </c>
      <c r="F181" s="5">
        <f>'Nouvelle-Calédonie'!F181+Polynésie!F181+'Saint-Pierre et Miquelon'!F181+'Wallis et Futuna'!F181</f>
        <v>0</v>
      </c>
      <c r="G181" s="4">
        <f>'Nouvelle-Calédonie'!G181+Polynésie!G181+'Saint-Pierre et Miquelon'!G181+'Wallis et Futuna'!G181</f>
        <v>0</v>
      </c>
      <c r="H181" s="5">
        <f>'Nouvelle-Calédonie'!H181+Polynésie!H181+'Saint-Pierre et Miquelon'!H181+'Wallis et Futuna'!H181</f>
        <v>0</v>
      </c>
      <c r="I181" s="5">
        <f>'Nouvelle-Calédonie'!I181+Polynésie!I181+'Saint-Pierre et Miquelon'!I181+'Wallis et Futuna'!I181</f>
        <v>0</v>
      </c>
      <c r="J181" s="5">
        <f>'Nouvelle-Calédonie'!J181+Polynésie!J181+'Saint-Pierre et Miquelon'!J181+'Wallis et Futuna'!J181</f>
        <v>0</v>
      </c>
      <c r="K181" s="5">
        <f>'Nouvelle-Calédonie'!K181+Polynésie!K181+'Saint-Pierre et Miquelon'!K181+'Wallis et Futuna'!K181</f>
        <v>0</v>
      </c>
      <c r="L181" s="5">
        <f>'Nouvelle-Calédonie'!L181+Polynésie!L181+'Saint-Pierre et Miquelon'!L181+'Wallis et Futuna'!L181</f>
        <v>0</v>
      </c>
      <c r="M181" s="5">
        <f>'Nouvelle-Calédonie'!M181+Polynésie!M181+'Saint-Pierre et Miquelon'!M181+'Wallis et Futuna'!M181</f>
        <v>0</v>
      </c>
      <c r="N181" s="5">
        <f>'Nouvelle-Calédonie'!N181+Polynésie!N181+'Saint-Pierre et Miquelon'!N181+'Wallis et Futuna'!N181</f>
        <v>0</v>
      </c>
      <c r="O181" s="5">
        <f>'Nouvelle-Calédonie'!O181+Polynésie!O181+'Saint-Pierre et Miquelon'!O181+'Wallis et Futuna'!O181</f>
        <v>0</v>
      </c>
      <c r="P181" s="6">
        <f>'Nouvelle-Calédonie'!P181+Polynésie!P181+'Saint-Pierre et Miquelon'!P181+'Wallis et Futuna'!P181</f>
        <v>0</v>
      </c>
      <c r="Q181" s="5">
        <f>'Nouvelle-Calédonie'!Q181+Polynésie!Q181+'Saint-Pierre et Miquelon'!Q181+'Wallis et Futuna'!Q181</f>
        <v>0</v>
      </c>
      <c r="R181" s="5">
        <f>'Nouvelle-Calédonie'!R181+Polynésie!R181+'Saint-Pierre et Miquelon'!R181+'Wallis et Futuna'!R181</f>
        <v>0</v>
      </c>
      <c r="S181" s="7">
        <f>'Nouvelle-Calédonie'!S181+Polynésie!S181+'Saint-Pierre et Miquelon'!S181+'Wallis et Futuna'!S181</f>
        <v>0</v>
      </c>
    </row>
    <row r="182" spans="2:19" x14ac:dyDescent="0.3">
      <c r="B182" s="24"/>
      <c r="C182" s="8" t="s">
        <v>24</v>
      </c>
      <c r="D182" s="9">
        <f>'Nouvelle-Calédonie'!D182+Polynésie!D182+'Saint-Pierre et Miquelon'!D182+'Wallis et Futuna'!D182</f>
        <v>11636.034697453979</v>
      </c>
      <c r="E182" s="9">
        <f>'Nouvelle-Calédonie'!E182+Polynésie!E182+'Saint-Pierre et Miquelon'!E182+'Wallis et Futuna'!E182</f>
        <v>0</v>
      </c>
      <c r="F182" s="9">
        <f>'Nouvelle-Calédonie'!F182+Polynésie!F182+'Saint-Pierre et Miquelon'!F182+'Wallis et Futuna'!F182</f>
        <v>14473.131951449637</v>
      </c>
      <c r="G182" s="9">
        <f>'Nouvelle-Calédonie'!G182+Polynésie!G182+'Saint-Pierre et Miquelon'!G182+'Wallis et Futuna'!G182</f>
        <v>0</v>
      </c>
      <c r="H182" s="9">
        <f>'Nouvelle-Calédonie'!H182+Polynésie!H182+'Saint-Pierre et Miquelon'!H182+'Wallis et Futuna'!H182</f>
        <v>0</v>
      </c>
      <c r="I182" s="9">
        <f>'Nouvelle-Calédonie'!I182+Polynésie!I182+'Saint-Pierre et Miquelon'!I182+'Wallis et Futuna'!I182</f>
        <v>1417.174959687266</v>
      </c>
      <c r="J182" s="9">
        <f>'Nouvelle-Calédonie'!J182+Polynésie!J182+'Saint-Pierre et Miquelon'!J182+'Wallis et Futuna'!J182</f>
        <v>22.337596024829274</v>
      </c>
      <c r="K182" s="9">
        <f>'Nouvelle-Calédonie'!K182+Polynésie!K182+'Saint-Pierre et Miquelon'!K182+'Wallis et Futuna'!K182</f>
        <v>0</v>
      </c>
      <c r="L182" s="9">
        <f>'Nouvelle-Calédonie'!L182+Polynésie!L182+'Saint-Pierre et Miquelon'!L182+'Wallis et Futuna'!L182</f>
        <v>6.7000000000000004E-2</v>
      </c>
      <c r="M182" s="9">
        <f>'Nouvelle-Calédonie'!M182+Polynésie!M182+'Saint-Pierre et Miquelon'!M182+'Wallis et Futuna'!M182</f>
        <v>1.3333333333333337</v>
      </c>
      <c r="N182" s="9">
        <f>'Nouvelle-Calédonie'!N182+Polynésie!N182+'Saint-Pierre et Miquelon'!N182+'Wallis et Futuna'!N182</f>
        <v>0</v>
      </c>
      <c r="O182" s="9">
        <f>'Nouvelle-Calédonie'!O182+Polynésie!O182+'Saint-Pierre et Miquelon'!O182+'Wallis et Futuna'!O182</f>
        <v>74.168719026080126</v>
      </c>
      <c r="P182" s="9">
        <f>'Nouvelle-Calédonie'!P182+Polynésie!P182+'Saint-Pierre et Miquelon'!P182+'Wallis et Futuna'!P182</f>
        <v>0</v>
      </c>
      <c r="Q182" s="9">
        <f>'Nouvelle-Calédonie'!Q182+Polynésie!Q182+'Saint-Pierre et Miquelon'!Q182+'Wallis et Futuna'!Q182</f>
        <v>0</v>
      </c>
      <c r="R182" s="9">
        <f>'Nouvelle-Calédonie'!R182+Polynésie!R182+'Saint-Pierre et Miquelon'!R182+'Wallis et Futuna'!R182</f>
        <v>0</v>
      </c>
      <c r="S182" s="9">
        <f>'Nouvelle-Calédonie'!S182+Polynésie!S182+'Saint-Pierre et Miquelon'!S182+'Wallis et Futuna'!S182</f>
        <v>27624.248256975126</v>
      </c>
    </row>
    <row r="183" spans="2:19" x14ac:dyDescent="0.3">
      <c r="B183" s="24"/>
      <c r="C183" s="10"/>
      <c r="D183" s="11"/>
      <c r="E183" s="12"/>
      <c r="F183" s="13"/>
      <c r="G183" s="11"/>
      <c r="H183" s="11"/>
      <c r="I183" s="11"/>
      <c r="J183" s="11"/>
      <c r="K183" s="11"/>
      <c r="L183" s="11"/>
      <c r="M183" s="11"/>
      <c r="N183" s="11"/>
      <c r="O183" s="11"/>
      <c r="P183" s="21"/>
      <c r="Q183" s="11"/>
      <c r="R183" s="11"/>
      <c r="S183" s="11"/>
    </row>
    <row r="184" spans="2:19" x14ac:dyDescent="0.3">
      <c r="B184" s="24"/>
      <c r="C184" s="14" t="s">
        <v>25</v>
      </c>
      <c r="D184" s="4">
        <f>'Nouvelle-Calédonie'!D184+Polynésie!D184+'Saint-Pierre et Miquelon'!D184+'Wallis et Futuna'!D184</f>
        <v>0</v>
      </c>
      <c r="E184" s="15">
        <f>'Nouvelle-Calédonie'!E184+Polynésie!E184+'Saint-Pierre et Miquelon'!E184+'Wallis et Futuna'!E184</f>
        <v>0</v>
      </c>
      <c r="F184" s="15">
        <f>'Nouvelle-Calédonie'!F184+Polynésie!F184+'Saint-Pierre et Miquelon'!F184+'Wallis et Futuna'!F184</f>
        <v>0</v>
      </c>
      <c r="G184" s="4">
        <f>'Nouvelle-Calédonie'!G184+Polynésie!G184+'Saint-Pierre et Miquelon'!G184+'Wallis et Futuna'!G184</f>
        <v>0</v>
      </c>
      <c r="H184" s="4">
        <f>'Nouvelle-Calédonie'!H184+Polynésie!H184+'Saint-Pierre et Miquelon'!H184+'Wallis et Futuna'!H184</f>
        <v>0</v>
      </c>
      <c r="I184" s="4">
        <f>'Nouvelle-Calédonie'!I184+Polynésie!I184+'Saint-Pierre et Miquelon'!I184+'Wallis et Futuna'!I184</f>
        <v>0</v>
      </c>
      <c r="J184" s="4">
        <f>'Nouvelle-Calédonie'!J184+Polynésie!J184+'Saint-Pierre et Miquelon'!J184+'Wallis et Futuna'!J184</f>
        <v>0</v>
      </c>
      <c r="K184" s="4">
        <f>'Nouvelle-Calédonie'!K184+Polynésie!K184+'Saint-Pierre et Miquelon'!K184+'Wallis et Futuna'!K184</f>
        <v>0</v>
      </c>
      <c r="L184" s="4">
        <f>'Nouvelle-Calédonie'!L184+Polynésie!L184+'Saint-Pierre et Miquelon'!L184+'Wallis et Futuna'!L184</f>
        <v>0</v>
      </c>
      <c r="M184" s="4">
        <f>'Nouvelle-Calédonie'!M184+Polynésie!M184+'Saint-Pierre et Miquelon'!M184+'Wallis et Futuna'!M184</f>
        <v>0</v>
      </c>
      <c r="N184" s="4">
        <f>'Nouvelle-Calédonie'!N184+Polynésie!N184+'Saint-Pierre et Miquelon'!N184+'Wallis et Futuna'!N184</f>
        <v>0</v>
      </c>
      <c r="O184" s="4">
        <f>'Nouvelle-Calédonie'!O184+Polynésie!O184+'Saint-Pierre et Miquelon'!O184+'Wallis et Futuna'!O184</f>
        <v>0</v>
      </c>
      <c r="P184" s="4">
        <f>'Nouvelle-Calédonie'!P184+Polynésie!P184+'Saint-Pierre et Miquelon'!P184+'Wallis et Futuna'!P184</f>
        <v>0</v>
      </c>
      <c r="Q184" s="4">
        <f>'Nouvelle-Calédonie'!Q184+Polynésie!Q184+'Saint-Pierre et Miquelon'!Q184+'Wallis et Futuna'!Q184</f>
        <v>0</v>
      </c>
      <c r="R184" s="4">
        <f>'Nouvelle-Calédonie'!R184+Polynésie!R184+'Saint-Pierre et Miquelon'!R184+'Wallis et Futuna'!R184</f>
        <v>0</v>
      </c>
      <c r="S184" s="16">
        <f>'Nouvelle-Calédonie'!S184+Polynésie!S184+'Saint-Pierre et Miquelon'!S184+'Wallis et Futuna'!S184</f>
        <v>0</v>
      </c>
    </row>
    <row r="185" spans="2:19" x14ac:dyDescent="0.3">
      <c r="B185" s="24"/>
      <c r="C185" s="14" t="s">
        <v>26</v>
      </c>
      <c r="D185" s="4">
        <f>'Nouvelle-Calédonie'!D185+Polynésie!D185+'Saint-Pierre et Miquelon'!D185+'Wallis et Futuna'!D185</f>
        <v>7021.526605261708</v>
      </c>
      <c r="E185" s="4">
        <f>'Nouvelle-Calédonie'!E185+Polynésie!E185+'Saint-Pierre et Miquelon'!E185+'Wallis et Futuna'!E185</f>
        <v>0</v>
      </c>
      <c r="F185" s="4">
        <f>'Nouvelle-Calédonie'!F185+Polynésie!F185+'Saint-Pierre et Miquelon'!F185+'Wallis et Futuna'!F185</f>
        <v>5315.2273258904252</v>
      </c>
      <c r="G185" s="4">
        <f>'Nouvelle-Calédonie'!G185+Polynésie!G185+'Saint-Pierre et Miquelon'!G185+'Wallis et Futuna'!G185</f>
        <v>0</v>
      </c>
      <c r="H185" s="4">
        <f>'Nouvelle-Calédonie'!H185+Polynésie!H185+'Saint-Pierre et Miquelon'!H185+'Wallis et Futuna'!H185</f>
        <v>0</v>
      </c>
      <c r="I185" s="4">
        <f>'Nouvelle-Calédonie'!I185+Polynésie!I185+'Saint-Pierre et Miquelon'!I185+'Wallis et Futuna'!I185</f>
        <v>1417.174959687266</v>
      </c>
      <c r="J185" s="17">
        <f>'Nouvelle-Calédonie'!J185+Polynésie!J185+'Saint-Pierre et Miquelon'!J185+'Wallis et Futuna'!J185</f>
        <v>22.337596024829274</v>
      </c>
      <c r="K185" s="17">
        <f>'Nouvelle-Calédonie'!K185+Polynésie!K185+'Saint-Pierre et Miquelon'!K185+'Wallis et Futuna'!K185</f>
        <v>0</v>
      </c>
      <c r="L185" s="17">
        <f>'Nouvelle-Calédonie'!L185+Polynésie!L185+'Saint-Pierre et Miquelon'!L185+'Wallis et Futuna'!L185</f>
        <v>0</v>
      </c>
      <c r="M185" s="17">
        <f>'Nouvelle-Calédonie'!M185+Polynésie!M185+'Saint-Pierre et Miquelon'!M185+'Wallis et Futuna'!M185</f>
        <v>1.3333333333333337</v>
      </c>
      <c r="N185" s="17">
        <f>'Nouvelle-Calédonie'!N185+Polynésie!N185+'Saint-Pierre et Miquelon'!N185+'Wallis et Futuna'!N185</f>
        <v>0</v>
      </c>
      <c r="O185" s="17">
        <f>'Nouvelle-Calédonie'!O185+Polynésie!O185+'Saint-Pierre et Miquelon'!O185+'Wallis et Futuna'!O185</f>
        <v>0</v>
      </c>
      <c r="P185" s="4">
        <f>'Nouvelle-Calédonie'!P185+Polynésie!P185+'Saint-Pierre et Miquelon'!P185+'Wallis et Futuna'!P185</f>
        <v>-6220.3604681566894</v>
      </c>
      <c r="Q185" s="4">
        <f>'Nouvelle-Calédonie'!Q185+Polynésie!Q185+'Saint-Pierre et Miquelon'!Q185+'Wallis et Futuna'!Q185</f>
        <v>0</v>
      </c>
      <c r="R185" s="4">
        <f>'Nouvelle-Calédonie'!R185+Polynésie!R185+'Saint-Pierre et Miquelon'!R185+'Wallis et Futuna'!R185</f>
        <v>0</v>
      </c>
      <c r="S185" s="16">
        <f>'Nouvelle-Calédonie'!S185+Polynésie!S185+'Saint-Pierre et Miquelon'!S185+'Wallis et Futuna'!S185</f>
        <v>7557.2393520408696</v>
      </c>
    </row>
    <row r="186" spans="2:19" x14ac:dyDescent="0.3">
      <c r="B186" s="24"/>
      <c r="C186" s="14" t="s">
        <v>27</v>
      </c>
      <c r="D186" s="4">
        <f>'Nouvelle-Calédonie'!D186+Polynésie!D186+'Saint-Pierre et Miquelon'!D186+'Wallis et Futuna'!D186</f>
        <v>0</v>
      </c>
      <c r="E186" s="4">
        <f>'Nouvelle-Calédonie'!E186+Polynésie!E186+'Saint-Pierre et Miquelon'!E186+'Wallis et Futuna'!E186</f>
        <v>0</v>
      </c>
      <c r="F186" s="4">
        <f>'Nouvelle-Calédonie'!F186+Polynésie!F186+'Saint-Pierre et Miquelon'!F186+'Wallis et Futuna'!F186</f>
        <v>15.03641456582633</v>
      </c>
      <c r="G186" s="4">
        <f>'Nouvelle-Calédonie'!G186+Polynésie!G186+'Saint-Pierre et Miquelon'!G186+'Wallis et Futuna'!G186</f>
        <v>0</v>
      </c>
      <c r="H186" s="4">
        <f>'Nouvelle-Calédonie'!H186+Polynésie!H186+'Saint-Pierre et Miquelon'!H186+'Wallis et Futuna'!H186</f>
        <v>0</v>
      </c>
      <c r="I186" s="4">
        <f>'Nouvelle-Calédonie'!I186+Polynésie!I186+'Saint-Pierre et Miquelon'!I186+'Wallis et Futuna'!I186</f>
        <v>0</v>
      </c>
      <c r="J186" s="17">
        <f>'Nouvelle-Calédonie'!J186+Polynésie!J186+'Saint-Pierre et Miquelon'!J186+'Wallis et Futuna'!J186</f>
        <v>0</v>
      </c>
      <c r="K186" s="17">
        <f>'Nouvelle-Calédonie'!K186+Polynésie!K186+'Saint-Pierre et Miquelon'!K186+'Wallis et Futuna'!K186</f>
        <v>0</v>
      </c>
      <c r="L186" s="17">
        <f>'Nouvelle-Calédonie'!L186+Polynésie!L186+'Saint-Pierre et Miquelon'!L186+'Wallis et Futuna'!L186</f>
        <v>0</v>
      </c>
      <c r="M186" s="17">
        <f>'Nouvelle-Calédonie'!M186+Polynésie!M186+'Saint-Pierre et Miquelon'!M186+'Wallis et Futuna'!M186</f>
        <v>0</v>
      </c>
      <c r="N186" s="17">
        <f>'Nouvelle-Calédonie'!N186+Polynésie!N186+'Saint-Pierre et Miquelon'!N186+'Wallis et Futuna'!N186</f>
        <v>0</v>
      </c>
      <c r="O186" s="17">
        <f>'Nouvelle-Calédonie'!O186+Polynésie!O186+'Saint-Pierre et Miquelon'!O186+'Wallis et Futuna'!O186</f>
        <v>0</v>
      </c>
      <c r="P186" s="4">
        <f>'Nouvelle-Calédonie'!P186+Polynésie!P186+'Saint-Pierre et Miquelon'!P186+'Wallis et Futuna'!P186</f>
        <v>0</v>
      </c>
      <c r="Q186" s="4">
        <f>'Nouvelle-Calédonie'!Q186+Polynésie!Q186+'Saint-Pierre et Miquelon'!Q186+'Wallis et Futuna'!Q186</f>
        <v>-12.78095238095238</v>
      </c>
      <c r="R186" s="4">
        <f>'Nouvelle-Calédonie'!R186+Polynésie!R186+'Saint-Pierre et Miquelon'!R186+'Wallis et Futuna'!R186</f>
        <v>0</v>
      </c>
      <c r="S186" s="16">
        <f>'Nouvelle-Calédonie'!S186+Polynésie!S186+'Saint-Pierre et Miquelon'!S186+'Wallis et Futuna'!S186</f>
        <v>2.2554621848739504</v>
      </c>
    </row>
    <row r="187" spans="2:19" x14ac:dyDescent="0.3">
      <c r="B187" s="24"/>
      <c r="C187" s="14" t="s">
        <v>28</v>
      </c>
      <c r="D187" s="4">
        <f>'Nouvelle-Calédonie'!D187+Polynésie!D187+'Saint-Pierre et Miquelon'!D187+'Wallis et Futuna'!D187</f>
        <v>0</v>
      </c>
      <c r="E187" s="4">
        <f>'Nouvelle-Calédonie'!E187+Polynésie!E187+'Saint-Pierre et Miquelon'!E187+'Wallis et Futuna'!E187</f>
        <v>0</v>
      </c>
      <c r="F187" s="4">
        <f>'Nouvelle-Calédonie'!F187+Polynésie!F187+'Saint-Pierre et Miquelon'!F187+'Wallis et Futuna'!F187</f>
        <v>0</v>
      </c>
      <c r="G187" s="4">
        <f>'Nouvelle-Calédonie'!G187+Polynésie!G187+'Saint-Pierre et Miquelon'!G187+'Wallis et Futuna'!G187</f>
        <v>0</v>
      </c>
      <c r="H187" s="4">
        <f>'Nouvelle-Calédonie'!H187+Polynésie!H187+'Saint-Pierre et Miquelon'!H187+'Wallis et Futuna'!H187</f>
        <v>0</v>
      </c>
      <c r="I187" s="4">
        <f>'Nouvelle-Calédonie'!I187+Polynésie!I187+'Saint-Pierre et Miquelon'!I187+'Wallis et Futuna'!I187</f>
        <v>0</v>
      </c>
      <c r="J187" s="18">
        <f>'Nouvelle-Calédonie'!J187+Polynésie!J187+'Saint-Pierre et Miquelon'!J187+'Wallis et Futuna'!J187</f>
        <v>0</v>
      </c>
      <c r="K187" s="18">
        <f>'Nouvelle-Calédonie'!K187+Polynésie!K187+'Saint-Pierre et Miquelon'!K187+'Wallis et Futuna'!K187</f>
        <v>0</v>
      </c>
      <c r="L187" s="18">
        <f>'Nouvelle-Calédonie'!L187+Polynésie!L187+'Saint-Pierre et Miquelon'!L187+'Wallis et Futuna'!L187</f>
        <v>0</v>
      </c>
      <c r="M187" s="18">
        <f>'Nouvelle-Calédonie'!M187+Polynésie!M187+'Saint-Pierre et Miquelon'!M187+'Wallis et Futuna'!M187</f>
        <v>0</v>
      </c>
      <c r="N187" s="18">
        <f>'Nouvelle-Calédonie'!N187+Polynésie!N187+'Saint-Pierre et Miquelon'!N187+'Wallis et Futuna'!N187</f>
        <v>0</v>
      </c>
      <c r="O187" s="18">
        <f>'Nouvelle-Calédonie'!O187+Polynésie!O187+'Saint-Pierre et Miquelon'!O187+'Wallis et Futuna'!O187</f>
        <v>0</v>
      </c>
      <c r="P187" s="4">
        <f>'Nouvelle-Calédonie'!P187+Polynésie!P187+'Saint-Pierre et Miquelon'!P187+'Wallis et Futuna'!P187</f>
        <v>0</v>
      </c>
      <c r="Q187" s="4">
        <f>'Nouvelle-Calédonie'!Q187+Polynésie!Q187+'Saint-Pierre et Miquelon'!Q187+'Wallis et Futuna'!Q187</f>
        <v>0</v>
      </c>
      <c r="R187" s="4">
        <f>'Nouvelle-Calédonie'!R187+Polynésie!R187+'Saint-Pierre et Miquelon'!R187+'Wallis et Futuna'!R187</f>
        <v>0</v>
      </c>
      <c r="S187" s="16">
        <f>'Nouvelle-Calédonie'!S187+Polynésie!S187+'Saint-Pierre et Miquelon'!S187+'Wallis et Futuna'!S187</f>
        <v>0</v>
      </c>
    </row>
    <row r="188" spans="2:19" x14ac:dyDescent="0.3">
      <c r="B188" s="24"/>
      <c r="C188" s="14" t="s">
        <v>29</v>
      </c>
      <c r="D188" s="4">
        <f>'Nouvelle-Calédonie'!D188+Polynésie!D188+'Saint-Pierre et Miquelon'!D188+'Wallis et Futuna'!D188</f>
        <v>0</v>
      </c>
      <c r="E188" s="4">
        <f>'Nouvelle-Calédonie'!E188+Polynésie!E188+'Saint-Pierre et Miquelon'!E188+'Wallis et Futuna'!E188</f>
        <v>0</v>
      </c>
      <c r="F188" s="4">
        <f>'Nouvelle-Calédonie'!F188+Polynésie!F188+'Saint-Pierre et Miquelon'!F188+'Wallis et Futuna'!F188</f>
        <v>0</v>
      </c>
      <c r="G188" s="4">
        <f>'Nouvelle-Calédonie'!G188+Polynésie!G188+'Saint-Pierre et Miquelon'!G188+'Wallis et Futuna'!G188</f>
        <v>0</v>
      </c>
      <c r="H188" s="4">
        <f>'Nouvelle-Calédonie'!H188+Polynésie!H188+'Saint-Pierre et Miquelon'!H188+'Wallis et Futuna'!H188</f>
        <v>0</v>
      </c>
      <c r="I188" s="4">
        <f>'Nouvelle-Calédonie'!I188+Polynésie!I188+'Saint-Pierre et Miquelon'!I188+'Wallis et Futuna'!I188</f>
        <v>0</v>
      </c>
      <c r="J188" s="4">
        <f>'Nouvelle-Calédonie'!J188+Polynésie!J188+'Saint-Pierre et Miquelon'!J188+'Wallis et Futuna'!J188</f>
        <v>0</v>
      </c>
      <c r="K188" s="4">
        <f>'Nouvelle-Calédonie'!K188+Polynésie!K188+'Saint-Pierre et Miquelon'!K188+'Wallis et Futuna'!K188</f>
        <v>0</v>
      </c>
      <c r="L188" s="4">
        <f>'Nouvelle-Calédonie'!L188+Polynésie!L188+'Saint-Pierre et Miquelon'!L188+'Wallis et Futuna'!L188</f>
        <v>0</v>
      </c>
      <c r="M188" s="4">
        <f>'Nouvelle-Calédonie'!M188+Polynésie!M188+'Saint-Pierre et Miquelon'!M188+'Wallis et Futuna'!M188</f>
        <v>0</v>
      </c>
      <c r="N188" s="4">
        <f>'Nouvelle-Calédonie'!N188+Polynésie!N188+'Saint-Pierre et Miquelon'!N188+'Wallis et Futuna'!N188</f>
        <v>0</v>
      </c>
      <c r="O188" s="4">
        <f>'Nouvelle-Calédonie'!O188+Polynésie!O188+'Saint-Pierre et Miquelon'!O188+'Wallis et Futuna'!O188</f>
        <v>0</v>
      </c>
      <c r="P188" s="4">
        <f>'Nouvelle-Calédonie'!P188+Polynésie!P188+'Saint-Pierre et Miquelon'!P188+'Wallis et Futuna'!P188</f>
        <v>0</v>
      </c>
      <c r="Q188" s="4">
        <f>'Nouvelle-Calédonie'!Q188+Polynésie!Q188+'Saint-Pierre et Miquelon'!Q188+'Wallis et Futuna'!Q188</f>
        <v>0</v>
      </c>
      <c r="R188" s="4">
        <f>'Nouvelle-Calédonie'!R188+Polynésie!R188+'Saint-Pierre et Miquelon'!R188+'Wallis et Futuna'!R188</f>
        <v>0</v>
      </c>
      <c r="S188" s="16">
        <f>'Nouvelle-Calédonie'!S188+Polynésie!S188+'Saint-Pierre et Miquelon'!S188+'Wallis et Futuna'!S188</f>
        <v>0</v>
      </c>
    </row>
    <row r="189" spans="2:19" x14ac:dyDescent="0.3">
      <c r="B189" s="24"/>
      <c r="C189" s="14" t="s">
        <v>30</v>
      </c>
      <c r="D189" s="4">
        <f>'Nouvelle-Calédonie'!D189+Polynésie!D189+'Saint-Pierre et Miquelon'!D189+'Wallis et Futuna'!D189</f>
        <v>0</v>
      </c>
      <c r="E189" s="4">
        <f>'Nouvelle-Calédonie'!E189+Polynésie!E189+'Saint-Pierre et Miquelon'!E189+'Wallis et Futuna'!E189</f>
        <v>0</v>
      </c>
      <c r="F189" s="4">
        <f>'Nouvelle-Calédonie'!F189+Polynésie!F189+'Saint-Pierre et Miquelon'!F189+'Wallis et Futuna'!F189</f>
        <v>0</v>
      </c>
      <c r="G189" s="4">
        <f>'Nouvelle-Calédonie'!G189+Polynésie!G189+'Saint-Pierre et Miquelon'!G189+'Wallis et Futuna'!G189</f>
        <v>0</v>
      </c>
      <c r="H189" s="4">
        <f>'Nouvelle-Calédonie'!H189+Polynésie!H189+'Saint-Pierre et Miquelon'!H189+'Wallis et Futuna'!H189</f>
        <v>0</v>
      </c>
      <c r="I189" s="4">
        <f>'Nouvelle-Calédonie'!I189+Polynésie!I189+'Saint-Pierre et Miquelon'!I189+'Wallis et Futuna'!I189</f>
        <v>0</v>
      </c>
      <c r="J189" s="4">
        <f>'Nouvelle-Calédonie'!J189+Polynésie!J189+'Saint-Pierre et Miquelon'!J189+'Wallis et Futuna'!J189</f>
        <v>0</v>
      </c>
      <c r="K189" s="4">
        <f>'Nouvelle-Calédonie'!K189+Polynésie!K189+'Saint-Pierre et Miquelon'!K189+'Wallis et Futuna'!K189</f>
        <v>0</v>
      </c>
      <c r="L189" s="4">
        <f>'Nouvelle-Calédonie'!L189+Polynésie!L189+'Saint-Pierre et Miquelon'!L189+'Wallis et Futuna'!L189</f>
        <v>0</v>
      </c>
      <c r="M189" s="4">
        <f>'Nouvelle-Calédonie'!M189+Polynésie!M189+'Saint-Pierre et Miquelon'!M189+'Wallis et Futuna'!M189</f>
        <v>0</v>
      </c>
      <c r="N189" s="4">
        <f>'Nouvelle-Calédonie'!N189+Polynésie!N189+'Saint-Pierre et Miquelon'!N189+'Wallis et Futuna'!N189</f>
        <v>0</v>
      </c>
      <c r="O189" s="4">
        <f>'Nouvelle-Calédonie'!O189+Polynésie!O189+'Saint-Pierre et Miquelon'!O189+'Wallis et Futuna'!O189</f>
        <v>0</v>
      </c>
      <c r="P189" s="4">
        <f>'Nouvelle-Calédonie'!P189+Polynésie!P189+'Saint-Pierre et Miquelon'!P189+'Wallis et Futuna'!P189</f>
        <v>0</v>
      </c>
      <c r="Q189" s="4">
        <f>'Nouvelle-Calédonie'!Q189+Polynésie!Q189+'Saint-Pierre et Miquelon'!Q189+'Wallis et Futuna'!Q189</f>
        <v>0</v>
      </c>
      <c r="R189" s="4">
        <f>'Nouvelle-Calédonie'!R189+Polynésie!R189+'Saint-Pierre et Miquelon'!R189+'Wallis et Futuna'!R189</f>
        <v>0</v>
      </c>
      <c r="S189" s="16">
        <f>'Nouvelle-Calédonie'!S189+Polynésie!S189+'Saint-Pierre et Miquelon'!S189+'Wallis et Futuna'!S189</f>
        <v>0</v>
      </c>
    </row>
    <row r="190" spans="2:19" x14ac:dyDescent="0.3">
      <c r="B190" s="24"/>
      <c r="C190" s="14" t="s">
        <v>31</v>
      </c>
      <c r="D190" s="4">
        <f>'Nouvelle-Calédonie'!D190+Polynésie!D190+'Saint-Pierre et Miquelon'!D190+'Wallis et Futuna'!D190</f>
        <v>0</v>
      </c>
      <c r="E190" s="4">
        <f>'Nouvelle-Calédonie'!E190+Polynésie!E190+'Saint-Pierre et Miquelon'!E190+'Wallis et Futuna'!E190</f>
        <v>0</v>
      </c>
      <c r="F190" s="4">
        <f>'Nouvelle-Calédonie'!F190+Polynésie!F190+'Saint-Pierre et Miquelon'!F190+'Wallis et Futuna'!F190</f>
        <v>0</v>
      </c>
      <c r="G190" s="4">
        <f>'Nouvelle-Calédonie'!G190+Polynésie!G190+'Saint-Pierre et Miquelon'!G190+'Wallis et Futuna'!G190</f>
        <v>0</v>
      </c>
      <c r="H190" s="4">
        <f>'Nouvelle-Calédonie'!H190+Polynésie!H190+'Saint-Pierre et Miquelon'!H190+'Wallis et Futuna'!H190</f>
        <v>0</v>
      </c>
      <c r="I190" s="4">
        <f>'Nouvelle-Calédonie'!I190+Polynésie!I190+'Saint-Pierre et Miquelon'!I190+'Wallis et Futuna'!I190</f>
        <v>0</v>
      </c>
      <c r="J190" s="4">
        <f>'Nouvelle-Calédonie'!J190+Polynésie!J190+'Saint-Pierre et Miquelon'!J190+'Wallis et Futuna'!J190</f>
        <v>0</v>
      </c>
      <c r="K190" s="4">
        <f>'Nouvelle-Calédonie'!K190+Polynésie!K190+'Saint-Pierre et Miquelon'!K190+'Wallis et Futuna'!K190</f>
        <v>0</v>
      </c>
      <c r="L190" s="4">
        <f>'Nouvelle-Calédonie'!L190+Polynésie!L190+'Saint-Pierre et Miquelon'!L190+'Wallis et Futuna'!L190</f>
        <v>0</v>
      </c>
      <c r="M190" s="4">
        <f>'Nouvelle-Calédonie'!M190+Polynésie!M190+'Saint-Pierre et Miquelon'!M190+'Wallis et Futuna'!M190</f>
        <v>0</v>
      </c>
      <c r="N190" s="4">
        <f>'Nouvelle-Calédonie'!N190+Polynésie!N190+'Saint-Pierre et Miquelon'!N190+'Wallis et Futuna'!N190</f>
        <v>0</v>
      </c>
      <c r="O190" s="4">
        <f>'Nouvelle-Calédonie'!O190+Polynésie!O190+'Saint-Pierre et Miquelon'!O190+'Wallis et Futuna'!O190</f>
        <v>0</v>
      </c>
      <c r="P190" s="4">
        <f>'Nouvelle-Calédonie'!P190+Polynésie!P190+'Saint-Pierre et Miquelon'!P190+'Wallis et Futuna'!P190</f>
        <v>0</v>
      </c>
      <c r="Q190" s="4">
        <f>'Nouvelle-Calédonie'!Q190+Polynésie!Q190+'Saint-Pierre et Miquelon'!Q190+'Wallis et Futuna'!Q190</f>
        <v>0</v>
      </c>
      <c r="R190" s="4">
        <f>'Nouvelle-Calédonie'!R190+Polynésie!R190+'Saint-Pierre et Miquelon'!R190+'Wallis et Futuna'!R190</f>
        <v>0</v>
      </c>
      <c r="S190" s="16">
        <f>'Nouvelle-Calédonie'!S190+Polynésie!S190+'Saint-Pierre et Miquelon'!S190+'Wallis et Futuna'!S190</f>
        <v>0</v>
      </c>
    </row>
    <row r="191" spans="2:19" x14ac:dyDescent="0.3">
      <c r="B191" s="24"/>
      <c r="C191" s="14" t="s">
        <v>32</v>
      </c>
      <c r="D191" s="4">
        <f>'Nouvelle-Calédonie'!D191+Polynésie!D191+'Saint-Pierre et Miquelon'!D191+'Wallis et Futuna'!D191</f>
        <v>0</v>
      </c>
      <c r="E191" s="4">
        <f>'Nouvelle-Calédonie'!E191+Polynésie!E191+'Saint-Pierre et Miquelon'!E191+'Wallis et Futuna'!E191</f>
        <v>0</v>
      </c>
      <c r="F191" s="4">
        <f>'Nouvelle-Calédonie'!F191+Polynésie!F191+'Saint-Pierre et Miquelon'!F191+'Wallis et Futuna'!F191</f>
        <v>0</v>
      </c>
      <c r="G191" s="4">
        <f>'Nouvelle-Calédonie'!G191+Polynésie!G191+'Saint-Pierre et Miquelon'!G191+'Wallis et Futuna'!G191</f>
        <v>0</v>
      </c>
      <c r="H191" s="4">
        <f>'Nouvelle-Calédonie'!H191+Polynésie!H191+'Saint-Pierre et Miquelon'!H191+'Wallis et Futuna'!H191</f>
        <v>0</v>
      </c>
      <c r="I191" s="4">
        <f>'Nouvelle-Calédonie'!I191+Polynésie!I191+'Saint-Pierre et Miquelon'!I191+'Wallis et Futuna'!I191</f>
        <v>0</v>
      </c>
      <c r="J191" s="4">
        <f>'Nouvelle-Calédonie'!J191+Polynésie!J191+'Saint-Pierre et Miquelon'!J191+'Wallis et Futuna'!J191</f>
        <v>0</v>
      </c>
      <c r="K191" s="4">
        <f>'Nouvelle-Calédonie'!K191+Polynésie!K191+'Saint-Pierre et Miquelon'!K191+'Wallis et Futuna'!K191</f>
        <v>0</v>
      </c>
      <c r="L191" s="4">
        <f>'Nouvelle-Calédonie'!L191+Polynésie!L191+'Saint-Pierre et Miquelon'!L191+'Wallis et Futuna'!L191</f>
        <v>0</v>
      </c>
      <c r="M191" s="4">
        <f>'Nouvelle-Calédonie'!M191+Polynésie!M191+'Saint-Pierre et Miquelon'!M191+'Wallis et Futuna'!M191</f>
        <v>0</v>
      </c>
      <c r="N191" s="4">
        <f>'Nouvelle-Calédonie'!N191+Polynésie!N191+'Saint-Pierre et Miquelon'!N191+'Wallis et Futuna'!N191</f>
        <v>0</v>
      </c>
      <c r="O191" s="4">
        <f>'Nouvelle-Calédonie'!O191+Polynésie!O191+'Saint-Pierre et Miquelon'!O191+'Wallis et Futuna'!O191</f>
        <v>0</v>
      </c>
      <c r="P191" s="4">
        <f>'Nouvelle-Calédonie'!P191+Polynésie!P191+'Saint-Pierre et Miquelon'!P191+'Wallis et Futuna'!P191</f>
        <v>0</v>
      </c>
      <c r="Q191" s="4">
        <f>'Nouvelle-Calédonie'!Q191+Polynésie!Q191+'Saint-Pierre et Miquelon'!Q191+'Wallis et Futuna'!Q191</f>
        <v>0</v>
      </c>
      <c r="R191" s="4">
        <f>'Nouvelle-Calédonie'!R191+Polynésie!R191+'Saint-Pierre et Miquelon'!R191+'Wallis et Futuna'!R191</f>
        <v>0</v>
      </c>
      <c r="S191" s="16">
        <f>'Nouvelle-Calédonie'!S191+Polynésie!S191+'Saint-Pierre et Miquelon'!S191+'Wallis et Futuna'!S191</f>
        <v>0</v>
      </c>
    </row>
    <row r="192" spans="2:19" x14ac:dyDescent="0.3">
      <c r="B192" s="24"/>
      <c r="C192" s="14" t="s">
        <v>33</v>
      </c>
      <c r="D192" s="4">
        <f>'Nouvelle-Calédonie'!D192+Polynésie!D192+'Saint-Pierre et Miquelon'!D192+'Wallis et Futuna'!D192</f>
        <v>0</v>
      </c>
      <c r="E192" s="4">
        <f>'Nouvelle-Calédonie'!E192+Polynésie!E192+'Saint-Pierre et Miquelon'!E192+'Wallis et Futuna'!E192</f>
        <v>0</v>
      </c>
      <c r="F192" s="4">
        <f>'Nouvelle-Calédonie'!F192+Polynésie!F192+'Saint-Pierre et Miquelon'!F192+'Wallis et Futuna'!F192</f>
        <v>0</v>
      </c>
      <c r="G192" s="4">
        <f>'Nouvelle-Calédonie'!G192+Polynésie!G192+'Saint-Pierre et Miquelon'!G192+'Wallis et Futuna'!G192</f>
        <v>0</v>
      </c>
      <c r="H192" s="4">
        <f>'Nouvelle-Calédonie'!H192+Polynésie!H192+'Saint-Pierre et Miquelon'!H192+'Wallis et Futuna'!H192</f>
        <v>0</v>
      </c>
      <c r="I192" s="4">
        <f>'Nouvelle-Calédonie'!I192+Polynésie!I192+'Saint-Pierre et Miquelon'!I192+'Wallis et Futuna'!I192</f>
        <v>0</v>
      </c>
      <c r="J192" s="4">
        <f>'Nouvelle-Calédonie'!J192+Polynésie!J192+'Saint-Pierre et Miquelon'!J192+'Wallis et Futuna'!J192</f>
        <v>0</v>
      </c>
      <c r="K192" s="4">
        <f>'Nouvelle-Calédonie'!K192+Polynésie!K192+'Saint-Pierre et Miquelon'!K192+'Wallis et Futuna'!K192</f>
        <v>0</v>
      </c>
      <c r="L192" s="4">
        <f>'Nouvelle-Calédonie'!L192+Polynésie!L192+'Saint-Pierre et Miquelon'!L192+'Wallis et Futuna'!L192</f>
        <v>0</v>
      </c>
      <c r="M192" s="4">
        <f>'Nouvelle-Calédonie'!M192+Polynésie!M192+'Saint-Pierre et Miquelon'!M192+'Wallis et Futuna'!M192</f>
        <v>0</v>
      </c>
      <c r="N192" s="4">
        <f>'Nouvelle-Calédonie'!N192+Polynésie!N192+'Saint-Pierre et Miquelon'!N192+'Wallis et Futuna'!N192</f>
        <v>0</v>
      </c>
      <c r="O192" s="4">
        <f>'Nouvelle-Calédonie'!O192+Polynésie!O192+'Saint-Pierre et Miquelon'!O192+'Wallis et Futuna'!O192</f>
        <v>0</v>
      </c>
      <c r="P192" s="4">
        <f>'Nouvelle-Calédonie'!P192+Polynésie!P192+'Saint-Pierre et Miquelon'!P192+'Wallis et Futuna'!P192</f>
        <v>0</v>
      </c>
      <c r="Q192" s="4">
        <f>'Nouvelle-Calédonie'!Q192+Polynésie!Q192+'Saint-Pierre et Miquelon'!Q192+'Wallis et Futuna'!Q192</f>
        <v>0</v>
      </c>
      <c r="R192" s="4">
        <f>'Nouvelle-Calédonie'!R192+Polynésie!R192+'Saint-Pierre et Miquelon'!R192+'Wallis et Futuna'!R192</f>
        <v>0</v>
      </c>
      <c r="S192" s="16">
        <f>'Nouvelle-Calédonie'!S192+Polynésie!S192+'Saint-Pierre et Miquelon'!S192+'Wallis et Futuna'!S192</f>
        <v>0</v>
      </c>
    </row>
    <row r="193" spans="2:21" x14ac:dyDescent="0.3">
      <c r="B193" s="24"/>
      <c r="C193" s="14" t="s">
        <v>34</v>
      </c>
      <c r="D193" s="4">
        <f>'Nouvelle-Calédonie'!D193+Polynésie!D193+'Saint-Pierre et Miquelon'!D193+'Wallis et Futuna'!D193</f>
        <v>0</v>
      </c>
      <c r="E193" s="4">
        <f>'Nouvelle-Calédonie'!E193+Polynésie!E193+'Saint-Pierre et Miquelon'!E193+'Wallis et Futuna'!E193</f>
        <v>0</v>
      </c>
      <c r="F193" s="4">
        <f>'Nouvelle-Calédonie'!F193+Polynésie!F193+'Saint-Pierre et Miquelon'!F193+'Wallis et Futuna'!F193</f>
        <v>0</v>
      </c>
      <c r="G193" s="4">
        <f>'Nouvelle-Calédonie'!G193+Polynésie!G193+'Saint-Pierre et Miquelon'!G193+'Wallis et Futuna'!G193</f>
        <v>0</v>
      </c>
      <c r="H193" s="4">
        <f>'Nouvelle-Calédonie'!H193+Polynésie!H193+'Saint-Pierre et Miquelon'!H193+'Wallis et Futuna'!H193</f>
        <v>0</v>
      </c>
      <c r="I193" s="4">
        <f>'Nouvelle-Calédonie'!I193+Polynésie!I193+'Saint-Pierre et Miquelon'!I193+'Wallis et Futuna'!I193</f>
        <v>0</v>
      </c>
      <c r="J193" s="4">
        <f>'Nouvelle-Calédonie'!J193+Polynésie!J193+'Saint-Pierre et Miquelon'!J193+'Wallis et Futuna'!J193</f>
        <v>0</v>
      </c>
      <c r="K193" s="4">
        <f>'Nouvelle-Calédonie'!K193+Polynésie!K193+'Saint-Pierre et Miquelon'!K193+'Wallis et Futuna'!K193</f>
        <v>0</v>
      </c>
      <c r="L193" s="4">
        <f>'Nouvelle-Calédonie'!L193+Polynésie!L193+'Saint-Pierre et Miquelon'!L193+'Wallis et Futuna'!L193</f>
        <v>0</v>
      </c>
      <c r="M193" s="4">
        <f>'Nouvelle-Calédonie'!M193+Polynésie!M193+'Saint-Pierre et Miquelon'!M193+'Wallis et Futuna'!M193</f>
        <v>0</v>
      </c>
      <c r="N193" s="4">
        <f>'Nouvelle-Calédonie'!N193+Polynésie!N193+'Saint-Pierre et Miquelon'!N193+'Wallis et Futuna'!N193</f>
        <v>0</v>
      </c>
      <c r="O193" s="4">
        <f>'Nouvelle-Calédonie'!O193+Polynésie!O193+'Saint-Pierre et Miquelon'!O193+'Wallis et Futuna'!O193</f>
        <v>0</v>
      </c>
      <c r="P193" s="4">
        <f>'Nouvelle-Calédonie'!P193+Polynésie!P193+'Saint-Pierre et Miquelon'!P193+'Wallis et Futuna'!P193</f>
        <v>0</v>
      </c>
      <c r="Q193" s="4">
        <f>'Nouvelle-Calédonie'!Q193+Polynésie!Q193+'Saint-Pierre et Miquelon'!Q193+'Wallis et Futuna'!Q193</f>
        <v>0</v>
      </c>
      <c r="R193" s="4">
        <f>'Nouvelle-Calédonie'!R193+Polynésie!R193+'Saint-Pierre et Miquelon'!R193+'Wallis et Futuna'!R193</f>
        <v>0</v>
      </c>
      <c r="S193" s="16">
        <f>'Nouvelle-Calédonie'!S193+Polynésie!S193+'Saint-Pierre et Miquelon'!S193+'Wallis et Futuna'!S193</f>
        <v>0</v>
      </c>
    </row>
    <row r="194" spans="2:21" x14ac:dyDescent="0.3">
      <c r="B194" s="24"/>
      <c r="C194" s="14" t="s">
        <v>35</v>
      </c>
      <c r="D194" s="4">
        <f>'Nouvelle-Calédonie'!D194+Polynésie!D194+'Saint-Pierre et Miquelon'!D194+'Wallis et Futuna'!D194</f>
        <v>0</v>
      </c>
      <c r="E194" s="4">
        <f>'Nouvelle-Calédonie'!E194+Polynésie!E194+'Saint-Pierre et Miquelon'!E194+'Wallis et Futuna'!E194</f>
        <v>0</v>
      </c>
      <c r="F194" s="4">
        <f>'Nouvelle-Calédonie'!F194+Polynésie!F194+'Saint-Pierre et Miquelon'!F194+'Wallis et Futuna'!F194</f>
        <v>0</v>
      </c>
      <c r="G194" s="4">
        <f>'Nouvelle-Calédonie'!G194+Polynésie!G194+'Saint-Pierre et Miquelon'!G194+'Wallis et Futuna'!G194</f>
        <v>0</v>
      </c>
      <c r="H194" s="4">
        <f>'Nouvelle-Calédonie'!H194+Polynésie!H194+'Saint-Pierre et Miquelon'!H194+'Wallis et Futuna'!H194</f>
        <v>0</v>
      </c>
      <c r="I194" s="4">
        <f>'Nouvelle-Calédonie'!I194+Polynésie!I194+'Saint-Pierre et Miquelon'!I194+'Wallis et Futuna'!I194</f>
        <v>0</v>
      </c>
      <c r="J194" s="4">
        <f>'Nouvelle-Calédonie'!J194+Polynésie!J194+'Saint-Pierre et Miquelon'!J194+'Wallis et Futuna'!J194</f>
        <v>0</v>
      </c>
      <c r="K194" s="4">
        <f>'Nouvelle-Calédonie'!K194+Polynésie!K194+'Saint-Pierre et Miquelon'!K194+'Wallis et Futuna'!K194</f>
        <v>0</v>
      </c>
      <c r="L194" s="4">
        <f>'Nouvelle-Calédonie'!L194+Polynésie!L194+'Saint-Pierre et Miquelon'!L194+'Wallis et Futuna'!L194</f>
        <v>0</v>
      </c>
      <c r="M194" s="4">
        <f>'Nouvelle-Calédonie'!M194+Polynésie!M194+'Saint-Pierre et Miquelon'!M194+'Wallis et Futuna'!M194</f>
        <v>0</v>
      </c>
      <c r="N194" s="4">
        <f>'Nouvelle-Calédonie'!N194+Polynésie!N194+'Saint-Pierre et Miquelon'!N194+'Wallis et Futuna'!N194</f>
        <v>0</v>
      </c>
      <c r="O194" s="4">
        <f>'Nouvelle-Calédonie'!O194+Polynésie!O194+'Saint-Pierre et Miquelon'!O194+'Wallis et Futuna'!O194</f>
        <v>0</v>
      </c>
      <c r="P194" s="4">
        <f>'Nouvelle-Calédonie'!P194+Polynésie!P194+'Saint-Pierre et Miquelon'!P194+'Wallis et Futuna'!P194</f>
        <v>40.036857016393142</v>
      </c>
      <c r="Q194" s="4">
        <f>'Nouvelle-Calédonie'!Q194+Polynésie!Q194+'Saint-Pierre et Miquelon'!Q194+'Wallis et Futuna'!Q194</f>
        <v>0</v>
      </c>
      <c r="R194" s="4">
        <f>'Nouvelle-Calédonie'!R194+Polynésie!R194+'Saint-Pierre et Miquelon'!R194+'Wallis et Futuna'!R194</f>
        <v>0</v>
      </c>
      <c r="S194" s="16">
        <f>'Nouvelle-Calédonie'!S194+Polynésie!S194+'Saint-Pierre et Miquelon'!S194+'Wallis et Futuna'!S194</f>
        <v>40.036857016393142</v>
      </c>
    </row>
    <row r="195" spans="2:21" x14ac:dyDescent="0.3">
      <c r="B195" s="24"/>
      <c r="C195" s="14" t="s">
        <v>36</v>
      </c>
      <c r="D195" s="4">
        <f>'Nouvelle-Calédonie'!D195+Polynésie!D195+'Saint-Pierre et Miquelon'!D195+'Wallis et Futuna'!D195</f>
        <v>0</v>
      </c>
      <c r="E195" s="4">
        <f>'Nouvelle-Calédonie'!E195+Polynésie!E195+'Saint-Pierre et Miquelon'!E195+'Wallis et Futuna'!E195</f>
        <v>0</v>
      </c>
      <c r="F195" s="4">
        <f>'Nouvelle-Calédonie'!F195+Polynésie!F195+'Saint-Pierre et Miquelon'!F195+'Wallis et Futuna'!F195</f>
        <v>0</v>
      </c>
      <c r="G195" s="4">
        <f>'Nouvelle-Calédonie'!G195+Polynésie!G195+'Saint-Pierre et Miquelon'!G195+'Wallis et Futuna'!G195</f>
        <v>0</v>
      </c>
      <c r="H195" s="4">
        <f>'Nouvelle-Calédonie'!H195+Polynésie!H195+'Saint-Pierre et Miquelon'!H195+'Wallis et Futuna'!H195</f>
        <v>0</v>
      </c>
      <c r="I195" s="4">
        <f>'Nouvelle-Calédonie'!I195+Polynésie!I195+'Saint-Pierre et Miquelon'!I195+'Wallis et Futuna'!I195</f>
        <v>0</v>
      </c>
      <c r="J195" s="4">
        <f>'Nouvelle-Calédonie'!J195+Polynésie!J195+'Saint-Pierre et Miquelon'!J195+'Wallis et Futuna'!J195</f>
        <v>0</v>
      </c>
      <c r="K195" s="4">
        <f>'Nouvelle-Calédonie'!K195+Polynésie!K195+'Saint-Pierre et Miquelon'!K195+'Wallis et Futuna'!K195</f>
        <v>0</v>
      </c>
      <c r="L195" s="4">
        <f>'Nouvelle-Calédonie'!L195+Polynésie!L195+'Saint-Pierre et Miquelon'!L195+'Wallis et Futuna'!L195</f>
        <v>0</v>
      </c>
      <c r="M195" s="4">
        <f>'Nouvelle-Calédonie'!M195+Polynésie!M195+'Saint-Pierre et Miquelon'!M195+'Wallis et Futuna'!M195</f>
        <v>0</v>
      </c>
      <c r="N195" s="4">
        <f>'Nouvelle-Calédonie'!N195+Polynésie!N195+'Saint-Pierre et Miquelon'!N195+'Wallis et Futuna'!N195</f>
        <v>0</v>
      </c>
      <c r="O195" s="4">
        <f>'Nouvelle-Calédonie'!O195+Polynésie!O195+'Saint-Pierre et Miquelon'!O195+'Wallis et Futuna'!O195</f>
        <v>0</v>
      </c>
      <c r="P195" s="4">
        <f>'Nouvelle-Calédonie'!P195+Polynésie!P195+'Saint-Pierre et Miquelon'!P195+'Wallis et Futuna'!P195</f>
        <v>271.34101996173837</v>
      </c>
      <c r="Q195" s="4">
        <f>'Nouvelle-Calédonie'!Q195+Polynésie!Q195+'Saint-Pierre et Miquelon'!Q195+'Wallis et Futuna'!Q195</f>
        <v>0.58095238095238089</v>
      </c>
      <c r="R195" s="4">
        <f>'Nouvelle-Calédonie'!R195+Polynésie!R195+'Saint-Pierre et Miquelon'!R195+'Wallis et Futuna'!R195</f>
        <v>0</v>
      </c>
      <c r="S195" s="16">
        <f>'Nouvelle-Calédonie'!S195+Polynésie!S195+'Saint-Pierre et Miquelon'!S195+'Wallis et Futuna'!S195</f>
        <v>271.92197234269076</v>
      </c>
    </row>
    <row r="196" spans="2:21" x14ac:dyDescent="0.3">
      <c r="B196" s="24"/>
      <c r="C196" s="8" t="s">
        <v>37</v>
      </c>
      <c r="D196" s="9">
        <f>'Nouvelle-Calédonie'!D196+Polynésie!D196+'Saint-Pierre et Miquelon'!D196+'Wallis et Futuna'!D196</f>
        <v>7021.526605261708</v>
      </c>
      <c r="E196" s="9">
        <f>'Nouvelle-Calédonie'!E196+Polynésie!E196+'Saint-Pierre et Miquelon'!E196+'Wallis et Futuna'!E196</f>
        <v>0</v>
      </c>
      <c r="F196" s="9">
        <f>'Nouvelle-Calédonie'!F196+Polynésie!F196+'Saint-Pierre et Miquelon'!F196+'Wallis et Futuna'!F196</f>
        <v>5330.2637404562511</v>
      </c>
      <c r="G196" s="9">
        <f>'Nouvelle-Calédonie'!G196+Polynésie!G196+'Saint-Pierre et Miquelon'!G196+'Wallis et Futuna'!G196</f>
        <v>0</v>
      </c>
      <c r="H196" s="9">
        <f>'Nouvelle-Calédonie'!H196+Polynésie!H196+'Saint-Pierre et Miquelon'!H196+'Wallis et Futuna'!H196</f>
        <v>0</v>
      </c>
      <c r="I196" s="9">
        <f>'Nouvelle-Calédonie'!I196+Polynésie!I196+'Saint-Pierre et Miquelon'!I196+'Wallis et Futuna'!I196</f>
        <v>1417.174959687266</v>
      </c>
      <c r="J196" s="9">
        <f>'Nouvelle-Calédonie'!J196+Polynésie!J196+'Saint-Pierre et Miquelon'!J196+'Wallis et Futuna'!J196</f>
        <v>22.337596024829274</v>
      </c>
      <c r="K196" s="9">
        <f>'Nouvelle-Calédonie'!K196+Polynésie!K196+'Saint-Pierre et Miquelon'!K196+'Wallis et Futuna'!K196</f>
        <v>0</v>
      </c>
      <c r="L196" s="9">
        <f>'Nouvelle-Calédonie'!L196+Polynésie!L196+'Saint-Pierre et Miquelon'!L196+'Wallis et Futuna'!L196</f>
        <v>0</v>
      </c>
      <c r="M196" s="9">
        <f>'Nouvelle-Calédonie'!M196+Polynésie!M196+'Saint-Pierre et Miquelon'!M196+'Wallis et Futuna'!M196</f>
        <v>1.3333333333333337</v>
      </c>
      <c r="N196" s="9">
        <f>'Nouvelle-Calédonie'!N196+Polynésie!N196+'Saint-Pierre et Miquelon'!N196+'Wallis et Futuna'!N196</f>
        <v>0</v>
      </c>
      <c r="O196" s="9">
        <f>'Nouvelle-Calédonie'!O196+Polynésie!O196+'Saint-Pierre et Miquelon'!O196+'Wallis et Futuna'!O196</f>
        <v>0</v>
      </c>
      <c r="P196" s="9">
        <f>'Nouvelle-Calédonie'!P196+Polynésie!P196+'Saint-Pierre et Miquelon'!P196+'Wallis et Futuna'!P196</f>
        <v>-5908.9825911785583</v>
      </c>
      <c r="Q196" s="9">
        <f>'Nouvelle-Calédonie'!Q196+Polynésie!Q196+'Saint-Pierre et Miquelon'!Q196+'Wallis et Futuna'!Q196</f>
        <v>-12.2</v>
      </c>
      <c r="R196" s="9">
        <f>'Nouvelle-Calédonie'!R196+Polynésie!R196+'Saint-Pierre et Miquelon'!R196+'Wallis et Futuna'!R196</f>
        <v>0</v>
      </c>
      <c r="S196" s="9">
        <f>'Nouvelle-Calédonie'!S196+Polynésie!S196+'Saint-Pierre et Miquelon'!S196+'Wallis et Futuna'!S196</f>
        <v>7871.4536435848286</v>
      </c>
    </row>
    <row r="197" spans="2:21" x14ac:dyDescent="0.3">
      <c r="B197" s="24"/>
      <c r="C197" s="10"/>
      <c r="D197" s="11"/>
      <c r="E197" s="11"/>
      <c r="F197" s="19"/>
      <c r="G197" s="11"/>
      <c r="H197" s="11"/>
      <c r="I197" s="11"/>
      <c r="J197" s="19"/>
      <c r="K197" s="11"/>
      <c r="L197" s="11"/>
      <c r="M197" s="11"/>
      <c r="N197" s="20"/>
      <c r="O197" s="11"/>
      <c r="P197" s="11"/>
      <c r="Q197" s="11"/>
      <c r="R197" s="11"/>
      <c r="S197" s="11"/>
    </row>
    <row r="198" spans="2:21" x14ac:dyDescent="0.3">
      <c r="B198" s="24"/>
      <c r="C198" s="14" t="s">
        <v>38</v>
      </c>
      <c r="D198" s="4">
        <f>'Nouvelle-Calédonie'!D198+Polynésie!D198+'Saint-Pierre et Miquelon'!D198+'Wallis et Futuna'!D198</f>
        <v>1852.0689427528882</v>
      </c>
      <c r="E198" s="4">
        <f>'Nouvelle-Calédonie'!E198+Polynésie!E198+'Saint-Pierre et Miquelon'!E198+'Wallis et Futuna'!E198</f>
        <v>0</v>
      </c>
      <c r="F198" s="4">
        <f>'Nouvelle-Calédonie'!F198+Polynésie!F198+'Saint-Pierre et Miquelon'!F198+'Wallis et Futuna'!F198</f>
        <v>4246.9364449510713</v>
      </c>
      <c r="G198" s="4">
        <f>'Nouvelle-Calédonie'!G198+Polynésie!G198+'Saint-Pierre et Miquelon'!G198+'Wallis et Futuna'!G198</f>
        <v>0</v>
      </c>
      <c r="H198" s="4">
        <f>'Nouvelle-Calédonie'!H198+Polynésie!H198+'Saint-Pierre et Miquelon'!H198+'Wallis et Futuna'!H198</f>
        <v>0</v>
      </c>
      <c r="I198" s="4">
        <f>'Nouvelle-Calédonie'!I198+Polynésie!I198+'Saint-Pierre et Miquelon'!I198+'Wallis et Futuna'!I198</f>
        <v>0</v>
      </c>
      <c r="J198" s="4">
        <f>'Nouvelle-Calédonie'!J198+Polynésie!J198+'Saint-Pierre et Miquelon'!J198+'Wallis et Futuna'!J198</f>
        <v>0</v>
      </c>
      <c r="K198" s="4">
        <f>'Nouvelle-Calédonie'!K198+Polynésie!K198+'Saint-Pierre et Miquelon'!K198+'Wallis et Futuna'!K198</f>
        <v>0</v>
      </c>
      <c r="L198" s="4">
        <f>'Nouvelle-Calédonie'!L198+Polynésie!L198+'Saint-Pierre et Miquelon'!L198+'Wallis et Futuna'!L198</f>
        <v>0</v>
      </c>
      <c r="M198" s="4">
        <f>'Nouvelle-Calédonie'!M198+Polynésie!M198+'Saint-Pierre et Miquelon'!M198+'Wallis et Futuna'!M198</f>
        <v>0</v>
      </c>
      <c r="N198" s="4">
        <f>'Nouvelle-Calédonie'!N198+Polynésie!N198+'Saint-Pierre et Miquelon'!N198+'Wallis et Futuna'!N198</f>
        <v>0</v>
      </c>
      <c r="O198" s="4">
        <f>'Nouvelle-Calédonie'!O198+Polynésie!O198+'Saint-Pierre et Miquelon'!O198+'Wallis et Futuna'!O198</f>
        <v>0</v>
      </c>
      <c r="P198" s="4">
        <f>'Nouvelle-Calédonie'!P198+Polynésie!P198+'Saint-Pierre et Miquelon'!P198+'Wallis et Futuna'!P198</f>
        <v>4476.6508253045313</v>
      </c>
      <c r="Q198" s="4">
        <f>'Nouvelle-Calédonie'!Q198+Polynésie!Q198+'Saint-Pierre et Miquelon'!Q198+'Wallis et Futuna'!Q198</f>
        <v>0</v>
      </c>
      <c r="R198" s="4">
        <f>'Nouvelle-Calédonie'!R198+Polynésie!R198+'Saint-Pierre et Miquelon'!R198+'Wallis et Futuna'!R198</f>
        <v>0</v>
      </c>
      <c r="S198" s="16">
        <f>'Nouvelle-Calédonie'!S198+Polynésie!S198+'Saint-Pierre et Miquelon'!S198+'Wallis et Futuna'!S198</f>
        <v>10575.656213008489</v>
      </c>
    </row>
    <row r="199" spans="2:21" x14ac:dyDescent="0.3">
      <c r="B199" s="24"/>
      <c r="C199" s="14" t="s">
        <v>39</v>
      </c>
      <c r="D199" s="4">
        <f>'Nouvelle-Calédonie'!D199+Polynésie!D199+'Saint-Pierre et Miquelon'!D199+'Wallis et Futuna'!D199</f>
        <v>0</v>
      </c>
      <c r="E199" s="4">
        <f>'Nouvelle-Calédonie'!E199+Polynésie!E199+'Saint-Pierre et Miquelon'!E199+'Wallis et Futuna'!E199</f>
        <v>0</v>
      </c>
      <c r="F199" s="4">
        <f>'Nouvelle-Calédonie'!F199+Polynésie!F199+'Saint-Pierre et Miquelon'!F199+'Wallis et Futuna'!F199</f>
        <v>4084.1558979261158</v>
      </c>
      <c r="G199" s="4">
        <f>'Nouvelle-Calédonie'!G199+Polynésie!G199+'Saint-Pierre et Miquelon'!G199+'Wallis et Futuna'!G199</f>
        <v>0</v>
      </c>
      <c r="H199" s="4">
        <f>'Nouvelle-Calédonie'!H199+Polynésie!H199+'Saint-Pierre et Miquelon'!H199+'Wallis et Futuna'!H199</f>
        <v>0</v>
      </c>
      <c r="I199" s="4">
        <f>'Nouvelle-Calédonie'!I199+Polynésie!I199+'Saint-Pierre et Miquelon'!I199+'Wallis et Futuna'!I199</f>
        <v>0</v>
      </c>
      <c r="J199" s="4">
        <f>'Nouvelle-Calédonie'!J199+Polynésie!J199+'Saint-Pierre et Miquelon'!J199+'Wallis et Futuna'!J199</f>
        <v>0</v>
      </c>
      <c r="K199" s="4">
        <f>'Nouvelle-Calédonie'!K199+Polynésie!K199+'Saint-Pierre et Miquelon'!K199+'Wallis et Futuna'!K199</f>
        <v>0</v>
      </c>
      <c r="L199" s="4">
        <f>'Nouvelle-Calédonie'!L199+Polynésie!L199+'Saint-Pierre et Miquelon'!L199+'Wallis et Futuna'!L199</f>
        <v>6.7000000000000004E-2</v>
      </c>
      <c r="M199" s="4">
        <f>'Nouvelle-Calédonie'!M199+Polynésie!M199+'Saint-Pierre et Miquelon'!M199+'Wallis et Futuna'!M199</f>
        <v>0</v>
      </c>
      <c r="N199" s="4">
        <f>'Nouvelle-Calédonie'!N199+Polynésie!N199+'Saint-Pierre et Miquelon'!N199+'Wallis et Futuna'!N199</f>
        <v>0</v>
      </c>
      <c r="O199" s="4">
        <f>'Nouvelle-Calédonie'!O199+Polynésie!O199+'Saint-Pierre et Miquelon'!O199+'Wallis et Futuna'!O199</f>
        <v>0</v>
      </c>
      <c r="P199" s="4">
        <f>'Nouvelle-Calédonie'!P199+Polynésie!P199+'Saint-Pierre et Miquelon'!P199+'Wallis et Futuna'!P199</f>
        <v>137.13883398283244</v>
      </c>
      <c r="Q199" s="4">
        <f>'Nouvelle-Calédonie'!Q199+Polynésie!Q199+'Saint-Pierre et Miquelon'!Q199+'Wallis et Futuna'!Q199</f>
        <v>0</v>
      </c>
      <c r="R199" s="4">
        <f>'Nouvelle-Calédonie'!R199+Polynésie!R199+'Saint-Pierre et Miquelon'!R199+'Wallis et Futuna'!R199</f>
        <v>0</v>
      </c>
      <c r="S199" s="16">
        <f>'Nouvelle-Calédonie'!S199+Polynésie!S199+'Saint-Pierre et Miquelon'!S199+'Wallis et Futuna'!S199</f>
        <v>4221.3617319089481</v>
      </c>
    </row>
    <row r="200" spans="2:21" x14ac:dyDescent="0.3">
      <c r="B200" s="24"/>
      <c r="C200" s="14" t="s">
        <v>40</v>
      </c>
      <c r="D200" s="4">
        <f>'Nouvelle-Calédonie'!D200+Polynésie!D200+'Saint-Pierre et Miquelon'!D200+'Wallis et Futuna'!D200</f>
        <v>0</v>
      </c>
      <c r="E200" s="4">
        <f>'Nouvelle-Calédonie'!E200+Polynésie!E200+'Saint-Pierre et Miquelon'!E200+'Wallis et Futuna'!E200</f>
        <v>0</v>
      </c>
      <c r="F200" s="4">
        <f>'Nouvelle-Calédonie'!F200+Polynésie!F200+'Saint-Pierre et Miquelon'!F200+'Wallis et Futuna'!F200</f>
        <v>311.03649863290059</v>
      </c>
      <c r="G200" s="4">
        <f>'Nouvelle-Calédonie'!G200+Polynésie!G200+'Saint-Pierre et Miquelon'!G200+'Wallis et Futuna'!G200</f>
        <v>0</v>
      </c>
      <c r="H200" s="4">
        <f>'Nouvelle-Calédonie'!H200+Polynésie!H200+'Saint-Pierre et Miquelon'!H200+'Wallis et Futuna'!H200</f>
        <v>0</v>
      </c>
      <c r="I200" s="4">
        <f>'Nouvelle-Calédonie'!I200+Polynésie!I200+'Saint-Pierre et Miquelon'!I200+'Wallis et Futuna'!I200</f>
        <v>0</v>
      </c>
      <c r="J200" s="4">
        <f>'Nouvelle-Calédonie'!J200+Polynésie!J200+'Saint-Pierre et Miquelon'!J200+'Wallis et Futuna'!J200</f>
        <v>0</v>
      </c>
      <c r="K200" s="4">
        <f>'Nouvelle-Calédonie'!K200+Polynésie!K200+'Saint-Pierre et Miquelon'!K200+'Wallis et Futuna'!K200</f>
        <v>0</v>
      </c>
      <c r="L200" s="4">
        <f>'Nouvelle-Calédonie'!L200+Polynésie!L200+'Saint-Pierre et Miquelon'!L200+'Wallis et Futuna'!L200</f>
        <v>0</v>
      </c>
      <c r="M200" s="4">
        <f>'Nouvelle-Calédonie'!M200+Polynésie!M200+'Saint-Pierre et Miquelon'!M200+'Wallis et Futuna'!M200</f>
        <v>0</v>
      </c>
      <c r="N200" s="4">
        <f>'Nouvelle-Calédonie'!N200+Polynésie!N200+'Saint-Pierre et Miquelon'!N200+'Wallis et Futuna'!N200</f>
        <v>0</v>
      </c>
      <c r="O200" s="4">
        <f>'Nouvelle-Calédonie'!O200+Polynésie!O200+'Saint-Pierre et Miquelon'!O200+'Wallis et Futuna'!O200</f>
        <v>74.168719026080126</v>
      </c>
      <c r="P200" s="4">
        <f>'Nouvelle-Calédonie'!P200+Polynésie!P200+'Saint-Pierre et Miquelon'!P200+'Wallis et Futuna'!P200</f>
        <v>654.53773238693816</v>
      </c>
      <c r="Q200" s="4">
        <f>'Nouvelle-Calédonie'!Q200+Polynésie!Q200+'Saint-Pierre et Miquelon'!Q200+'Wallis et Futuna'!Q200</f>
        <v>0</v>
      </c>
      <c r="R200" s="4">
        <f>'Nouvelle-Calédonie'!R200+Polynésie!R200+'Saint-Pierre et Miquelon'!R200+'Wallis et Futuna'!R200</f>
        <v>0</v>
      </c>
      <c r="S200" s="16">
        <f>'Nouvelle-Calédonie'!S200+Polynésie!S200+'Saint-Pierre et Miquelon'!S200+'Wallis et Futuna'!S200</f>
        <v>1039.7429500459189</v>
      </c>
      <c r="U200" s="21"/>
    </row>
    <row r="201" spans="2:21" x14ac:dyDescent="0.3">
      <c r="B201" s="24"/>
      <c r="C201" s="14" t="s">
        <v>41</v>
      </c>
      <c r="D201" s="4">
        <f>'Nouvelle-Calédonie'!D201+Polynésie!D201+'Saint-Pierre et Miquelon'!D201+'Wallis et Futuna'!D201</f>
        <v>0</v>
      </c>
      <c r="E201" s="4">
        <f>'Nouvelle-Calédonie'!E201+Polynésie!E201+'Saint-Pierre et Miquelon'!E201+'Wallis et Futuna'!E201</f>
        <v>0</v>
      </c>
      <c r="F201" s="4">
        <f>'Nouvelle-Calédonie'!F201+Polynésie!F201+'Saint-Pierre et Miquelon'!F201+'Wallis et Futuna'!F201</f>
        <v>48.554765747852109</v>
      </c>
      <c r="G201" s="4">
        <f>'Nouvelle-Calédonie'!G201+Polynésie!G201+'Saint-Pierre et Miquelon'!G201+'Wallis et Futuna'!G201</f>
        <v>0</v>
      </c>
      <c r="H201" s="4">
        <f>'Nouvelle-Calédonie'!H201+Polynésie!H201+'Saint-Pierre et Miquelon'!H201+'Wallis et Futuna'!H201</f>
        <v>0</v>
      </c>
      <c r="I201" s="4">
        <f>'Nouvelle-Calédonie'!I201+Polynésie!I201+'Saint-Pierre et Miquelon'!I201+'Wallis et Futuna'!I201</f>
        <v>0</v>
      </c>
      <c r="J201" s="4">
        <f>'Nouvelle-Calédonie'!J201+Polynésie!J201+'Saint-Pierre et Miquelon'!J201+'Wallis et Futuna'!J201</f>
        <v>0</v>
      </c>
      <c r="K201" s="4">
        <f>'Nouvelle-Calédonie'!K201+Polynésie!K201+'Saint-Pierre et Miquelon'!K201+'Wallis et Futuna'!K201</f>
        <v>0</v>
      </c>
      <c r="L201" s="4">
        <f>'Nouvelle-Calédonie'!L201+Polynésie!L201+'Saint-Pierre et Miquelon'!L201+'Wallis et Futuna'!L201</f>
        <v>0</v>
      </c>
      <c r="M201" s="4">
        <f>'Nouvelle-Calédonie'!M201+Polynésie!M201+'Saint-Pierre et Miquelon'!M201+'Wallis et Futuna'!M201</f>
        <v>0</v>
      </c>
      <c r="N201" s="4">
        <f>'Nouvelle-Calédonie'!N201+Polynésie!N201+'Saint-Pierre et Miquelon'!N201+'Wallis et Futuna'!N201</f>
        <v>0</v>
      </c>
      <c r="O201" s="4">
        <f>'Nouvelle-Calédonie'!O201+Polynésie!O201+'Saint-Pierre et Miquelon'!O201+'Wallis et Futuna'!O201</f>
        <v>0</v>
      </c>
      <c r="P201" s="4">
        <f>'Nouvelle-Calédonie'!P201+Polynésie!P201+'Saint-Pierre et Miquelon'!P201+'Wallis et Futuna'!P201</f>
        <v>640.65519950425642</v>
      </c>
      <c r="Q201" s="4">
        <f>'Nouvelle-Calédonie'!Q201+Polynésie!Q201+'Saint-Pierre et Miquelon'!Q201+'Wallis et Futuna'!Q201</f>
        <v>12.2</v>
      </c>
      <c r="R201" s="4">
        <f>'Nouvelle-Calédonie'!R201+Polynésie!R201+'Saint-Pierre et Miquelon'!R201+'Wallis et Futuna'!R201</f>
        <v>0</v>
      </c>
      <c r="S201" s="16">
        <f>'Nouvelle-Calédonie'!S201+Polynésie!S201+'Saint-Pierre et Miquelon'!S201+'Wallis et Futuna'!S201</f>
        <v>701.40996525210869</v>
      </c>
    </row>
    <row r="202" spans="2:21" x14ac:dyDescent="0.3">
      <c r="B202" s="24"/>
      <c r="C202" s="14" t="s">
        <v>42</v>
      </c>
      <c r="D202" s="4">
        <f>'Nouvelle-Calédonie'!D202+Polynésie!D202+'Saint-Pierre et Miquelon'!D202+'Wallis et Futuna'!D202</f>
        <v>0</v>
      </c>
      <c r="E202" s="4">
        <f>'Nouvelle-Calédonie'!E202+Polynésie!E202+'Saint-Pierre et Miquelon'!E202+'Wallis et Futuna'!E202</f>
        <v>0</v>
      </c>
      <c r="F202" s="4">
        <f>'Nouvelle-Calédonie'!F202+Polynésie!F202+'Saint-Pierre et Miquelon'!F202+'Wallis et Futuna'!F202</f>
        <v>166.54212997753947</v>
      </c>
      <c r="G202" s="4">
        <f>'Nouvelle-Calédonie'!G202+Polynésie!G202+'Saint-Pierre et Miquelon'!G202+'Wallis et Futuna'!G202</f>
        <v>0</v>
      </c>
      <c r="H202" s="4">
        <f>'Nouvelle-Calédonie'!H202+Polynésie!H202+'Saint-Pierre et Miquelon'!H202+'Wallis et Futuna'!H202</f>
        <v>0</v>
      </c>
      <c r="I202" s="4">
        <f>'Nouvelle-Calédonie'!I202+Polynésie!I202+'Saint-Pierre et Miquelon'!I202+'Wallis et Futuna'!I202</f>
        <v>0</v>
      </c>
      <c r="J202" s="4">
        <f>'Nouvelle-Calédonie'!J202+Polynésie!J202+'Saint-Pierre et Miquelon'!J202+'Wallis et Futuna'!J202</f>
        <v>0</v>
      </c>
      <c r="K202" s="4">
        <f>'Nouvelle-Calédonie'!K202+Polynésie!K202+'Saint-Pierre et Miquelon'!K202+'Wallis et Futuna'!K202</f>
        <v>0</v>
      </c>
      <c r="L202" s="4">
        <f>'Nouvelle-Calédonie'!L202+Polynésie!L202+'Saint-Pierre et Miquelon'!L202+'Wallis et Futuna'!L202</f>
        <v>0</v>
      </c>
      <c r="M202" s="4">
        <f>'Nouvelle-Calédonie'!M202+Polynésie!M202+'Saint-Pierre et Miquelon'!M202+'Wallis et Futuna'!M202</f>
        <v>0</v>
      </c>
      <c r="N202" s="4">
        <f>'Nouvelle-Calédonie'!N202+Polynésie!N202+'Saint-Pierre et Miquelon'!N202+'Wallis et Futuna'!N202</f>
        <v>0</v>
      </c>
      <c r="O202" s="4">
        <f>'Nouvelle-Calédonie'!O202+Polynésie!O202+'Saint-Pierre et Miquelon'!O202+'Wallis et Futuna'!O202</f>
        <v>0</v>
      </c>
      <c r="P202" s="4">
        <f>'Nouvelle-Calédonie'!P202+Polynésie!P202+'Saint-Pierre et Miquelon'!P202+'Wallis et Futuna'!P202</f>
        <v>0</v>
      </c>
      <c r="Q202" s="4">
        <f>'Nouvelle-Calédonie'!Q202+Polynésie!Q202+'Saint-Pierre et Miquelon'!Q202+'Wallis et Futuna'!Q202</f>
        <v>0</v>
      </c>
      <c r="R202" s="4">
        <f>'Nouvelle-Calédonie'!R202+Polynésie!R202+'Saint-Pierre et Miquelon'!R202+'Wallis et Futuna'!R202</f>
        <v>0</v>
      </c>
      <c r="S202" s="16">
        <f>'Nouvelle-Calédonie'!S202+Polynésie!S202+'Saint-Pierre et Miquelon'!S202+'Wallis et Futuna'!S202</f>
        <v>166.54212997753947</v>
      </c>
    </row>
    <row r="203" spans="2:21" x14ac:dyDescent="0.3">
      <c r="B203" s="24"/>
      <c r="C203" s="14" t="s">
        <v>43</v>
      </c>
      <c r="D203" s="4">
        <f>'Nouvelle-Calédonie'!D203+Polynésie!D203+'Saint-Pierre et Miquelon'!D203+'Wallis et Futuna'!D203</f>
        <v>0</v>
      </c>
      <c r="E203" s="4">
        <f>'Nouvelle-Calédonie'!E203+Polynésie!E203+'Saint-Pierre et Miquelon'!E203+'Wallis et Futuna'!E203</f>
        <v>0</v>
      </c>
      <c r="F203" s="4">
        <f>'Nouvelle-Calédonie'!F203+Polynésie!F203+'Saint-Pierre et Miquelon'!F203+'Wallis et Futuna'!F203</f>
        <v>0</v>
      </c>
      <c r="G203" s="4">
        <f>'Nouvelle-Calédonie'!G203+Polynésie!G203+'Saint-Pierre et Miquelon'!G203+'Wallis et Futuna'!G203</f>
        <v>0</v>
      </c>
      <c r="H203" s="4">
        <f>'Nouvelle-Calédonie'!H203+Polynésie!H203+'Saint-Pierre et Miquelon'!H203+'Wallis et Futuna'!H203</f>
        <v>0</v>
      </c>
      <c r="I203" s="4">
        <f>'Nouvelle-Calédonie'!I203+Polynésie!I203+'Saint-Pierre et Miquelon'!I203+'Wallis et Futuna'!I203</f>
        <v>0</v>
      </c>
      <c r="J203" s="4">
        <f>'Nouvelle-Calédonie'!J203+Polynésie!J203+'Saint-Pierre et Miquelon'!J203+'Wallis et Futuna'!J203</f>
        <v>0</v>
      </c>
      <c r="K203" s="4">
        <f>'Nouvelle-Calédonie'!K203+Polynésie!K203+'Saint-Pierre et Miquelon'!K203+'Wallis et Futuna'!K203</f>
        <v>0</v>
      </c>
      <c r="L203" s="4">
        <f>'Nouvelle-Calédonie'!L203+Polynésie!L203+'Saint-Pierre et Miquelon'!L203+'Wallis et Futuna'!L203</f>
        <v>0</v>
      </c>
      <c r="M203" s="4">
        <f>'Nouvelle-Calédonie'!M203+Polynésie!M203+'Saint-Pierre et Miquelon'!M203+'Wallis et Futuna'!M203</f>
        <v>0</v>
      </c>
      <c r="N203" s="4">
        <f>'Nouvelle-Calédonie'!N203+Polynésie!N203+'Saint-Pierre et Miquelon'!N203+'Wallis et Futuna'!N203</f>
        <v>0</v>
      </c>
      <c r="O203" s="4">
        <f>'Nouvelle-Calédonie'!O203+Polynésie!O203+'Saint-Pierre et Miquelon'!O203+'Wallis et Futuna'!O203</f>
        <v>0</v>
      </c>
      <c r="P203" s="4">
        <f>'Nouvelle-Calédonie'!P203+Polynésie!P203+'Saint-Pierre et Miquelon'!P203+'Wallis et Futuna'!P203</f>
        <v>0</v>
      </c>
      <c r="Q203" s="4">
        <f>'Nouvelle-Calédonie'!Q203+Polynésie!Q203+'Saint-Pierre et Miquelon'!Q203+'Wallis et Futuna'!Q203</f>
        <v>0</v>
      </c>
      <c r="R203" s="4">
        <f>'Nouvelle-Calédonie'!R203+Polynésie!R203+'Saint-Pierre et Miquelon'!R203+'Wallis et Futuna'!R203</f>
        <v>0</v>
      </c>
      <c r="S203" s="16">
        <f>'Nouvelle-Calédonie'!S203+Polynésie!S203+'Saint-Pierre et Miquelon'!S203+'Wallis et Futuna'!S203</f>
        <v>0</v>
      </c>
    </row>
    <row r="204" spans="2:21" x14ac:dyDescent="0.3">
      <c r="B204" s="24"/>
      <c r="C204" s="8" t="s">
        <v>44</v>
      </c>
      <c r="D204" s="9">
        <f>'Nouvelle-Calédonie'!D204+Polynésie!D204+'Saint-Pierre et Miquelon'!D204+'Wallis et Futuna'!D204</f>
        <v>1852.0689427528882</v>
      </c>
      <c r="E204" s="9">
        <f>'Nouvelle-Calédonie'!E204+Polynésie!E204+'Saint-Pierre et Miquelon'!E204+'Wallis et Futuna'!E204</f>
        <v>0</v>
      </c>
      <c r="F204" s="9">
        <f>'Nouvelle-Calédonie'!F204+Polynésie!F204+'Saint-Pierre et Miquelon'!F204+'Wallis et Futuna'!F204</f>
        <v>8857.2257372354779</v>
      </c>
      <c r="G204" s="9">
        <f>'Nouvelle-Calédonie'!G204+Polynésie!G204+'Saint-Pierre et Miquelon'!G204+'Wallis et Futuna'!G204</f>
        <v>0</v>
      </c>
      <c r="H204" s="9">
        <f>'Nouvelle-Calédonie'!H204+Polynésie!H204+'Saint-Pierre et Miquelon'!H204+'Wallis et Futuna'!H204</f>
        <v>0</v>
      </c>
      <c r="I204" s="9">
        <f>'Nouvelle-Calédonie'!I204+Polynésie!I204+'Saint-Pierre et Miquelon'!I204+'Wallis et Futuna'!I204</f>
        <v>0</v>
      </c>
      <c r="J204" s="9">
        <f>'Nouvelle-Calédonie'!J204+Polynésie!J204+'Saint-Pierre et Miquelon'!J204+'Wallis et Futuna'!J204</f>
        <v>0</v>
      </c>
      <c r="K204" s="9">
        <f>'Nouvelle-Calédonie'!K204+Polynésie!K204+'Saint-Pierre et Miquelon'!K204+'Wallis et Futuna'!K204</f>
        <v>0</v>
      </c>
      <c r="L204" s="9">
        <f>'Nouvelle-Calédonie'!L204+Polynésie!L204+'Saint-Pierre et Miquelon'!L204+'Wallis et Futuna'!L204</f>
        <v>6.7000000000000004E-2</v>
      </c>
      <c r="M204" s="9">
        <f>'Nouvelle-Calédonie'!M204+Polynésie!M204+'Saint-Pierre et Miquelon'!M204+'Wallis et Futuna'!M204</f>
        <v>0</v>
      </c>
      <c r="N204" s="9">
        <f>'Nouvelle-Calédonie'!N204+Polynésie!N204+'Saint-Pierre et Miquelon'!N204+'Wallis et Futuna'!N204</f>
        <v>0</v>
      </c>
      <c r="O204" s="9">
        <f>'Nouvelle-Calédonie'!O204+Polynésie!O204+'Saint-Pierre et Miquelon'!O204+'Wallis et Futuna'!O204</f>
        <v>74.168719026080126</v>
      </c>
      <c r="P204" s="9">
        <f>'Nouvelle-Calédonie'!P204+Polynésie!P204+'Saint-Pierre et Miquelon'!P204+'Wallis et Futuna'!P204</f>
        <v>5908.9825911785583</v>
      </c>
      <c r="Q204" s="9">
        <f>'Nouvelle-Calédonie'!Q204+Polynésie!Q204+'Saint-Pierre et Miquelon'!Q204+'Wallis et Futuna'!Q204</f>
        <v>12.2</v>
      </c>
      <c r="R204" s="9">
        <f>'Nouvelle-Calédonie'!R204+Polynésie!R204+'Saint-Pierre et Miquelon'!R204+'Wallis et Futuna'!R204</f>
        <v>0</v>
      </c>
      <c r="S204" s="9">
        <f>'Nouvelle-Calédonie'!S204+Polynésie!S204+'Saint-Pierre et Miquelon'!S204+'Wallis et Futuna'!S204</f>
        <v>16704.712990193006</v>
      </c>
    </row>
    <row r="205" spans="2:21" x14ac:dyDescent="0.3">
      <c r="B205" s="24"/>
      <c r="C205" s="3" t="s">
        <v>45</v>
      </c>
      <c r="D205" s="4">
        <f>'Nouvelle-Calédonie'!D205+Polynésie!D205+'Saint-Pierre et Miquelon'!D205+'Wallis et Futuna'!D205</f>
        <v>2762.4391494393831</v>
      </c>
      <c r="E205" s="4">
        <f>'Nouvelle-Calédonie'!E205+Polynésie!E205+'Saint-Pierre et Miquelon'!E205+'Wallis et Futuna'!E205</f>
        <v>0</v>
      </c>
      <c r="F205" s="4">
        <f>'Nouvelle-Calédonie'!F205+Polynésie!F205+'Saint-Pierre et Miquelon'!F205+'Wallis et Futuna'!F205</f>
        <v>285.64247375790814</v>
      </c>
      <c r="G205" s="4">
        <f>'Nouvelle-Calédonie'!G205+Polynésie!G205+'Saint-Pierre et Miquelon'!G205+'Wallis et Futuna'!G205</f>
        <v>0</v>
      </c>
      <c r="H205" s="4">
        <f>'Nouvelle-Calédonie'!H205+Polynésie!H205+'Saint-Pierre et Miquelon'!H205+'Wallis et Futuna'!H205</f>
        <v>0</v>
      </c>
      <c r="I205" s="4">
        <f>'Nouvelle-Calédonie'!I205+Polynésie!I205+'Saint-Pierre et Miquelon'!I205+'Wallis et Futuna'!I205</f>
        <v>0</v>
      </c>
      <c r="J205" s="4">
        <f>'Nouvelle-Calédonie'!J205+Polynésie!J205+'Saint-Pierre et Miquelon'!J205+'Wallis et Futuna'!J205</f>
        <v>0</v>
      </c>
      <c r="K205" s="4">
        <f>'Nouvelle-Calédonie'!K205+Polynésie!K205+'Saint-Pierre et Miquelon'!K205+'Wallis et Futuna'!K205</f>
        <v>0</v>
      </c>
      <c r="L205" s="4">
        <f>'Nouvelle-Calédonie'!L205+Polynésie!L205+'Saint-Pierre et Miquelon'!L205+'Wallis et Futuna'!L205</f>
        <v>0</v>
      </c>
      <c r="M205" s="4">
        <f>'Nouvelle-Calédonie'!M205+Polynésie!M205+'Saint-Pierre et Miquelon'!M205+'Wallis et Futuna'!M205</f>
        <v>0</v>
      </c>
      <c r="N205" s="4">
        <f>'Nouvelle-Calédonie'!N205+Polynésie!N205+'Saint-Pierre et Miquelon'!N205+'Wallis et Futuna'!N205</f>
        <v>0</v>
      </c>
      <c r="O205" s="4">
        <f>'Nouvelle-Calédonie'!O205+Polynésie!O205+'Saint-Pierre et Miquelon'!O205+'Wallis et Futuna'!O205</f>
        <v>0</v>
      </c>
      <c r="P205" s="4">
        <f>'Nouvelle-Calédonie'!P205+Polynésie!P205+'Saint-Pierre et Miquelon'!P205+'Wallis et Futuna'!P205</f>
        <v>0</v>
      </c>
      <c r="Q205" s="4">
        <f>'Nouvelle-Calédonie'!Q205+Polynésie!Q205+'Saint-Pierre et Miquelon'!Q205+'Wallis et Futuna'!Q205</f>
        <v>0</v>
      </c>
      <c r="R205" s="4">
        <f>'Nouvelle-Calédonie'!R205+Polynésie!R205+'Saint-Pierre et Miquelon'!R205+'Wallis et Futuna'!R205</f>
        <v>0</v>
      </c>
      <c r="S205" s="16">
        <f>'Nouvelle-Calédonie'!S205+Polynésie!S205+'Saint-Pierre et Miquelon'!S205+'Wallis et Futuna'!S205</f>
        <v>3048.0816231972913</v>
      </c>
    </row>
    <row r="206" spans="2:21" x14ac:dyDescent="0.3">
      <c r="B206" s="24"/>
      <c r="C206" s="8" t="s">
        <v>46</v>
      </c>
      <c r="D206" s="9">
        <f>'Nouvelle-Calédonie'!D206+Polynésie!D206+'Saint-Pierre et Miquelon'!D206+'Wallis et Futuna'!D206</f>
        <v>4614.5080921922709</v>
      </c>
      <c r="E206" s="9">
        <f>'Nouvelle-Calédonie'!E206+Polynésie!E206+'Saint-Pierre et Miquelon'!E206+'Wallis et Futuna'!E206</f>
        <v>0</v>
      </c>
      <c r="F206" s="9">
        <f>'Nouvelle-Calédonie'!F206+Polynésie!F206+'Saint-Pierre et Miquelon'!F206+'Wallis et Futuna'!F206</f>
        <v>9142.868210993387</v>
      </c>
      <c r="G206" s="9">
        <f>'Nouvelle-Calédonie'!G206+Polynésie!G206+'Saint-Pierre et Miquelon'!G206+'Wallis et Futuna'!G206</f>
        <v>0</v>
      </c>
      <c r="H206" s="9">
        <f>'Nouvelle-Calédonie'!H206+Polynésie!H206+'Saint-Pierre et Miquelon'!H206+'Wallis et Futuna'!H206</f>
        <v>0</v>
      </c>
      <c r="I206" s="9">
        <f>'Nouvelle-Calédonie'!I206+Polynésie!I206+'Saint-Pierre et Miquelon'!I206+'Wallis et Futuna'!I206</f>
        <v>0</v>
      </c>
      <c r="J206" s="9">
        <f>'Nouvelle-Calédonie'!J206+Polynésie!J206+'Saint-Pierre et Miquelon'!J206+'Wallis et Futuna'!J206</f>
        <v>0</v>
      </c>
      <c r="K206" s="9">
        <f>'Nouvelle-Calédonie'!K206+Polynésie!K206+'Saint-Pierre et Miquelon'!K206+'Wallis et Futuna'!K206</f>
        <v>0</v>
      </c>
      <c r="L206" s="9">
        <f>'Nouvelle-Calédonie'!L206+Polynésie!L206+'Saint-Pierre et Miquelon'!L206+'Wallis et Futuna'!L206</f>
        <v>6.7000000000000004E-2</v>
      </c>
      <c r="M206" s="9">
        <f>'Nouvelle-Calédonie'!M206+Polynésie!M206+'Saint-Pierre et Miquelon'!M206+'Wallis et Futuna'!M206</f>
        <v>0</v>
      </c>
      <c r="N206" s="9">
        <f>'Nouvelle-Calédonie'!N206+Polynésie!N206+'Saint-Pierre et Miquelon'!N206+'Wallis et Futuna'!N206</f>
        <v>0</v>
      </c>
      <c r="O206" s="9">
        <f>'Nouvelle-Calédonie'!O206+Polynésie!O206+'Saint-Pierre et Miquelon'!O206+'Wallis et Futuna'!O206</f>
        <v>74.168719026080126</v>
      </c>
      <c r="P206" s="9">
        <f>'Nouvelle-Calédonie'!P206+Polynésie!P206+'Saint-Pierre et Miquelon'!P206+'Wallis et Futuna'!P206</f>
        <v>5908.9825911785583</v>
      </c>
      <c r="Q206" s="9">
        <f>'Nouvelle-Calédonie'!Q206+Polynésie!Q206+'Saint-Pierre et Miquelon'!Q206+'Wallis et Futuna'!Q206</f>
        <v>12.2</v>
      </c>
      <c r="R206" s="9">
        <f>'Nouvelle-Calédonie'!R206+Polynésie!R206+'Saint-Pierre et Miquelon'!R206+'Wallis et Futuna'!R206</f>
        <v>0</v>
      </c>
      <c r="S206" s="9">
        <f>'Nouvelle-Calédonie'!S206+Polynésie!S206+'Saint-Pierre et Miquelon'!S206+'Wallis et Futuna'!S206</f>
        <v>19752.794613390299</v>
      </c>
    </row>
    <row r="208" spans="2:21" x14ac:dyDescent="0.3">
      <c r="N208">
        <f>D185*32%+F185*44%+I185+J185*40%+K185*40%+L185*40%+M185*60%+O185*10%</f>
        <v>6012.498535172731</v>
      </c>
    </row>
    <row r="215" spans="2:19" x14ac:dyDescent="0.3">
      <c r="B215" s="24">
        <v>2045</v>
      </c>
      <c r="C215" s="26" t="s">
        <v>0</v>
      </c>
      <c r="D215" s="27" t="s">
        <v>1</v>
      </c>
      <c r="E215" s="27" t="s">
        <v>2</v>
      </c>
      <c r="F215" s="27" t="s">
        <v>3</v>
      </c>
      <c r="G215" s="27" t="s">
        <v>4</v>
      </c>
      <c r="H215" s="27" t="s">
        <v>5</v>
      </c>
      <c r="I215" s="27" t="s">
        <v>6</v>
      </c>
      <c r="J215" s="27" t="s">
        <v>7</v>
      </c>
      <c r="K215" s="27"/>
      <c r="L215" s="27"/>
      <c r="M215" s="27"/>
      <c r="N215" s="27"/>
      <c r="O215" s="27"/>
      <c r="P215" s="25" t="s">
        <v>8</v>
      </c>
      <c r="Q215" s="25" t="s">
        <v>9</v>
      </c>
      <c r="R215" s="25" t="s">
        <v>10</v>
      </c>
      <c r="S215" s="25" t="s">
        <v>11</v>
      </c>
    </row>
    <row r="216" spans="2:19" ht="45.6" x14ac:dyDescent="0.3">
      <c r="B216" s="24"/>
      <c r="C216" s="26"/>
      <c r="D216" s="27"/>
      <c r="E216" s="27"/>
      <c r="F216" s="27"/>
      <c r="G216" s="27"/>
      <c r="H216" s="27"/>
      <c r="I216" s="27"/>
      <c r="J216" s="1" t="s">
        <v>12</v>
      </c>
      <c r="K216" s="1" t="s">
        <v>13</v>
      </c>
      <c r="L216" s="1" t="s">
        <v>14</v>
      </c>
      <c r="M216" s="1" t="s">
        <v>15</v>
      </c>
      <c r="N216" s="2" t="s">
        <v>16</v>
      </c>
      <c r="O216" s="1" t="s">
        <v>17</v>
      </c>
      <c r="P216" s="25"/>
      <c r="Q216" s="25"/>
      <c r="R216" s="25"/>
      <c r="S216" s="25"/>
    </row>
    <row r="217" spans="2:19" x14ac:dyDescent="0.3">
      <c r="B217" s="24"/>
      <c r="C217" s="3" t="s">
        <v>18</v>
      </c>
      <c r="D217" s="4">
        <f>'Nouvelle-Calédonie'!D217+Polynésie!D217+'Saint-Pierre et Miquelon'!D217+'Wallis et Futuna'!D217</f>
        <v>0</v>
      </c>
      <c r="E217" s="5">
        <f>'Nouvelle-Calédonie'!E217+Polynésie!E217+'Saint-Pierre et Miquelon'!E217+'Wallis et Futuna'!E217</f>
        <v>0</v>
      </c>
      <c r="F217" s="5">
        <f>'Nouvelle-Calédonie'!F217+Polynésie!F217+'Saint-Pierre et Miquelon'!F217+'Wallis et Futuna'!F217</f>
        <v>0</v>
      </c>
      <c r="G217" s="4">
        <f>'Nouvelle-Calédonie'!G217+Polynésie!G217+'Saint-Pierre et Miquelon'!G217+'Wallis et Futuna'!G217</f>
        <v>0</v>
      </c>
      <c r="H217" s="5">
        <f>'Nouvelle-Calédonie'!H217+Polynésie!H217+'Saint-Pierre et Miquelon'!H217+'Wallis et Futuna'!H217</f>
        <v>0</v>
      </c>
      <c r="I217" s="5">
        <f>'Nouvelle-Calédonie'!I217+Polynésie!I217+'Saint-Pierre et Miquelon'!I217+'Wallis et Futuna'!I217</f>
        <v>1422.5381056763692</v>
      </c>
      <c r="J217" s="5">
        <f>'Nouvelle-Calédonie'!J217+Polynésie!J217+'Saint-Pierre et Miquelon'!J217+'Wallis et Futuna'!J217</f>
        <v>12.337596024829276</v>
      </c>
      <c r="K217" s="5">
        <f>'Nouvelle-Calédonie'!K217+Polynésie!K217+'Saint-Pierre et Miquelon'!K217+'Wallis et Futuna'!K217</f>
        <v>0</v>
      </c>
      <c r="L217" s="5">
        <f>'Nouvelle-Calédonie'!L217+Polynésie!L217+'Saint-Pierre et Miquelon'!L217+'Wallis et Futuna'!L217</f>
        <v>6.7000000000000004E-2</v>
      </c>
      <c r="M217" s="5">
        <f>'Nouvelle-Calédonie'!M217+Polynésie!M217+'Saint-Pierre et Miquelon'!M217+'Wallis et Futuna'!M217</f>
        <v>1.3333333333333337</v>
      </c>
      <c r="N217" s="5">
        <f>'Nouvelle-Calédonie'!N217+Polynésie!N217+'Saint-Pierre et Miquelon'!N217+'Wallis et Futuna'!N217</f>
        <v>0</v>
      </c>
      <c r="O217" s="5">
        <f>'Nouvelle-Calédonie'!O217+Polynésie!O217+'Saint-Pierre et Miquelon'!O217+'Wallis et Futuna'!O217</f>
        <v>77.151985460861098</v>
      </c>
      <c r="P217" s="6">
        <f>'Nouvelle-Calédonie'!P217+Polynésie!P217+'Saint-Pierre et Miquelon'!P217+'Wallis et Futuna'!P217</f>
        <v>0</v>
      </c>
      <c r="Q217" s="5">
        <f>'Nouvelle-Calédonie'!Q217+Polynésie!Q217+'Saint-Pierre et Miquelon'!Q217+'Wallis et Futuna'!Q217</f>
        <v>0</v>
      </c>
      <c r="R217" s="5">
        <f>'Nouvelle-Calédonie'!R217+Polynésie!R217+'Saint-Pierre et Miquelon'!R217+'Wallis et Futuna'!R217</f>
        <v>0</v>
      </c>
      <c r="S217" s="7">
        <f>'Nouvelle-Calédonie'!S217+Polynésie!S217+'Saint-Pierre et Miquelon'!S217+'Wallis et Futuna'!S217</f>
        <v>1513.428020495393</v>
      </c>
    </row>
    <row r="218" spans="2:19" x14ac:dyDescent="0.3">
      <c r="B218" s="24"/>
      <c r="C218" s="3" t="s">
        <v>19</v>
      </c>
      <c r="D218" s="4">
        <f>'Nouvelle-Calédonie'!D218+Polynésie!D218+'Saint-Pierre et Miquelon'!D218+'Wallis et Futuna'!D218</f>
        <v>11789.337605513738</v>
      </c>
      <c r="E218" s="5">
        <f>'Nouvelle-Calédonie'!E218+Polynésie!E218+'Saint-Pierre et Miquelon'!E218+'Wallis et Futuna'!E218</f>
        <v>0</v>
      </c>
      <c r="F218" s="5">
        <f>'Nouvelle-Calédonie'!F218+Polynésie!F218+'Saint-Pierre et Miquelon'!F218+'Wallis et Futuna'!F218</f>
        <v>15864.373037916073</v>
      </c>
      <c r="G218" s="4">
        <f>'Nouvelle-Calédonie'!G218+Polynésie!G218+'Saint-Pierre et Miquelon'!G218+'Wallis et Futuna'!G218</f>
        <v>0</v>
      </c>
      <c r="H218" s="5">
        <f>'Nouvelle-Calédonie'!H218+Polynésie!H218+'Saint-Pierre et Miquelon'!H218+'Wallis et Futuna'!H218</f>
        <v>0</v>
      </c>
      <c r="I218" s="5">
        <f>'Nouvelle-Calédonie'!I218+Polynésie!I218+'Saint-Pierre et Miquelon'!I218+'Wallis et Futuna'!I218</f>
        <v>0</v>
      </c>
      <c r="J218" s="5">
        <f>'Nouvelle-Calédonie'!J218+Polynésie!J218+'Saint-Pierre et Miquelon'!J218+'Wallis et Futuna'!J218</f>
        <v>10</v>
      </c>
      <c r="K218" s="5">
        <f>'Nouvelle-Calédonie'!K218+Polynésie!K218+'Saint-Pierre et Miquelon'!K218+'Wallis et Futuna'!K218</f>
        <v>0</v>
      </c>
      <c r="L218" s="5">
        <f>'Nouvelle-Calédonie'!L218+Polynésie!L218+'Saint-Pierre et Miquelon'!L218+'Wallis et Futuna'!L218</f>
        <v>0</v>
      </c>
      <c r="M218" s="5">
        <f>'Nouvelle-Calédonie'!M218+Polynésie!M218+'Saint-Pierre et Miquelon'!M218+'Wallis et Futuna'!M218</f>
        <v>0</v>
      </c>
      <c r="N218" s="5">
        <f>'Nouvelle-Calédonie'!N218+Polynésie!N218+'Saint-Pierre et Miquelon'!N218+'Wallis et Futuna'!N218</f>
        <v>0</v>
      </c>
      <c r="O218" s="5">
        <f>'Nouvelle-Calédonie'!O218+Polynésie!O218+'Saint-Pierre et Miquelon'!O218+'Wallis et Futuna'!O218</f>
        <v>0</v>
      </c>
      <c r="P218" s="6">
        <f>'Nouvelle-Calédonie'!P218+Polynésie!P218+'Saint-Pierre et Miquelon'!P218+'Wallis et Futuna'!P218</f>
        <v>0</v>
      </c>
      <c r="Q218" s="5">
        <f>'Nouvelle-Calédonie'!Q218+Polynésie!Q218+'Saint-Pierre et Miquelon'!Q218+'Wallis et Futuna'!Q218</f>
        <v>0</v>
      </c>
      <c r="R218" s="5">
        <f>'Nouvelle-Calédonie'!R218+Polynésie!R218+'Saint-Pierre et Miquelon'!R218+'Wallis et Futuna'!R218</f>
        <v>0</v>
      </c>
      <c r="S218" s="7">
        <f>'Nouvelle-Calédonie'!S218+Polynésie!S218+'Saint-Pierre et Miquelon'!S218+'Wallis et Futuna'!S218</f>
        <v>27663.710643429815</v>
      </c>
    </row>
    <row r="219" spans="2:19" x14ac:dyDescent="0.3">
      <c r="B219" s="24"/>
      <c r="C219" s="3" t="s">
        <v>20</v>
      </c>
      <c r="D219" s="4">
        <f>'Nouvelle-Calédonie'!D219+Polynésie!D219+'Saint-Pierre et Miquelon'!D219+'Wallis et Futuna'!D219</f>
        <v>0</v>
      </c>
      <c r="E219" s="5">
        <f>'Nouvelle-Calédonie'!E219+Polynésie!E219+'Saint-Pierre et Miquelon'!E219+'Wallis et Futuna'!E219</f>
        <v>0</v>
      </c>
      <c r="F219" s="5">
        <f>'Nouvelle-Calédonie'!F219+Polynésie!F219+'Saint-Pierre et Miquelon'!F219+'Wallis et Futuna'!F219</f>
        <v>0</v>
      </c>
      <c r="G219" s="4">
        <f>'Nouvelle-Calédonie'!G219+Polynésie!G219+'Saint-Pierre et Miquelon'!G219+'Wallis et Futuna'!G219</f>
        <v>0</v>
      </c>
      <c r="H219" s="5">
        <f>'Nouvelle-Calédonie'!H219+Polynésie!H219+'Saint-Pierre et Miquelon'!H219+'Wallis et Futuna'!H219</f>
        <v>0</v>
      </c>
      <c r="I219" s="5">
        <f>'Nouvelle-Calédonie'!I219+Polynésie!I219+'Saint-Pierre et Miquelon'!I219+'Wallis et Futuna'!I219</f>
        <v>0</v>
      </c>
      <c r="J219" s="5">
        <f>'Nouvelle-Calédonie'!J219+Polynésie!J219+'Saint-Pierre et Miquelon'!J219+'Wallis et Futuna'!J219</f>
        <v>0</v>
      </c>
      <c r="K219" s="5">
        <f>'Nouvelle-Calédonie'!K219+Polynésie!K219+'Saint-Pierre et Miquelon'!K219+'Wallis et Futuna'!K219</f>
        <v>0</v>
      </c>
      <c r="L219" s="5">
        <f>'Nouvelle-Calédonie'!L219+Polynésie!L219+'Saint-Pierre et Miquelon'!L219+'Wallis et Futuna'!L219</f>
        <v>0</v>
      </c>
      <c r="M219" s="5">
        <f>'Nouvelle-Calédonie'!M219+Polynésie!M219+'Saint-Pierre et Miquelon'!M219+'Wallis et Futuna'!M219</f>
        <v>0</v>
      </c>
      <c r="N219" s="5">
        <f>'Nouvelle-Calédonie'!N219+Polynésie!N219+'Saint-Pierre et Miquelon'!N219+'Wallis et Futuna'!N219</f>
        <v>0</v>
      </c>
      <c r="O219" s="5">
        <f>'Nouvelle-Calédonie'!O219+Polynésie!O219+'Saint-Pierre et Miquelon'!O219+'Wallis et Futuna'!O219</f>
        <v>0</v>
      </c>
      <c r="P219" s="6">
        <f>'Nouvelle-Calédonie'!P219+Polynésie!P219+'Saint-Pierre et Miquelon'!P219+'Wallis et Futuna'!P219</f>
        <v>0</v>
      </c>
      <c r="Q219" s="5">
        <f>'Nouvelle-Calédonie'!Q219+Polynésie!Q219+'Saint-Pierre et Miquelon'!Q219+'Wallis et Futuna'!Q219</f>
        <v>0</v>
      </c>
      <c r="R219" s="5">
        <f>'Nouvelle-Calédonie'!R219+Polynésie!R219+'Saint-Pierre et Miquelon'!R219+'Wallis et Futuna'!R219</f>
        <v>0</v>
      </c>
      <c r="S219" s="7">
        <f>'Nouvelle-Calédonie'!S219+Polynésie!S219+'Saint-Pierre et Miquelon'!S219+'Wallis et Futuna'!S219</f>
        <v>0</v>
      </c>
    </row>
    <row r="220" spans="2:19" x14ac:dyDescent="0.3">
      <c r="B220" s="24"/>
      <c r="C220" s="3" t="s">
        <v>21</v>
      </c>
      <c r="D220" s="4">
        <f>'Nouvelle-Calédonie'!D220+Polynésie!D220+'Saint-Pierre et Miquelon'!D220+'Wallis et Futuna'!D220</f>
        <v>0</v>
      </c>
      <c r="E220" s="5">
        <f>'Nouvelle-Calédonie'!E220+Polynésie!E220+'Saint-Pierre et Miquelon'!E220+'Wallis et Futuna'!E220</f>
        <v>0</v>
      </c>
      <c r="F220" s="5">
        <f>'Nouvelle-Calédonie'!F220+Polynésie!F220+'Saint-Pierre et Miquelon'!F220+'Wallis et Futuna'!F220</f>
        <v>-589.77144413175927</v>
      </c>
      <c r="G220" s="4">
        <f>'Nouvelle-Calédonie'!G220+Polynésie!G220+'Saint-Pierre et Miquelon'!G220+'Wallis et Futuna'!G220</f>
        <v>0</v>
      </c>
      <c r="H220" s="5">
        <f>'Nouvelle-Calédonie'!H220+Polynésie!H220+'Saint-Pierre et Miquelon'!H220+'Wallis et Futuna'!H220</f>
        <v>0</v>
      </c>
      <c r="I220" s="5">
        <f>'Nouvelle-Calédonie'!I220+Polynésie!I220+'Saint-Pierre et Miquelon'!I220+'Wallis et Futuna'!I220</f>
        <v>0</v>
      </c>
      <c r="J220" s="5">
        <f>'Nouvelle-Calédonie'!J220+Polynésie!J220+'Saint-Pierre et Miquelon'!J220+'Wallis et Futuna'!J220</f>
        <v>0</v>
      </c>
      <c r="K220" s="5">
        <f>'Nouvelle-Calédonie'!K220+Polynésie!K220+'Saint-Pierre et Miquelon'!K220+'Wallis et Futuna'!K220</f>
        <v>0</v>
      </c>
      <c r="L220" s="5">
        <f>'Nouvelle-Calédonie'!L220+Polynésie!L220+'Saint-Pierre et Miquelon'!L220+'Wallis et Futuna'!L220</f>
        <v>0</v>
      </c>
      <c r="M220" s="5">
        <f>'Nouvelle-Calédonie'!M220+Polynésie!M220+'Saint-Pierre et Miquelon'!M220+'Wallis et Futuna'!M220</f>
        <v>0</v>
      </c>
      <c r="N220" s="5">
        <f>'Nouvelle-Calédonie'!N220+Polynésie!N220+'Saint-Pierre et Miquelon'!N220+'Wallis et Futuna'!N220</f>
        <v>0</v>
      </c>
      <c r="O220" s="5">
        <f>'Nouvelle-Calédonie'!O220+Polynésie!O220+'Saint-Pierre et Miquelon'!O220+'Wallis et Futuna'!O220</f>
        <v>0</v>
      </c>
      <c r="P220" s="6">
        <f>'Nouvelle-Calédonie'!P220+Polynésie!P220+'Saint-Pierre et Miquelon'!P220+'Wallis et Futuna'!P220</f>
        <v>0</v>
      </c>
      <c r="Q220" s="5">
        <f>'Nouvelle-Calédonie'!Q220+Polynésie!Q220+'Saint-Pierre et Miquelon'!Q220+'Wallis et Futuna'!Q220</f>
        <v>0</v>
      </c>
      <c r="R220" s="5">
        <f>'Nouvelle-Calédonie'!R220+Polynésie!R220+'Saint-Pierre et Miquelon'!R220+'Wallis et Futuna'!R220</f>
        <v>0</v>
      </c>
      <c r="S220" s="7">
        <f>'Nouvelle-Calédonie'!S220+Polynésie!S220+'Saint-Pierre et Miquelon'!S220+'Wallis et Futuna'!S220</f>
        <v>-589.77144413175927</v>
      </c>
    </row>
    <row r="221" spans="2:19" x14ac:dyDescent="0.3">
      <c r="B221" s="24"/>
      <c r="C221" s="3" t="s">
        <v>22</v>
      </c>
      <c r="D221" s="4">
        <f>'Nouvelle-Calédonie'!D221+Polynésie!D221+'Saint-Pierre et Miquelon'!D221+'Wallis et Futuna'!D221</f>
        <v>0</v>
      </c>
      <c r="E221" s="5">
        <f>'Nouvelle-Calédonie'!E221+Polynésie!E221+'Saint-Pierre et Miquelon'!E221+'Wallis et Futuna'!E221</f>
        <v>0</v>
      </c>
      <c r="F221" s="5">
        <f>'Nouvelle-Calédonie'!F221+Polynésie!F221+'Saint-Pierre et Miquelon'!F221+'Wallis et Futuna'!F221</f>
        <v>-665.08375622806989</v>
      </c>
      <c r="G221" s="4">
        <f>'Nouvelle-Calédonie'!G221+Polynésie!G221+'Saint-Pierre et Miquelon'!G221+'Wallis et Futuna'!G221</f>
        <v>0</v>
      </c>
      <c r="H221" s="5">
        <f>'Nouvelle-Calédonie'!H221+Polynésie!H221+'Saint-Pierre et Miquelon'!H221+'Wallis et Futuna'!H221</f>
        <v>0</v>
      </c>
      <c r="I221" s="5">
        <f>'Nouvelle-Calédonie'!I221+Polynésie!I221+'Saint-Pierre et Miquelon'!I221+'Wallis et Futuna'!I221</f>
        <v>0</v>
      </c>
      <c r="J221" s="5">
        <f>'Nouvelle-Calédonie'!J221+Polynésie!J221+'Saint-Pierre et Miquelon'!J221+'Wallis et Futuna'!J221</f>
        <v>0</v>
      </c>
      <c r="K221" s="5">
        <f>'Nouvelle-Calédonie'!K221+Polynésie!K221+'Saint-Pierre et Miquelon'!K221+'Wallis et Futuna'!K221</f>
        <v>0</v>
      </c>
      <c r="L221" s="5">
        <f>'Nouvelle-Calédonie'!L221+Polynésie!L221+'Saint-Pierre et Miquelon'!L221+'Wallis et Futuna'!L221</f>
        <v>0</v>
      </c>
      <c r="M221" s="5">
        <f>'Nouvelle-Calédonie'!M221+Polynésie!M221+'Saint-Pierre et Miquelon'!M221+'Wallis et Futuna'!M221</f>
        <v>0</v>
      </c>
      <c r="N221" s="5">
        <f>'Nouvelle-Calédonie'!N221+Polynésie!N221+'Saint-Pierre et Miquelon'!N221+'Wallis et Futuna'!N221</f>
        <v>0</v>
      </c>
      <c r="O221" s="5">
        <f>'Nouvelle-Calédonie'!O221+Polynésie!O221+'Saint-Pierre et Miquelon'!O221+'Wallis et Futuna'!O221</f>
        <v>0</v>
      </c>
      <c r="P221" s="6">
        <f>'Nouvelle-Calédonie'!P221+Polynésie!P221+'Saint-Pierre et Miquelon'!P221+'Wallis et Futuna'!P221</f>
        <v>0</v>
      </c>
      <c r="Q221" s="5">
        <f>'Nouvelle-Calédonie'!Q221+Polynésie!Q221+'Saint-Pierre et Miquelon'!Q221+'Wallis et Futuna'!Q221</f>
        <v>0</v>
      </c>
      <c r="R221" s="5">
        <f>'Nouvelle-Calédonie'!R221+Polynésie!R221+'Saint-Pierre et Miquelon'!R221+'Wallis et Futuna'!R221</f>
        <v>0</v>
      </c>
      <c r="S221" s="7">
        <f>'Nouvelle-Calédonie'!S221+Polynésie!S221+'Saint-Pierre et Miquelon'!S221+'Wallis et Futuna'!S221</f>
        <v>-665.08375622806989</v>
      </c>
    </row>
    <row r="222" spans="2:19" x14ac:dyDescent="0.3">
      <c r="B222" s="24"/>
      <c r="C222" s="3" t="s">
        <v>23</v>
      </c>
      <c r="D222" s="4">
        <f>'Nouvelle-Calédonie'!D222+Polynésie!D222+'Saint-Pierre et Miquelon'!D222+'Wallis et Futuna'!D222</f>
        <v>0</v>
      </c>
      <c r="E222" s="5">
        <f>'Nouvelle-Calédonie'!E222+Polynésie!E222+'Saint-Pierre et Miquelon'!E222+'Wallis et Futuna'!E222</f>
        <v>0</v>
      </c>
      <c r="F222" s="5">
        <f>'Nouvelle-Calédonie'!F222+Polynésie!F222+'Saint-Pierre et Miquelon'!F222+'Wallis et Futuna'!F222</f>
        <v>0</v>
      </c>
      <c r="G222" s="4">
        <f>'Nouvelle-Calédonie'!G222+Polynésie!G222+'Saint-Pierre et Miquelon'!G222+'Wallis et Futuna'!G222</f>
        <v>0</v>
      </c>
      <c r="H222" s="5">
        <f>'Nouvelle-Calédonie'!H222+Polynésie!H222+'Saint-Pierre et Miquelon'!H222+'Wallis et Futuna'!H222</f>
        <v>0</v>
      </c>
      <c r="I222" s="5">
        <f>'Nouvelle-Calédonie'!I222+Polynésie!I222+'Saint-Pierre et Miquelon'!I222+'Wallis et Futuna'!I222</f>
        <v>0</v>
      </c>
      <c r="J222" s="5">
        <f>'Nouvelle-Calédonie'!J222+Polynésie!J222+'Saint-Pierre et Miquelon'!J222+'Wallis et Futuna'!J222</f>
        <v>0</v>
      </c>
      <c r="K222" s="5">
        <f>'Nouvelle-Calédonie'!K222+Polynésie!K222+'Saint-Pierre et Miquelon'!K222+'Wallis et Futuna'!K222</f>
        <v>0</v>
      </c>
      <c r="L222" s="5">
        <f>'Nouvelle-Calédonie'!L222+Polynésie!L222+'Saint-Pierre et Miquelon'!L222+'Wallis et Futuna'!L222</f>
        <v>0</v>
      </c>
      <c r="M222" s="5">
        <f>'Nouvelle-Calédonie'!M222+Polynésie!M222+'Saint-Pierre et Miquelon'!M222+'Wallis et Futuna'!M222</f>
        <v>0</v>
      </c>
      <c r="N222" s="5">
        <f>'Nouvelle-Calédonie'!N222+Polynésie!N222+'Saint-Pierre et Miquelon'!N222+'Wallis et Futuna'!N222</f>
        <v>0</v>
      </c>
      <c r="O222" s="5">
        <f>'Nouvelle-Calédonie'!O222+Polynésie!O222+'Saint-Pierre et Miquelon'!O222+'Wallis et Futuna'!O222</f>
        <v>0</v>
      </c>
      <c r="P222" s="6">
        <f>'Nouvelle-Calédonie'!P222+Polynésie!P222+'Saint-Pierre et Miquelon'!P222+'Wallis et Futuna'!P222</f>
        <v>0</v>
      </c>
      <c r="Q222" s="5">
        <f>'Nouvelle-Calédonie'!Q222+Polynésie!Q222+'Saint-Pierre et Miquelon'!Q222+'Wallis et Futuna'!Q222</f>
        <v>0</v>
      </c>
      <c r="R222" s="5">
        <f>'Nouvelle-Calédonie'!R222+Polynésie!R222+'Saint-Pierre et Miquelon'!R222+'Wallis et Futuna'!R222</f>
        <v>0</v>
      </c>
      <c r="S222" s="7">
        <f>'Nouvelle-Calédonie'!S222+Polynésie!S222+'Saint-Pierre et Miquelon'!S222+'Wallis et Futuna'!S222</f>
        <v>0</v>
      </c>
    </row>
    <row r="223" spans="2:19" x14ac:dyDescent="0.3">
      <c r="B223" s="24"/>
      <c r="C223" s="8" t="s">
        <v>24</v>
      </c>
      <c r="D223" s="9">
        <f>'Nouvelle-Calédonie'!D223+Polynésie!D223+'Saint-Pierre et Miquelon'!D223+'Wallis et Futuna'!D223</f>
        <v>11789.337605513738</v>
      </c>
      <c r="E223" s="9">
        <f>'Nouvelle-Calédonie'!E223+Polynésie!E223+'Saint-Pierre et Miquelon'!E223+'Wallis et Futuna'!E223</f>
        <v>0</v>
      </c>
      <c r="F223" s="9">
        <f>'Nouvelle-Calédonie'!F223+Polynésie!F223+'Saint-Pierre et Miquelon'!F223+'Wallis et Futuna'!F223</f>
        <v>14609.517837556246</v>
      </c>
      <c r="G223" s="9">
        <f>'Nouvelle-Calédonie'!G223+Polynésie!G223+'Saint-Pierre et Miquelon'!G223+'Wallis et Futuna'!G223</f>
        <v>0</v>
      </c>
      <c r="H223" s="9">
        <f>'Nouvelle-Calédonie'!H223+Polynésie!H223+'Saint-Pierre et Miquelon'!H223+'Wallis et Futuna'!H223</f>
        <v>0</v>
      </c>
      <c r="I223" s="9">
        <f>'Nouvelle-Calédonie'!I223+Polynésie!I223+'Saint-Pierre et Miquelon'!I223+'Wallis et Futuna'!I223</f>
        <v>1422.5381056763692</v>
      </c>
      <c r="J223" s="9">
        <f>'Nouvelle-Calédonie'!J223+Polynésie!J223+'Saint-Pierre et Miquelon'!J223+'Wallis et Futuna'!J223</f>
        <v>22.337596024829274</v>
      </c>
      <c r="K223" s="9">
        <f>'Nouvelle-Calédonie'!K223+Polynésie!K223+'Saint-Pierre et Miquelon'!K223+'Wallis et Futuna'!K223</f>
        <v>0</v>
      </c>
      <c r="L223" s="9">
        <f>'Nouvelle-Calédonie'!L223+Polynésie!L223+'Saint-Pierre et Miquelon'!L223+'Wallis et Futuna'!L223</f>
        <v>6.7000000000000004E-2</v>
      </c>
      <c r="M223" s="9">
        <f>'Nouvelle-Calédonie'!M223+Polynésie!M223+'Saint-Pierre et Miquelon'!M223+'Wallis et Futuna'!M223</f>
        <v>1.3333333333333337</v>
      </c>
      <c r="N223" s="9">
        <f>'Nouvelle-Calédonie'!N223+Polynésie!N223+'Saint-Pierre et Miquelon'!N223+'Wallis et Futuna'!N223</f>
        <v>0</v>
      </c>
      <c r="O223" s="9">
        <f>'Nouvelle-Calédonie'!O223+Polynésie!O223+'Saint-Pierre et Miquelon'!O223+'Wallis et Futuna'!O223</f>
        <v>77.151985460861098</v>
      </c>
      <c r="P223" s="9">
        <f>'Nouvelle-Calédonie'!P223+Polynésie!P223+'Saint-Pierre et Miquelon'!P223+'Wallis et Futuna'!P223</f>
        <v>0</v>
      </c>
      <c r="Q223" s="9">
        <f>'Nouvelle-Calédonie'!Q223+Polynésie!Q223+'Saint-Pierre et Miquelon'!Q223+'Wallis et Futuna'!Q223</f>
        <v>0</v>
      </c>
      <c r="R223" s="9">
        <f>'Nouvelle-Calédonie'!R223+Polynésie!R223+'Saint-Pierre et Miquelon'!R223+'Wallis et Futuna'!R223</f>
        <v>0</v>
      </c>
      <c r="S223" s="9">
        <f>'Nouvelle-Calédonie'!S223+Polynésie!S223+'Saint-Pierre et Miquelon'!S223+'Wallis et Futuna'!S223</f>
        <v>27922.283463565374</v>
      </c>
    </row>
    <row r="224" spans="2:19" x14ac:dyDescent="0.3">
      <c r="B224" s="24"/>
      <c r="C224" s="10"/>
      <c r="D224" s="11"/>
      <c r="E224" s="12"/>
      <c r="F224" s="13"/>
      <c r="G224" s="11"/>
      <c r="H224" s="11"/>
      <c r="I224" s="11"/>
      <c r="J224" s="11"/>
      <c r="K224" s="11"/>
      <c r="L224" s="11"/>
      <c r="M224" s="11"/>
      <c r="N224" s="11"/>
      <c r="O224" s="11"/>
      <c r="P224" s="21"/>
      <c r="Q224" s="11"/>
      <c r="R224" s="11"/>
      <c r="S224" s="11"/>
    </row>
    <row r="225" spans="2:21" x14ac:dyDescent="0.3">
      <c r="B225" s="24"/>
      <c r="C225" s="14" t="s">
        <v>25</v>
      </c>
      <c r="D225" s="4">
        <f>'Nouvelle-Calédonie'!D225+Polynésie!D225+'Saint-Pierre et Miquelon'!D225+'Wallis et Futuna'!D225</f>
        <v>0</v>
      </c>
      <c r="E225" s="15">
        <f>'Nouvelle-Calédonie'!E225+Polynésie!E225+'Saint-Pierre et Miquelon'!E225+'Wallis et Futuna'!E225</f>
        <v>0</v>
      </c>
      <c r="F225" s="15">
        <f>'Nouvelle-Calédonie'!F225+Polynésie!F225+'Saint-Pierre et Miquelon'!F225+'Wallis et Futuna'!F225</f>
        <v>0</v>
      </c>
      <c r="G225" s="4">
        <f>'Nouvelle-Calédonie'!G225+Polynésie!G225+'Saint-Pierre et Miquelon'!G225+'Wallis et Futuna'!G225</f>
        <v>0</v>
      </c>
      <c r="H225" s="4">
        <f>'Nouvelle-Calédonie'!H225+Polynésie!H225+'Saint-Pierre et Miquelon'!H225+'Wallis et Futuna'!H225</f>
        <v>0</v>
      </c>
      <c r="I225" s="4">
        <f>'Nouvelle-Calédonie'!I225+Polynésie!I225+'Saint-Pierre et Miquelon'!I225+'Wallis et Futuna'!I225</f>
        <v>0</v>
      </c>
      <c r="J225" s="4">
        <f>'Nouvelle-Calédonie'!J225+Polynésie!J225+'Saint-Pierre et Miquelon'!J225+'Wallis et Futuna'!J225</f>
        <v>0</v>
      </c>
      <c r="K225" s="4">
        <f>'Nouvelle-Calédonie'!K225+Polynésie!K225+'Saint-Pierre et Miquelon'!K225+'Wallis et Futuna'!K225</f>
        <v>0</v>
      </c>
      <c r="L225" s="4">
        <f>'Nouvelle-Calédonie'!L225+Polynésie!L225+'Saint-Pierre et Miquelon'!L225+'Wallis et Futuna'!L225</f>
        <v>0</v>
      </c>
      <c r="M225" s="4">
        <f>'Nouvelle-Calédonie'!M225+Polynésie!M225+'Saint-Pierre et Miquelon'!M225+'Wallis et Futuna'!M225</f>
        <v>0</v>
      </c>
      <c r="N225" s="4">
        <f>'Nouvelle-Calédonie'!N225+Polynésie!N225+'Saint-Pierre et Miquelon'!N225+'Wallis et Futuna'!N225</f>
        <v>0</v>
      </c>
      <c r="O225" s="4">
        <f>'Nouvelle-Calédonie'!O225+Polynésie!O225+'Saint-Pierre et Miquelon'!O225+'Wallis et Futuna'!O225</f>
        <v>0</v>
      </c>
      <c r="P225" s="4">
        <f>'Nouvelle-Calédonie'!P225+Polynésie!P225+'Saint-Pierre et Miquelon'!P225+'Wallis et Futuna'!P225</f>
        <v>0</v>
      </c>
      <c r="Q225" s="4">
        <f>'Nouvelle-Calédonie'!Q225+Polynésie!Q225+'Saint-Pierre et Miquelon'!Q225+'Wallis et Futuna'!Q225</f>
        <v>0</v>
      </c>
      <c r="R225" s="4">
        <f>'Nouvelle-Calédonie'!R225+Polynésie!R225+'Saint-Pierre et Miquelon'!R225+'Wallis et Futuna'!R225</f>
        <v>0</v>
      </c>
      <c r="S225" s="16">
        <f>'Nouvelle-Calédonie'!S225+Polynésie!S225+'Saint-Pierre et Miquelon'!S225+'Wallis et Futuna'!S225</f>
        <v>0</v>
      </c>
    </row>
    <row r="226" spans="2:21" x14ac:dyDescent="0.3">
      <c r="B226" s="24"/>
      <c r="C226" s="14" t="s">
        <v>26</v>
      </c>
      <c r="D226" s="4">
        <f>'Nouvelle-Calédonie'!D226+Polynésie!D226+'Saint-Pierre et Miquelon'!D226+'Wallis et Futuna'!D226</f>
        <v>7171.7443245695431</v>
      </c>
      <c r="E226" s="4">
        <f>'Nouvelle-Calédonie'!E226+Polynésie!E226+'Saint-Pierre et Miquelon'!E226+'Wallis et Futuna'!E226</f>
        <v>0</v>
      </c>
      <c r="F226" s="4">
        <f>'Nouvelle-Calédonie'!F226+Polynésie!F226+'Saint-Pierre et Miquelon'!F226+'Wallis et Futuna'!F226</f>
        <v>5389.6858768010416</v>
      </c>
      <c r="G226" s="4">
        <f>'Nouvelle-Calédonie'!G226+Polynésie!G226+'Saint-Pierre et Miquelon'!G226+'Wallis et Futuna'!G226</f>
        <v>0</v>
      </c>
      <c r="H226" s="4">
        <f>'Nouvelle-Calédonie'!H226+Polynésie!H226+'Saint-Pierre et Miquelon'!H226+'Wallis et Futuna'!H226</f>
        <v>0</v>
      </c>
      <c r="I226" s="4">
        <f>'Nouvelle-Calédonie'!I226+Polynésie!I226+'Saint-Pierre et Miquelon'!I226+'Wallis et Futuna'!I226</f>
        <v>1422.5381056763692</v>
      </c>
      <c r="J226" s="17">
        <f>'Nouvelle-Calédonie'!J226+Polynésie!J226+'Saint-Pierre et Miquelon'!J226+'Wallis et Futuna'!J226</f>
        <v>22.337596024829274</v>
      </c>
      <c r="K226" s="17">
        <f>'Nouvelle-Calédonie'!K226+Polynésie!K226+'Saint-Pierre et Miquelon'!K226+'Wallis et Futuna'!K226</f>
        <v>0</v>
      </c>
      <c r="L226" s="17">
        <f>'Nouvelle-Calédonie'!L226+Polynésie!L226+'Saint-Pierre et Miquelon'!L226+'Wallis et Futuna'!L226</f>
        <v>0</v>
      </c>
      <c r="M226" s="17">
        <f>'Nouvelle-Calédonie'!M226+Polynésie!M226+'Saint-Pierre et Miquelon'!M226+'Wallis et Futuna'!M226</f>
        <v>1.3333333333333337</v>
      </c>
      <c r="N226" s="17">
        <f>'Nouvelle-Calédonie'!N226+Polynésie!N226+'Saint-Pierre et Miquelon'!N226+'Wallis et Futuna'!N226</f>
        <v>0</v>
      </c>
      <c r="O226" s="17">
        <f>'Nouvelle-Calédonie'!O226+Polynésie!O226+'Saint-Pierre et Miquelon'!O226+'Wallis et Futuna'!O226</f>
        <v>0</v>
      </c>
      <c r="P226" s="4">
        <f>'Nouvelle-Calédonie'!P226+Polynésie!P226+'Saint-Pierre et Miquelon'!P226+'Wallis et Futuna'!P226</f>
        <v>-6311.002020618138</v>
      </c>
      <c r="Q226" s="4">
        <f>'Nouvelle-Calédonie'!Q226+Polynésie!Q226+'Saint-Pierre et Miquelon'!Q226+'Wallis et Futuna'!Q226</f>
        <v>0</v>
      </c>
      <c r="R226" s="4">
        <f>'Nouvelle-Calédonie'!R226+Polynésie!R226+'Saint-Pierre et Miquelon'!R226+'Wallis et Futuna'!R226</f>
        <v>0</v>
      </c>
      <c r="S226" s="16">
        <f>'Nouvelle-Calédonie'!S226+Polynésie!S226+'Saint-Pierre et Miquelon'!S226+'Wallis et Futuna'!S226</f>
        <v>7696.6372157869782</v>
      </c>
    </row>
    <row r="227" spans="2:21" x14ac:dyDescent="0.3">
      <c r="B227" s="24"/>
      <c r="C227" s="14" t="s">
        <v>27</v>
      </c>
      <c r="D227" s="4">
        <f>'Nouvelle-Calédonie'!D227+Polynésie!D227+'Saint-Pierre et Miquelon'!D227+'Wallis et Futuna'!D227</f>
        <v>0</v>
      </c>
      <c r="E227" s="4">
        <f>'Nouvelle-Calédonie'!E227+Polynésie!E227+'Saint-Pierre et Miquelon'!E227+'Wallis et Futuna'!E227</f>
        <v>0</v>
      </c>
      <c r="F227" s="4">
        <f>'Nouvelle-Calédonie'!F227+Polynésie!F227+'Saint-Pierre et Miquelon'!F227+'Wallis et Futuna'!F227</f>
        <v>15.03641456582633</v>
      </c>
      <c r="G227" s="4">
        <f>'Nouvelle-Calédonie'!G227+Polynésie!G227+'Saint-Pierre et Miquelon'!G227+'Wallis et Futuna'!G227</f>
        <v>0</v>
      </c>
      <c r="H227" s="4">
        <f>'Nouvelle-Calédonie'!H227+Polynésie!H227+'Saint-Pierre et Miquelon'!H227+'Wallis et Futuna'!H227</f>
        <v>0</v>
      </c>
      <c r="I227" s="4">
        <f>'Nouvelle-Calédonie'!I227+Polynésie!I227+'Saint-Pierre et Miquelon'!I227+'Wallis et Futuna'!I227</f>
        <v>0</v>
      </c>
      <c r="J227" s="17">
        <f>'Nouvelle-Calédonie'!J227+Polynésie!J227+'Saint-Pierre et Miquelon'!J227+'Wallis et Futuna'!J227</f>
        <v>0</v>
      </c>
      <c r="K227" s="17">
        <f>'Nouvelle-Calédonie'!K227+Polynésie!K227+'Saint-Pierre et Miquelon'!K227+'Wallis et Futuna'!K227</f>
        <v>0</v>
      </c>
      <c r="L227" s="17">
        <f>'Nouvelle-Calédonie'!L227+Polynésie!L227+'Saint-Pierre et Miquelon'!L227+'Wallis et Futuna'!L227</f>
        <v>0</v>
      </c>
      <c r="M227" s="17">
        <f>'Nouvelle-Calédonie'!M227+Polynésie!M227+'Saint-Pierre et Miquelon'!M227+'Wallis et Futuna'!M227</f>
        <v>0</v>
      </c>
      <c r="N227" s="17">
        <f>'Nouvelle-Calédonie'!N227+Polynésie!N227+'Saint-Pierre et Miquelon'!N227+'Wallis et Futuna'!N227</f>
        <v>0</v>
      </c>
      <c r="O227" s="17">
        <f>'Nouvelle-Calédonie'!O227+Polynésie!O227+'Saint-Pierre et Miquelon'!O227+'Wallis et Futuna'!O227</f>
        <v>0</v>
      </c>
      <c r="P227" s="4">
        <f>'Nouvelle-Calédonie'!P227+Polynésie!P227+'Saint-Pierre et Miquelon'!P227+'Wallis et Futuna'!P227</f>
        <v>0</v>
      </c>
      <c r="Q227" s="4">
        <f>'Nouvelle-Calédonie'!Q227+Polynésie!Q227+'Saint-Pierre et Miquelon'!Q227+'Wallis et Futuna'!Q227</f>
        <v>-12.78095238095238</v>
      </c>
      <c r="R227" s="4">
        <f>'Nouvelle-Calédonie'!R227+Polynésie!R227+'Saint-Pierre et Miquelon'!R227+'Wallis et Futuna'!R227</f>
        <v>0</v>
      </c>
      <c r="S227" s="16">
        <f>'Nouvelle-Calédonie'!S227+Polynésie!S227+'Saint-Pierre et Miquelon'!S227+'Wallis et Futuna'!S227</f>
        <v>2.2554621848739504</v>
      </c>
    </row>
    <row r="228" spans="2:21" x14ac:dyDescent="0.3">
      <c r="B228" s="24"/>
      <c r="C228" s="14" t="s">
        <v>28</v>
      </c>
      <c r="D228" s="4">
        <f>'Nouvelle-Calédonie'!D228+Polynésie!D228+'Saint-Pierre et Miquelon'!D228+'Wallis et Futuna'!D228</f>
        <v>0</v>
      </c>
      <c r="E228" s="4">
        <f>'Nouvelle-Calédonie'!E228+Polynésie!E228+'Saint-Pierre et Miquelon'!E228+'Wallis et Futuna'!E228</f>
        <v>0</v>
      </c>
      <c r="F228" s="4">
        <f>'Nouvelle-Calédonie'!F228+Polynésie!F228+'Saint-Pierre et Miquelon'!F228+'Wallis et Futuna'!F228</f>
        <v>0</v>
      </c>
      <c r="G228" s="4">
        <f>'Nouvelle-Calédonie'!G228+Polynésie!G228+'Saint-Pierre et Miquelon'!G228+'Wallis et Futuna'!G228</f>
        <v>0</v>
      </c>
      <c r="H228" s="4">
        <f>'Nouvelle-Calédonie'!H228+Polynésie!H228+'Saint-Pierre et Miquelon'!H228+'Wallis et Futuna'!H228</f>
        <v>0</v>
      </c>
      <c r="I228" s="4">
        <f>'Nouvelle-Calédonie'!I228+Polynésie!I228+'Saint-Pierre et Miquelon'!I228+'Wallis et Futuna'!I228</f>
        <v>0</v>
      </c>
      <c r="J228" s="18">
        <f>'Nouvelle-Calédonie'!J228+Polynésie!J228+'Saint-Pierre et Miquelon'!J228+'Wallis et Futuna'!J228</f>
        <v>0</v>
      </c>
      <c r="K228" s="18">
        <f>'Nouvelle-Calédonie'!K228+Polynésie!K228+'Saint-Pierre et Miquelon'!K228+'Wallis et Futuna'!K228</f>
        <v>0</v>
      </c>
      <c r="L228" s="18">
        <f>'Nouvelle-Calédonie'!L228+Polynésie!L228+'Saint-Pierre et Miquelon'!L228+'Wallis et Futuna'!L228</f>
        <v>0</v>
      </c>
      <c r="M228" s="18">
        <f>'Nouvelle-Calédonie'!M228+Polynésie!M228+'Saint-Pierre et Miquelon'!M228+'Wallis et Futuna'!M228</f>
        <v>0</v>
      </c>
      <c r="N228" s="18">
        <f>'Nouvelle-Calédonie'!N228+Polynésie!N228+'Saint-Pierre et Miquelon'!N228+'Wallis et Futuna'!N228</f>
        <v>0</v>
      </c>
      <c r="O228" s="18">
        <f>'Nouvelle-Calédonie'!O228+Polynésie!O228+'Saint-Pierre et Miquelon'!O228+'Wallis et Futuna'!O228</f>
        <v>0</v>
      </c>
      <c r="P228" s="4">
        <f>'Nouvelle-Calédonie'!P228+Polynésie!P228+'Saint-Pierre et Miquelon'!P228+'Wallis et Futuna'!P228</f>
        <v>0</v>
      </c>
      <c r="Q228" s="4">
        <f>'Nouvelle-Calédonie'!Q228+Polynésie!Q228+'Saint-Pierre et Miquelon'!Q228+'Wallis et Futuna'!Q228</f>
        <v>0</v>
      </c>
      <c r="R228" s="4">
        <f>'Nouvelle-Calédonie'!R228+Polynésie!R228+'Saint-Pierre et Miquelon'!R228+'Wallis et Futuna'!R228</f>
        <v>0</v>
      </c>
      <c r="S228" s="16">
        <f>'Nouvelle-Calédonie'!S228+Polynésie!S228+'Saint-Pierre et Miquelon'!S228+'Wallis et Futuna'!S228</f>
        <v>0</v>
      </c>
      <c r="U228" s="21"/>
    </row>
    <row r="229" spans="2:21" x14ac:dyDescent="0.3">
      <c r="B229" s="24"/>
      <c r="C229" s="14" t="s">
        <v>29</v>
      </c>
      <c r="D229" s="4">
        <f>'Nouvelle-Calédonie'!D229+Polynésie!D229+'Saint-Pierre et Miquelon'!D229+'Wallis et Futuna'!D229</f>
        <v>0</v>
      </c>
      <c r="E229" s="4">
        <f>'Nouvelle-Calédonie'!E229+Polynésie!E229+'Saint-Pierre et Miquelon'!E229+'Wallis et Futuna'!E229</f>
        <v>0</v>
      </c>
      <c r="F229" s="4">
        <f>'Nouvelle-Calédonie'!F229+Polynésie!F229+'Saint-Pierre et Miquelon'!F229+'Wallis et Futuna'!F229</f>
        <v>0</v>
      </c>
      <c r="G229" s="4">
        <f>'Nouvelle-Calédonie'!G229+Polynésie!G229+'Saint-Pierre et Miquelon'!G229+'Wallis et Futuna'!G229</f>
        <v>0</v>
      </c>
      <c r="H229" s="4">
        <f>'Nouvelle-Calédonie'!H229+Polynésie!H229+'Saint-Pierre et Miquelon'!H229+'Wallis et Futuna'!H229</f>
        <v>0</v>
      </c>
      <c r="I229" s="4">
        <f>'Nouvelle-Calédonie'!I229+Polynésie!I229+'Saint-Pierre et Miquelon'!I229+'Wallis et Futuna'!I229</f>
        <v>0</v>
      </c>
      <c r="J229" s="4">
        <f>'Nouvelle-Calédonie'!J229+Polynésie!J229+'Saint-Pierre et Miquelon'!J229+'Wallis et Futuna'!J229</f>
        <v>0</v>
      </c>
      <c r="K229" s="4">
        <f>'Nouvelle-Calédonie'!K229+Polynésie!K229+'Saint-Pierre et Miquelon'!K229+'Wallis et Futuna'!K229</f>
        <v>0</v>
      </c>
      <c r="L229" s="4">
        <f>'Nouvelle-Calédonie'!L229+Polynésie!L229+'Saint-Pierre et Miquelon'!L229+'Wallis et Futuna'!L229</f>
        <v>0</v>
      </c>
      <c r="M229" s="4">
        <f>'Nouvelle-Calédonie'!M229+Polynésie!M229+'Saint-Pierre et Miquelon'!M229+'Wallis et Futuna'!M229</f>
        <v>0</v>
      </c>
      <c r="N229" s="4">
        <f>'Nouvelle-Calédonie'!N229+Polynésie!N229+'Saint-Pierre et Miquelon'!N229+'Wallis et Futuna'!N229</f>
        <v>0</v>
      </c>
      <c r="O229" s="4">
        <f>'Nouvelle-Calédonie'!O229+Polynésie!O229+'Saint-Pierre et Miquelon'!O229+'Wallis et Futuna'!O229</f>
        <v>0</v>
      </c>
      <c r="P229" s="4">
        <f>'Nouvelle-Calédonie'!P229+Polynésie!P229+'Saint-Pierre et Miquelon'!P229+'Wallis et Futuna'!P229</f>
        <v>0</v>
      </c>
      <c r="Q229" s="4">
        <f>'Nouvelle-Calédonie'!Q229+Polynésie!Q229+'Saint-Pierre et Miquelon'!Q229+'Wallis et Futuna'!Q229</f>
        <v>0</v>
      </c>
      <c r="R229" s="4">
        <f>'Nouvelle-Calédonie'!R229+Polynésie!R229+'Saint-Pierre et Miquelon'!R229+'Wallis et Futuna'!R229</f>
        <v>0</v>
      </c>
      <c r="S229" s="16">
        <f>'Nouvelle-Calédonie'!S229+Polynésie!S229+'Saint-Pierre et Miquelon'!S229+'Wallis et Futuna'!S229</f>
        <v>0</v>
      </c>
    </row>
    <row r="230" spans="2:21" x14ac:dyDescent="0.3">
      <c r="B230" s="24"/>
      <c r="C230" s="14" t="s">
        <v>30</v>
      </c>
      <c r="D230" s="4">
        <f>'Nouvelle-Calédonie'!D230+Polynésie!D230+'Saint-Pierre et Miquelon'!D230+'Wallis et Futuna'!D230</f>
        <v>0</v>
      </c>
      <c r="E230" s="4">
        <f>'Nouvelle-Calédonie'!E230+Polynésie!E230+'Saint-Pierre et Miquelon'!E230+'Wallis et Futuna'!E230</f>
        <v>0</v>
      </c>
      <c r="F230" s="4">
        <f>'Nouvelle-Calédonie'!F230+Polynésie!F230+'Saint-Pierre et Miquelon'!F230+'Wallis et Futuna'!F230</f>
        <v>0</v>
      </c>
      <c r="G230" s="4">
        <f>'Nouvelle-Calédonie'!G230+Polynésie!G230+'Saint-Pierre et Miquelon'!G230+'Wallis et Futuna'!G230</f>
        <v>0</v>
      </c>
      <c r="H230" s="4">
        <f>'Nouvelle-Calédonie'!H230+Polynésie!H230+'Saint-Pierre et Miquelon'!H230+'Wallis et Futuna'!H230</f>
        <v>0</v>
      </c>
      <c r="I230" s="4">
        <f>'Nouvelle-Calédonie'!I230+Polynésie!I230+'Saint-Pierre et Miquelon'!I230+'Wallis et Futuna'!I230</f>
        <v>0</v>
      </c>
      <c r="J230" s="4">
        <f>'Nouvelle-Calédonie'!J230+Polynésie!J230+'Saint-Pierre et Miquelon'!J230+'Wallis et Futuna'!J230</f>
        <v>0</v>
      </c>
      <c r="K230" s="4">
        <f>'Nouvelle-Calédonie'!K230+Polynésie!K230+'Saint-Pierre et Miquelon'!K230+'Wallis et Futuna'!K230</f>
        <v>0</v>
      </c>
      <c r="L230" s="4">
        <f>'Nouvelle-Calédonie'!L230+Polynésie!L230+'Saint-Pierre et Miquelon'!L230+'Wallis et Futuna'!L230</f>
        <v>0</v>
      </c>
      <c r="M230" s="4">
        <f>'Nouvelle-Calédonie'!M230+Polynésie!M230+'Saint-Pierre et Miquelon'!M230+'Wallis et Futuna'!M230</f>
        <v>0</v>
      </c>
      <c r="N230" s="4">
        <f>'Nouvelle-Calédonie'!N230+Polynésie!N230+'Saint-Pierre et Miquelon'!N230+'Wallis et Futuna'!N230</f>
        <v>0</v>
      </c>
      <c r="O230" s="4">
        <f>'Nouvelle-Calédonie'!O230+Polynésie!O230+'Saint-Pierre et Miquelon'!O230+'Wallis et Futuna'!O230</f>
        <v>0</v>
      </c>
      <c r="P230" s="4">
        <f>'Nouvelle-Calédonie'!P230+Polynésie!P230+'Saint-Pierre et Miquelon'!P230+'Wallis et Futuna'!P230</f>
        <v>0</v>
      </c>
      <c r="Q230" s="4">
        <f>'Nouvelle-Calédonie'!Q230+Polynésie!Q230+'Saint-Pierre et Miquelon'!Q230+'Wallis et Futuna'!Q230</f>
        <v>0</v>
      </c>
      <c r="R230" s="4">
        <f>'Nouvelle-Calédonie'!R230+Polynésie!R230+'Saint-Pierre et Miquelon'!R230+'Wallis et Futuna'!R230</f>
        <v>0</v>
      </c>
      <c r="S230" s="16">
        <f>'Nouvelle-Calédonie'!S230+Polynésie!S230+'Saint-Pierre et Miquelon'!S230+'Wallis et Futuna'!S230</f>
        <v>0</v>
      </c>
    </row>
    <row r="231" spans="2:21" x14ac:dyDescent="0.3">
      <c r="B231" s="24"/>
      <c r="C231" s="14" t="s">
        <v>31</v>
      </c>
      <c r="D231" s="4">
        <f>'Nouvelle-Calédonie'!D231+Polynésie!D231+'Saint-Pierre et Miquelon'!D231+'Wallis et Futuna'!D231</f>
        <v>0</v>
      </c>
      <c r="E231" s="4">
        <f>'Nouvelle-Calédonie'!E231+Polynésie!E231+'Saint-Pierre et Miquelon'!E231+'Wallis et Futuna'!E231</f>
        <v>0</v>
      </c>
      <c r="F231" s="4">
        <f>'Nouvelle-Calédonie'!F231+Polynésie!F231+'Saint-Pierre et Miquelon'!F231+'Wallis et Futuna'!F231</f>
        <v>0</v>
      </c>
      <c r="G231" s="4">
        <f>'Nouvelle-Calédonie'!G231+Polynésie!G231+'Saint-Pierre et Miquelon'!G231+'Wallis et Futuna'!G231</f>
        <v>0</v>
      </c>
      <c r="H231" s="4">
        <f>'Nouvelle-Calédonie'!H231+Polynésie!H231+'Saint-Pierre et Miquelon'!H231+'Wallis et Futuna'!H231</f>
        <v>0</v>
      </c>
      <c r="I231" s="4">
        <f>'Nouvelle-Calédonie'!I231+Polynésie!I231+'Saint-Pierre et Miquelon'!I231+'Wallis et Futuna'!I231</f>
        <v>0</v>
      </c>
      <c r="J231" s="4">
        <f>'Nouvelle-Calédonie'!J231+Polynésie!J231+'Saint-Pierre et Miquelon'!J231+'Wallis et Futuna'!J231</f>
        <v>0</v>
      </c>
      <c r="K231" s="4">
        <f>'Nouvelle-Calédonie'!K231+Polynésie!K231+'Saint-Pierre et Miquelon'!K231+'Wallis et Futuna'!K231</f>
        <v>0</v>
      </c>
      <c r="L231" s="4">
        <f>'Nouvelle-Calédonie'!L231+Polynésie!L231+'Saint-Pierre et Miquelon'!L231+'Wallis et Futuna'!L231</f>
        <v>0</v>
      </c>
      <c r="M231" s="4">
        <f>'Nouvelle-Calédonie'!M231+Polynésie!M231+'Saint-Pierre et Miquelon'!M231+'Wallis et Futuna'!M231</f>
        <v>0</v>
      </c>
      <c r="N231" s="4">
        <f>'Nouvelle-Calédonie'!N231+Polynésie!N231+'Saint-Pierre et Miquelon'!N231+'Wallis et Futuna'!N231</f>
        <v>0</v>
      </c>
      <c r="O231" s="4">
        <f>'Nouvelle-Calédonie'!O231+Polynésie!O231+'Saint-Pierre et Miquelon'!O231+'Wallis et Futuna'!O231</f>
        <v>0</v>
      </c>
      <c r="P231" s="4">
        <f>'Nouvelle-Calédonie'!P231+Polynésie!P231+'Saint-Pierre et Miquelon'!P231+'Wallis et Futuna'!P231</f>
        <v>0</v>
      </c>
      <c r="Q231" s="4">
        <f>'Nouvelle-Calédonie'!Q231+Polynésie!Q231+'Saint-Pierre et Miquelon'!Q231+'Wallis et Futuna'!Q231</f>
        <v>0</v>
      </c>
      <c r="R231" s="4">
        <f>'Nouvelle-Calédonie'!R231+Polynésie!R231+'Saint-Pierre et Miquelon'!R231+'Wallis et Futuna'!R231</f>
        <v>0</v>
      </c>
      <c r="S231" s="16">
        <f>'Nouvelle-Calédonie'!S231+Polynésie!S231+'Saint-Pierre et Miquelon'!S231+'Wallis et Futuna'!S231</f>
        <v>0</v>
      </c>
    </row>
    <row r="232" spans="2:21" x14ac:dyDescent="0.3">
      <c r="B232" s="24"/>
      <c r="C232" s="14" t="s">
        <v>32</v>
      </c>
      <c r="D232" s="4">
        <f>'Nouvelle-Calédonie'!D232+Polynésie!D232+'Saint-Pierre et Miquelon'!D232+'Wallis et Futuna'!D232</f>
        <v>0</v>
      </c>
      <c r="E232" s="4">
        <f>'Nouvelle-Calédonie'!E232+Polynésie!E232+'Saint-Pierre et Miquelon'!E232+'Wallis et Futuna'!E232</f>
        <v>0</v>
      </c>
      <c r="F232" s="4">
        <f>'Nouvelle-Calédonie'!F232+Polynésie!F232+'Saint-Pierre et Miquelon'!F232+'Wallis et Futuna'!F232</f>
        <v>0</v>
      </c>
      <c r="G232" s="4">
        <f>'Nouvelle-Calédonie'!G232+Polynésie!G232+'Saint-Pierre et Miquelon'!G232+'Wallis et Futuna'!G232</f>
        <v>0</v>
      </c>
      <c r="H232" s="4">
        <f>'Nouvelle-Calédonie'!H232+Polynésie!H232+'Saint-Pierre et Miquelon'!H232+'Wallis et Futuna'!H232</f>
        <v>0</v>
      </c>
      <c r="I232" s="4">
        <f>'Nouvelle-Calédonie'!I232+Polynésie!I232+'Saint-Pierre et Miquelon'!I232+'Wallis et Futuna'!I232</f>
        <v>0</v>
      </c>
      <c r="J232" s="4">
        <f>'Nouvelle-Calédonie'!J232+Polynésie!J232+'Saint-Pierre et Miquelon'!J232+'Wallis et Futuna'!J232</f>
        <v>0</v>
      </c>
      <c r="K232" s="4">
        <f>'Nouvelle-Calédonie'!K232+Polynésie!K232+'Saint-Pierre et Miquelon'!K232+'Wallis et Futuna'!K232</f>
        <v>0</v>
      </c>
      <c r="L232" s="4">
        <f>'Nouvelle-Calédonie'!L232+Polynésie!L232+'Saint-Pierre et Miquelon'!L232+'Wallis et Futuna'!L232</f>
        <v>0</v>
      </c>
      <c r="M232" s="4">
        <f>'Nouvelle-Calédonie'!M232+Polynésie!M232+'Saint-Pierre et Miquelon'!M232+'Wallis et Futuna'!M232</f>
        <v>0</v>
      </c>
      <c r="N232" s="4">
        <f>'Nouvelle-Calédonie'!N232+Polynésie!N232+'Saint-Pierre et Miquelon'!N232+'Wallis et Futuna'!N232</f>
        <v>0</v>
      </c>
      <c r="O232" s="4">
        <f>'Nouvelle-Calédonie'!O232+Polynésie!O232+'Saint-Pierre et Miquelon'!O232+'Wallis et Futuna'!O232</f>
        <v>0</v>
      </c>
      <c r="P232" s="4">
        <f>'Nouvelle-Calédonie'!P232+Polynésie!P232+'Saint-Pierre et Miquelon'!P232+'Wallis et Futuna'!P232</f>
        <v>0</v>
      </c>
      <c r="Q232" s="4">
        <f>'Nouvelle-Calédonie'!Q232+Polynésie!Q232+'Saint-Pierre et Miquelon'!Q232+'Wallis et Futuna'!Q232</f>
        <v>0</v>
      </c>
      <c r="R232" s="4">
        <f>'Nouvelle-Calédonie'!R232+Polynésie!R232+'Saint-Pierre et Miquelon'!R232+'Wallis et Futuna'!R232</f>
        <v>0</v>
      </c>
      <c r="S232" s="16">
        <f>'Nouvelle-Calédonie'!S232+Polynésie!S232+'Saint-Pierre et Miquelon'!S232+'Wallis et Futuna'!S232</f>
        <v>0</v>
      </c>
    </row>
    <row r="233" spans="2:21" x14ac:dyDescent="0.3">
      <c r="B233" s="24"/>
      <c r="C233" s="14" t="s">
        <v>33</v>
      </c>
      <c r="D233" s="4">
        <f>'Nouvelle-Calédonie'!D233+Polynésie!D233+'Saint-Pierre et Miquelon'!D233+'Wallis et Futuna'!D233</f>
        <v>0</v>
      </c>
      <c r="E233" s="4">
        <f>'Nouvelle-Calédonie'!E233+Polynésie!E233+'Saint-Pierre et Miquelon'!E233+'Wallis et Futuna'!E233</f>
        <v>0</v>
      </c>
      <c r="F233" s="4">
        <f>'Nouvelle-Calédonie'!F233+Polynésie!F233+'Saint-Pierre et Miquelon'!F233+'Wallis et Futuna'!F233</f>
        <v>0</v>
      </c>
      <c r="G233" s="4">
        <f>'Nouvelle-Calédonie'!G233+Polynésie!G233+'Saint-Pierre et Miquelon'!G233+'Wallis et Futuna'!G233</f>
        <v>0</v>
      </c>
      <c r="H233" s="4">
        <f>'Nouvelle-Calédonie'!H233+Polynésie!H233+'Saint-Pierre et Miquelon'!H233+'Wallis et Futuna'!H233</f>
        <v>0</v>
      </c>
      <c r="I233" s="4">
        <f>'Nouvelle-Calédonie'!I233+Polynésie!I233+'Saint-Pierre et Miquelon'!I233+'Wallis et Futuna'!I233</f>
        <v>0</v>
      </c>
      <c r="J233" s="4">
        <f>'Nouvelle-Calédonie'!J233+Polynésie!J233+'Saint-Pierre et Miquelon'!J233+'Wallis et Futuna'!J233</f>
        <v>0</v>
      </c>
      <c r="K233" s="4">
        <f>'Nouvelle-Calédonie'!K233+Polynésie!K233+'Saint-Pierre et Miquelon'!K233+'Wallis et Futuna'!K233</f>
        <v>0</v>
      </c>
      <c r="L233" s="4">
        <f>'Nouvelle-Calédonie'!L233+Polynésie!L233+'Saint-Pierre et Miquelon'!L233+'Wallis et Futuna'!L233</f>
        <v>0</v>
      </c>
      <c r="M233" s="4">
        <f>'Nouvelle-Calédonie'!M233+Polynésie!M233+'Saint-Pierre et Miquelon'!M233+'Wallis et Futuna'!M233</f>
        <v>0</v>
      </c>
      <c r="N233" s="4">
        <f>'Nouvelle-Calédonie'!N233+Polynésie!N233+'Saint-Pierre et Miquelon'!N233+'Wallis et Futuna'!N233</f>
        <v>0</v>
      </c>
      <c r="O233" s="4">
        <f>'Nouvelle-Calédonie'!O233+Polynésie!O233+'Saint-Pierre et Miquelon'!O233+'Wallis et Futuna'!O233</f>
        <v>0</v>
      </c>
      <c r="P233" s="4">
        <f>'Nouvelle-Calédonie'!P233+Polynésie!P233+'Saint-Pierre et Miquelon'!P233+'Wallis et Futuna'!P233</f>
        <v>0</v>
      </c>
      <c r="Q233" s="4">
        <f>'Nouvelle-Calédonie'!Q233+Polynésie!Q233+'Saint-Pierre et Miquelon'!Q233+'Wallis et Futuna'!Q233</f>
        <v>0</v>
      </c>
      <c r="R233" s="4">
        <f>'Nouvelle-Calédonie'!R233+Polynésie!R233+'Saint-Pierre et Miquelon'!R233+'Wallis et Futuna'!R233</f>
        <v>0</v>
      </c>
      <c r="S233" s="16">
        <f>'Nouvelle-Calédonie'!S233+Polynésie!S233+'Saint-Pierre et Miquelon'!S233+'Wallis et Futuna'!S233</f>
        <v>0</v>
      </c>
    </row>
    <row r="234" spans="2:21" x14ac:dyDescent="0.3">
      <c r="B234" s="24"/>
      <c r="C234" s="14" t="s">
        <v>34</v>
      </c>
      <c r="D234" s="4">
        <f>'Nouvelle-Calédonie'!D234+Polynésie!D234+'Saint-Pierre et Miquelon'!D234+'Wallis et Futuna'!D234</f>
        <v>0</v>
      </c>
      <c r="E234" s="4">
        <f>'Nouvelle-Calédonie'!E234+Polynésie!E234+'Saint-Pierre et Miquelon'!E234+'Wallis et Futuna'!E234</f>
        <v>0</v>
      </c>
      <c r="F234" s="4">
        <f>'Nouvelle-Calédonie'!F234+Polynésie!F234+'Saint-Pierre et Miquelon'!F234+'Wallis et Futuna'!F234</f>
        <v>0</v>
      </c>
      <c r="G234" s="4">
        <f>'Nouvelle-Calédonie'!G234+Polynésie!G234+'Saint-Pierre et Miquelon'!G234+'Wallis et Futuna'!G234</f>
        <v>0</v>
      </c>
      <c r="H234" s="4">
        <f>'Nouvelle-Calédonie'!H234+Polynésie!H234+'Saint-Pierre et Miquelon'!H234+'Wallis et Futuna'!H234</f>
        <v>0</v>
      </c>
      <c r="I234" s="4">
        <f>'Nouvelle-Calédonie'!I234+Polynésie!I234+'Saint-Pierre et Miquelon'!I234+'Wallis et Futuna'!I234</f>
        <v>0</v>
      </c>
      <c r="J234" s="4">
        <f>'Nouvelle-Calédonie'!J234+Polynésie!J234+'Saint-Pierre et Miquelon'!J234+'Wallis et Futuna'!J234</f>
        <v>0</v>
      </c>
      <c r="K234" s="4">
        <f>'Nouvelle-Calédonie'!K234+Polynésie!K234+'Saint-Pierre et Miquelon'!K234+'Wallis et Futuna'!K234</f>
        <v>0</v>
      </c>
      <c r="L234" s="4">
        <f>'Nouvelle-Calédonie'!L234+Polynésie!L234+'Saint-Pierre et Miquelon'!L234+'Wallis et Futuna'!L234</f>
        <v>0</v>
      </c>
      <c r="M234" s="4">
        <f>'Nouvelle-Calédonie'!M234+Polynésie!M234+'Saint-Pierre et Miquelon'!M234+'Wallis et Futuna'!M234</f>
        <v>0</v>
      </c>
      <c r="N234" s="4">
        <f>'Nouvelle-Calédonie'!N234+Polynésie!N234+'Saint-Pierre et Miquelon'!N234+'Wallis et Futuna'!N234</f>
        <v>0</v>
      </c>
      <c r="O234" s="4">
        <f>'Nouvelle-Calédonie'!O234+Polynésie!O234+'Saint-Pierre et Miquelon'!O234+'Wallis et Futuna'!O234</f>
        <v>0</v>
      </c>
      <c r="P234" s="4">
        <f>'Nouvelle-Calédonie'!P234+Polynésie!P234+'Saint-Pierre et Miquelon'!P234+'Wallis et Futuna'!P234</f>
        <v>0</v>
      </c>
      <c r="Q234" s="4">
        <f>'Nouvelle-Calédonie'!Q234+Polynésie!Q234+'Saint-Pierre et Miquelon'!Q234+'Wallis et Futuna'!Q234</f>
        <v>0</v>
      </c>
      <c r="R234" s="4">
        <f>'Nouvelle-Calédonie'!R234+Polynésie!R234+'Saint-Pierre et Miquelon'!R234+'Wallis et Futuna'!R234</f>
        <v>0</v>
      </c>
      <c r="S234" s="16">
        <f>'Nouvelle-Calédonie'!S234+Polynésie!S234+'Saint-Pierre et Miquelon'!S234+'Wallis et Futuna'!S234</f>
        <v>0</v>
      </c>
    </row>
    <row r="235" spans="2:21" x14ac:dyDescent="0.3">
      <c r="B235" s="24"/>
      <c r="C235" s="14" t="s">
        <v>35</v>
      </c>
      <c r="D235" s="4">
        <f>'Nouvelle-Calédonie'!D235+Polynésie!D235+'Saint-Pierre et Miquelon'!D235+'Wallis et Futuna'!D235</f>
        <v>0</v>
      </c>
      <c r="E235" s="4">
        <f>'Nouvelle-Calédonie'!E235+Polynésie!E235+'Saint-Pierre et Miquelon'!E235+'Wallis et Futuna'!E235</f>
        <v>0</v>
      </c>
      <c r="F235" s="4">
        <f>'Nouvelle-Calédonie'!F235+Polynésie!F235+'Saint-Pierre et Miquelon'!F235+'Wallis et Futuna'!F235</f>
        <v>0</v>
      </c>
      <c r="G235" s="4">
        <f>'Nouvelle-Calédonie'!G235+Polynésie!G235+'Saint-Pierre et Miquelon'!G235+'Wallis et Futuna'!G235</f>
        <v>0</v>
      </c>
      <c r="H235" s="4">
        <f>'Nouvelle-Calédonie'!H235+Polynésie!H235+'Saint-Pierre et Miquelon'!H235+'Wallis et Futuna'!H235</f>
        <v>0</v>
      </c>
      <c r="I235" s="4">
        <f>'Nouvelle-Calédonie'!I235+Polynésie!I235+'Saint-Pierre et Miquelon'!I235+'Wallis et Futuna'!I235</f>
        <v>0</v>
      </c>
      <c r="J235" s="4">
        <f>'Nouvelle-Calédonie'!J235+Polynésie!J235+'Saint-Pierre et Miquelon'!J235+'Wallis et Futuna'!J235</f>
        <v>0</v>
      </c>
      <c r="K235" s="4">
        <f>'Nouvelle-Calédonie'!K235+Polynésie!K235+'Saint-Pierre et Miquelon'!K235+'Wallis et Futuna'!K235</f>
        <v>0</v>
      </c>
      <c r="L235" s="4">
        <f>'Nouvelle-Calédonie'!L235+Polynésie!L235+'Saint-Pierre et Miquelon'!L235+'Wallis et Futuna'!L235</f>
        <v>0</v>
      </c>
      <c r="M235" s="4">
        <f>'Nouvelle-Calédonie'!M235+Polynésie!M235+'Saint-Pierre et Miquelon'!M235+'Wallis et Futuna'!M235</f>
        <v>0</v>
      </c>
      <c r="N235" s="4">
        <f>'Nouvelle-Calédonie'!N235+Polynésie!N235+'Saint-Pierre et Miquelon'!N235+'Wallis et Futuna'!N235</f>
        <v>0</v>
      </c>
      <c r="O235" s="4">
        <f>'Nouvelle-Calédonie'!O235+Polynésie!O235+'Saint-Pierre et Miquelon'!O235+'Wallis et Futuna'!O235</f>
        <v>0</v>
      </c>
      <c r="P235" s="4">
        <f>'Nouvelle-Calédonie'!P235+Polynésie!P235+'Saint-Pierre et Miquelon'!P235+'Wallis et Futuna'!P235</f>
        <v>40.620264182942492</v>
      </c>
      <c r="Q235" s="4">
        <f>'Nouvelle-Calédonie'!Q235+Polynésie!Q235+'Saint-Pierre et Miquelon'!Q235+'Wallis et Futuna'!Q235</f>
        <v>0</v>
      </c>
      <c r="R235" s="4">
        <f>'Nouvelle-Calédonie'!R235+Polynésie!R235+'Saint-Pierre et Miquelon'!R235+'Wallis et Futuna'!R235</f>
        <v>0</v>
      </c>
      <c r="S235" s="16">
        <f>'Nouvelle-Calédonie'!S235+Polynésie!S235+'Saint-Pierre et Miquelon'!S235+'Wallis et Futuna'!S235</f>
        <v>40.620264182942492</v>
      </c>
    </row>
    <row r="236" spans="2:21" x14ac:dyDescent="0.3">
      <c r="B236" s="24"/>
      <c r="C236" s="14" t="s">
        <v>36</v>
      </c>
      <c r="D236" s="4">
        <f>'Nouvelle-Calédonie'!D236+Polynésie!D236+'Saint-Pierre et Miquelon'!D236+'Wallis et Futuna'!D236</f>
        <v>0</v>
      </c>
      <c r="E236" s="4">
        <f>'Nouvelle-Calédonie'!E236+Polynésie!E236+'Saint-Pierre et Miquelon'!E236+'Wallis et Futuna'!E236</f>
        <v>0</v>
      </c>
      <c r="F236" s="4">
        <f>'Nouvelle-Calédonie'!F236+Polynésie!F236+'Saint-Pierre et Miquelon'!F236+'Wallis et Futuna'!F236</f>
        <v>0</v>
      </c>
      <c r="G236" s="4">
        <f>'Nouvelle-Calédonie'!G236+Polynésie!G236+'Saint-Pierre et Miquelon'!G236+'Wallis et Futuna'!G236</f>
        <v>0</v>
      </c>
      <c r="H236" s="4">
        <f>'Nouvelle-Calédonie'!H236+Polynésie!H236+'Saint-Pierre et Miquelon'!H236+'Wallis et Futuna'!H236</f>
        <v>0</v>
      </c>
      <c r="I236" s="4">
        <f>'Nouvelle-Calédonie'!I236+Polynésie!I236+'Saint-Pierre et Miquelon'!I236+'Wallis et Futuna'!I236</f>
        <v>0</v>
      </c>
      <c r="J236" s="4">
        <f>'Nouvelle-Calédonie'!J236+Polynésie!J236+'Saint-Pierre et Miquelon'!J236+'Wallis et Futuna'!J236</f>
        <v>0</v>
      </c>
      <c r="K236" s="4">
        <f>'Nouvelle-Calédonie'!K236+Polynésie!K236+'Saint-Pierre et Miquelon'!K236+'Wallis et Futuna'!K236</f>
        <v>0</v>
      </c>
      <c r="L236" s="4">
        <f>'Nouvelle-Calédonie'!L236+Polynésie!L236+'Saint-Pierre et Miquelon'!L236+'Wallis et Futuna'!L236</f>
        <v>0</v>
      </c>
      <c r="M236" s="4">
        <f>'Nouvelle-Calédonie'!M236+Polynésie!M236+'Saint-Pierre et Miquelon'!M236+'Wallis et Futuna'!M236</f>
        <v>0</v>
      </c>
      <c r="N236" s="4">
        <f>'Nouvelle-Calédonie'!N236+Polynésie!N236+'Saint-Pierre et Miquelon'!N236+'Wallis et Futuna'!N236</f>
        <v>0</v>
      </c>
      <c r="O236" s="4">
        <f>'Nouvelle-Calédonie'!O236+Polynésie!O236+'Saint-Pierre et Miquelon'!O236+'Wallis et Futuna'!O236</f>
        <v>0</v>
      </c>
      <c r="P236" s="4">
        <f>'Nouvelle-Calédonie'!P236+Polynésie!P236+'Saint-Pierre et Miquelon'!P236+'Wallis et Futuna'!P236</f>
        <v>275.04098804693763</v>
      </c>
      <c r="Q236" s="4">
        <f>'Nouvelle-Calédonie'!Q236+Polynésie!Q236+'Saint-Pierre et Miquelon'!Q236+'Wallis et Futuna'!Q236</f>
        <v>0.58095238095238089</v>
      </c>
      <c r="R236" s="4">
        <f>'Nouvelle-Calédonie'!R236+Polynésie!R236+'Saint-Pierre et Miquelon'!R236+'Wallis et Futuna'!R236</f>
        <v>0</v>
      </c>
      <c r="S236" s="16">
        <f>'Nouvelle-Calédonie'!S236+Polynésie!S236+'Saint-Pierre et Miquelon'!S236+'Wallis et Futuna'!S236</f>
        <v>275.62194042789002</v>
      </c>
    </row>
    <row r="237" spans="2:21" x14ac:dyDescent="0.3">
      <c r="B237" s="24"/>
      <c r="C237" s="8" t="s">
        <v>37</v>
      </c>
      <c r="D237" s="9">
        <f>'Nouvelle-Calédonie'!D237+Polynésie!D237+'Saint-Pierre et Miquelon'!D237+'Wallis et Futuna'!D237</f>
        <v>7171.7443245695431</v>
      </c>
      <c r="E237" s="9">
        <f>'Nouvelle-Calédonie'!E237+Polynésie!E237+'Saint-Pierre et Miquelon'!E237+'Wallis et Futuna'!E237</f>
        <v>0</v>
      </c>
      <c r="F237" s="9">
        <f>'Nouvelle-Calédonie'!F237+Polynésie!F237+'Saint-Pierre et Miquelon'!F237+'Wallis et Futuna'!F237</f>
        <v>5404.7222913668684</v>
      </c>
      <c r="G237" s="9">
        <f>'Nouvelle-Calédonie'!G237+Polynésie!G237+'Saint-Pierre et Miquelon'!G237+'Wallis et Futuna'!G237</f>
        <v>0</v>
      </c>
      <c r="H237" s="9">
        <f>'Nouvelle-Calédonie'!H237+Polynésie!H237+'Saint-Pierre et Miquelon'!H237+'Wallis et Futuna'!H237</f>
        <v>0</v>
      </c>
      <c r="I237" s="9">
        <f>'Nouvelle-Calédonie'!I237+Polynésie!I237+'Saint-Pierre et Miquelon'!I237+'Wallis et Futuna'!I237</f>
        <v>1422.5381056763692</v>
      </c>
      <c r="J237" s="9">
        <f>'Nouvelle-Calédonie'!J237+Polynésie!J237+'Saint-Pierre et Miquelon'!J237+'Wallis et Futuna'!J237</f>
        <v>22.337596024829274</v>
      </c>
      <c r="K237" s="9">
        <f>'Nouvelle-Calédonie'!K237+Polynésie!K237+'Saint-Pierre et Miquelon'!K237+'Wallis et Futuna'!K237</f>
        <v>0</v>
      </c>
      <c r="L237" s="9">
        <f>'Nouvelle-Calédonie'!L237+Polynésie!L237+'Saint-Pierre et Miquelon'!L237+'Wallis et Futuna'!L237</f>
        <v>0</v>
      </c>
      <c r="M237" s="9">
        <f>'Nouvelle-Calédonie'!M237+Polynésie!M237+'Saint-Pierre et Miquelon'!M237+'Wallis et Futuna'!M237</f>
        <v>1.3333333333333337</v>
      </c>
      <c r="N237" s="9">
        <f>'Nouvelle-Calédonie'!N237+Polynésie!N237+'Saint-Pierre et Miquelon'!N237+'Wallis et Futuna'!N237</f>
        <v>0</v>
      </c>
      <c r="O237" s="9">
        <f>'Nouvelle-Calédonie'!O237+Polynésie!O237+'Saint-Pierre et Miquelon'!O237+'Wallis et Futuna'!O237</f>
        <v>0</v>
      </c>
      <c r="P237" s="9">
        <f>'Nouvelle-Calédonie'!P237+Polynésie!P237+'Saint-Pierre et Miquelon'!P237+'Wallis et Futuna'!P237</f>
        <v>-5995.3407683882579</v>
      </c>
      <c r="Q237" s="9">
        <f>'Nouvelle-Calédonie'!Q237+Polynésie!Q237+'Saint-Pierre et Miquelon'!Q237+'Wallis et Futuna'!Q237</f>
        <v>-12.2</v>
      </c>
      <c r="R237" s="9">
        <f>'Nouvelle-Calédonie'!R237+Polynésie!R237+'Saint-Pierre et Miquelon'!R237+'Wallis et Futuna'!R237</f>
        <v>0</v>
      </c>
      <c r="S237" s="9">
        <f>'Nouvelle-Calédonie'!S237+Polynésie!S237+'Saint-Pierre et Miquelon'!S237+'Wallis et Futuna'!S237</f>
        <v>8015.1348825826844</v>
      </c>
    </row>
    <row r="238" spans="2:21" x14ac:dyDescent="0.3">
      <c r="B238" s="24"/>
      <c r="C238" s="10"/>
      <c r="D238" s="11"/>
      <c r="E238" s="11"/>
      <c r="F238" s="19"/>
      <c r="G238" s="11"/>
      <c r="H238" s="11"/>
      <c r="I238" s="11"/>
      <c r="J238" s="19"/>
      <c r="K238" s="11"/>
      <c r="L238" s="11"/>
      <c r="M238" s="11"/>
      <c r="N238" s="20"/>
      <c r="O238" s="11"/>
      <c r="P238" s="11"/>
      <c r="Q238" s="11"/>
      <c r="R238" s="11"/>
      <c r="S238" s="11"/>
    </row>
    <row r="239" spans="2:21" x14ac:dyDescent="0.3">
      <c r="B239" s="24"/>
      <c r="C239" s="14" t="s">
        <v>38</v>
      </c>
      <c r="D239" s="4">
        <f>'Nouvelle-Calédonie'!D239+Polynésie!D239+'Saint-Pierre et Miquelon'!D239+'Wallis et Futuna'!D239</f>
        <v>1853.3072074077133</v>
      </c>
      <c r="E239" s="4">
        <f>'Nouvelle-Calédonie'!E239+Polynésie!E239+'Saint-Pierre et Miquelon'!E239+'Wallis et Futuna'!E239</f>
        <v>0</v>
      </c>
      <c r="F239" s="4">
        <f>'Nouvelle-Calédonie'!F239+Polynésie!F239+'Saint-Pierre et Miquelon'!F239+'Wallis et Futuna'!F239</f>
        <v>4268.4723952287204</v>
      </c>
      <c r="G239" s="4">
        <f>'Nouvelle-Calédonie'!G239+Polynésie!G239+'Saint-Pierre et Miquelon'!G239+'Wallis et Futuna'!G239</f>
        <v>0</v>
      </c>
      <c r="H239" s="4">
        <f>'Nouvelle-Calédonie'!H239+Polynésie!H239+'Saint-Pierre et Miquelon'!H239+'Wallis et Futuna'!H239</f>
        <v>0</v>
      </c>
      <c r="I239" s="4">
        <f>'Nouvelle-Calédonie'!I239+Polynésie!I239+'Saint-Pierre et Miquelon'!I239+'Wallis et Futuna'!I239</f>
        <v>0</v>
      </c>
      <c r="J239" s="4">
        <f>'Nouvelle-Calédonie'!J239+Polynésie!J239+'Saint-Pierre et Miquelon'!J239+'Wallis et Futuna'!J239</f>
        <v>0</v>
      </c>
      <c r="K239" s="4">
        <f>'Nouvelle-Calédonie'!K239+Polynésie!K239+'Saint-Pierre et Miquelon'!K239+'Wallis et Futuna'!K239</f>
        <v>0</v>
      </c>
      <c r="L239" s="4">
        <f>'Nouvelle-Calédonie'!L239+Polynésie!L239+'Saint-Pierre et Miquelon'!L239+'Wallis et Futuna'!L239</f>
        <v>0</v>
      </c>
      <c r="M239" s="4">
        <f>'Nouvelle-Calédonie'!M239+Polynésie!M239+'Saint-Pierre et Miquelon'!M239+'Wallis et Futuna'!M239</f>
        <v>0</v>
      </c>
      <c r="N239" s="4">
        <f>'Nouvelle-Calédonie'!N239+Polynésie!N239+'Saint-Pierre et Miquelon'!N239+'Wallis et Futuna'!N239</f>
        <v>0</v>
      </c>
      <c r="O239" s="4">
        <f>'Nouvelle-Calédonie'!O239+Polynésie!O239+'Saint-Pierre et Miquelon'!O239+'Wallis et Futuna'!O239</f>
        <v>0</v>
      </c>
      <c r="P239" s="4">
        <f>'Nouvelle-Calédonie'!P239+Polynésie!P239+'Saint-Pierre et Miquelon'!P239+'Wallis et Futuna'!P239</f>
        <v>4488.2984555051771</v>
      </c>
      <c r="Q239" s="4">
        <f>'Nouvelle-Calédonie'!Q239+Polynésie!Q239+'Saint-Pierre et Miquelon'!Q239+'Wallis et Futuna'!Q239</f>
        <v>0</v>
      </c>
      <c r="R239" s="4">
        <f>'Nouvelle-Calédonie'!R239+Polynésie!R239+'Saint-Pierre et Miquelon'!R239+'Wallis et Futuna'!R239</f>
        <v>0</v>
      </c>
      <c r="S239" s="16">
        <f>'Nouvelle-Calédonie'!S239+Polynésie!S239+'Saint-Pierre et Miquelon'!S239+'Wallis et Futuna'!S239</f>
        <v>10610.078058141609</v>
      </c>
    </row>
    <row r="240" spans="2:21" x14ac:dyDescent="0.3">
      <c r="B240" s="24"/>
      <c r="C240" s="14" t="s">
        <v>39</v>
      </c>
      <c r="D240" s="4">
        <f>'Nouvelle-Calédonie'!D240+Polynésie!D240+'Saint-Pierre et Miquelon'!D240+'Wallis et Futuna'!D240</f>
        <v>0</v>
      </c>
      <c r="E240" s="4">
        <f>'Nouvelle-Calédonie'!E240+Polynésie!E240+'Saint-Pierre et Miquelon'!E240+'Wallis et Futuna'!E240</f>
        <v>0</v>
      </c>
      <c r="F240" s="4">
        <f>'Nouvelle-Calédonie'!F240+Polynésie!F240+'Saint-Pierre et Miquelon'!F240+'Wallis et Futuna'!F240</f>
        <v>4121.0744632167916</v>
      </c>
      <c r="G240" s="4">
        <f>'Nouvelle-Calédonie'!G240+Polynésie!G240+'Saint-Pierre et Miquelon'!G240+'Wallis et Futuna'!G240</f>
        <v>0</v>
      </c>
      <c r="H240" s="4">
        <f>'Nouvelle-Calédonie'!H240+Polynésie!H240+'Saint-Pierre et Miquelon'!H240+'Wallis et Futuna'!H240</f>
        <v>0</v>
      </c>
      <c r="I240" s="4">
        <f>'Nouvelle-Calédonie'!I240+Polynésie!I240+'Saint-Pierre et Miquelon'!I240+'Wallis et Futuna'!I240</f>
        <v>0</v>
      </c>
      <c r="J240" s="4">
        <f>'Nouvelle-Calédonie'!J240+Polynésie!J240+'Saint-Pierre et Miquelon'!J240+'Wallis et Futuna'!J240</f>
        <v>0</v>
      </c>
      <c r="K240" s="4">
        <f>'Nouvelle-Calédonie'!K240+Polynésie!K240+'Saint-Pierre et Miquelon'!K240+'Wallis et Futuna'!K240</f>
        <v>0</v>
      </c>
      <c r="L240" s="4">
        <f>'Nouvelle-Calédonie'!L240+Polynésie!L240+'Saint-Pierre et Miquelon'!L240+'Wallis et Futuna'!L240</f>
        <v>6.7000000000000004E-2</v>
      </c>
      <c r="M240" s="4">
        <f>'Nouvelle-Calédonie'!M240+Polynésie!M240+'Saint-Pierre et Miquelon'!M240+'Wallis et Futuna'!M240</f>
        <v>0</v>
      </c>
      <c r="N240" s="4">
        <f>'Nouvelle-Calédonie'!N240+Polynésie!N240+'Saint-Pierre et Miquelon'!N240+'Wallis et Futuna'!N240</f>
        <v>0</v>
      </c>
      <c r="O240" s="4">
        <f>'Nouvelle-Calédonie'!O240+Polynésie!O240+'Saint-Pierre et Miquelon'!O240+'Wallis et Futuna'!O240</f>
        <v>0</v>
      </c>
      <c r="P240" s="4">
        <f>'Nouvelle-Calédonie'!P240+Polynésie!P240+'Saint-Pierre et Miquelon'!P240+'Wallis et Futuna'!P240</f>
        <v>158.39036463327406</v>
      </c>
      <c r="Q240" s="4">
        <f>'Nouvelle-Calédonie'!Q240+Polynésie!Q240+'Saint-Pierre et Miquelon'!Q240+'Wallis et Futuna'!Q240</f>
        <v>0</v>
      </c>
      <c r="R240" s="4">
        <f>'Nouvelle-Calédonie'!R240+Polynésie!R240+'Saint-Pierre et Miquelon'!R240+'Wallis et Futuna'!R240</f>
        <v>0</v>
      </c>
      <c r="S240" s="16">
        <f>'Nouvelle-Calédonie'!S240+Polynésie!S240+'Saint-Pierre et Miquelon'!S240+'Wallis et Futuna'!S240</f>
        <v>4279.5318278500663</v>
      </c>
      <c r="U240" s="21"/>
    </row>
    <row r="241" spans="2:19" x14ac:dyDescent="0.3">
      <c r="B241" s="24"/>
      <c r="C241" s="14" t="s">
        <v>40</v>
      </c>
      <c r="D241" s="4">
        <f>'Nouvelle-Calédonie'!D241+Polynésie!D241+'Saint-Pierre et Miquelon'!D241+'Wallis et Futuna'!D241</f>
        <v>0</v>
      </c>
      <c r="E241" s="4">
        <f>'Nouvelle-Calédonie'!E241+Polynésie!E241+'Saint-Pierre et Miquelon'!E241+'Wallis et Futuna'!E241</f>
        <v>0</v>
      </c>
      <c r="F241" s="4">
        <f>'Nouvelle-Calédonie'!F241+Polynésie!F241+'Saint-Pierre et Miquelon'!F241+'Wallis et Futuna'!F241</f>
        <v>321.36605845705566</v>
      </c>
      <c r="G241" s="4">
        <f>'Nouvelle-Calédonie'!G241+Polynésie!G241+'Saint-Pierre et Miquelon'!G241+'Wallis et Futuna'!G241</f>
        <v>0</v>
      </c>
      <c r="H241" s="4">
        <f>'Nouvelle-Calédonie'!H241+Polynésie!H241+'Saint-Pierre et Miquelon'!H241+'Wallis et Futuna'!H241</f>
        <v>0</v>
      </c>
      <c r="I241" s="4">
        <f>'Nouvelle-Calédonie'!I241+Polynésie!I241+'Saint-Pierre et Miquelon'!I241+'Wallis et Futuna'!I241</f>
        <v>0</v>
      </c>
      <c r="J241" s="4">
        <f>'Nouvelle-Calédonie'!J241+Polynésie!J241+'Saint-Pierre et Miquelon'!J241+'Wallis et Futuna'!J241</f>
        <v>0</v>
      </c>
      <c r="K241" s="4">
        <f>'Nouvelle-Calédonie'!K241+Polynésie!K241+'Saint-Pierre et Miquelon'!K241+'Wallis et Futuna'!K241</f>
        <v>0</v>
      </c>
      <c r="L241" s="4">
        <f>'Nouvelle-Calédonie'!L241+Polynésie!L241+'Saint-Pierre et Miquelon'!L241+'Wallis et Futuna'!L241</f>
        <v>0</v>
      </c>
      <c r="M241" s="4">
        <f>'Nouvelle-Calédonie'!M241+Polynésie!M241+'Saint-Pierre et Miquelon'!M241+'Wallis et Futuna'!M241</f>
        <v>0</v>
      </c>
      <c r="N241" s="4">
        <f>'Nouvelle-Calédonie'!N241+Polynésie!N241+'Saint-Pierre et Miquelon'!N241+'Wallis et Futuna'!N241</f>
        <v>0</v>
      </c>
      <c r="O241" s="4">
        <f>'Nouvelle-Calédonie'!O241+Polynésie!O241+'Saint-Pierre et Miquelon'!O241+'Wallis et Futuna'!O241</f>
        <v>77.151985460861098</v>
      </c>
      <c r="P241" s="4">
        <f>'Nouvelle-Calédonie'!P241+Polynésie!P241+'Saint-Pierre et Miquelon'!P241+'Wallis et Futuna'!P241</f>
        <v>675.82745457460931</v>
      </c>
      <c r="Q241" s="4">
        <f>'Nouvelle-Calédonie'!Q241+Polynésie!Q241+'Saint-Pierre et Miquelon'!Q241+'Wallis et Futuna'!Q241</f>
        <v>0</v>
      </c>
      <c r="R241" s="4">
        <f>'Nouvelle-Calédonie'!R241+Polynésie!R241+'Saint-Pierre et Miquelon'!R241+'Wallis et Futuna'!R241</f>
        <v>0</v>
      </c>
      <c r="S241" s="16">
        <f>'Nouvelle-Calédonie'!S241+Polynésie!S241+'Saint-Pierre et Miquelon'!S241+'Wallis et Futuna'!S241</f>
        <v>1074.3454984925258</v>
      </c>
    </row>
    <row r="242" spans="2:19" x14ac:dyDescent="0.3">
      <c r="B242" s="24"/>
      <c r="C242" s="14" t="s">
        <v>41</v>
      </c>
      <c r="D242" s="4">
        <f>'Nouvelle-Calédonie'!D242+Polynésie!D242+'Saint-Pierre et Miquelon'!D242+'Wallis et Futuna'!D242</f>
        <v>0</v>
      </c>
      <c r="E242" s="4">
        <f>'Nouvelle-Calédonie'!E242+Polynésie!E242+'Saint-Pierre et Miquelon'!E242+'Wallis et Futuna'!E242</f>
        <v>0</v>
      </c>
      <c r="F242" s="4">
        <f>'Nouvelle-Calédonie'!F242+Polynésie!F242+'Saint-Pierre et Miquelon'!F242+'Wallis et Futuna'!F242</f>
        <v>48.528922610172714</v>
      </c>
      <c r="G242" s="4">
        <f>'Nouvelle-Calédonie'!G242+Polynésie!G242+'Saint-Pierre et Miquelon'!G242+'Wallis et Futuna'!G242</f>
        <v>0</v>
      </c>
      <c r="H242" s="4">
        <f>'Nouvelle-Calédonie'!H242+Polynésie!H242+'Saint-Pierre et Miquelon'!H242+'Wallis et Futuna'!H242</f>
        <v>0</v>
      </c>
      <c r="I242" s="4">
        <f>'Nouvelle-Calédonie'!I242+Polynésie!I242+'Saint-Pierre et Miquelon'!I242+'Wallis et Futuna'!I242</f>
        <v>0</v>
      </c>
      <c r="J242" s="4">
        <f>'Nouvelle-Calédonie'!J242+Polynésie!J242+'Saint-Pierre et Miquelon'!J242+'Wallis et Futuna'!J242</f>
        <v>0</v>
      </c>
      <c r="K242" s="4">
        <f>'Nouvelle-Calédonie'!K242+Polynésie!K242+'Saint-Pierre et Miquelon'!K242+'Wallis et Futuna'!K242</f>
        <v>0</v>
      </c>
      <c r="L242" s="4">
        <f>'Nouvelle-Calédonie'!L242+Polynésie!L242+'Saint-Pierre et Miquelon'!L242+'Wallis et Futuna'!L242</f>
        <v>0</v>
      </c>
      <c r="M242" s="4">
        <f>'Nouvelle-Calédonie'!M242+Polynésie!M242+'Saint-Pierre et Miquelon'!M242+'Wallis et Futuna'!M242</f>
        <v>0</v>
      </c>
      <c r="N242" s="4">
        <f>'Nouvelle-Calédonie'!N242+Polynésie!N242+'Saint-Pierre et Miquelon'!N242+'Wallis et Futuna'!N242</f>
        <v>0</v>
      </c>
      <c r="O242" s="4">
        <f>'Nouvelle-Calédonie'!O242+Polynésie!O242+'Saint-Pierre et Miquelon'!O242+'Wallis et Futuna'!O242</f>
        <v>0</v>
      </c>
      <c r="P242" s="4">
        <f>'Nouvelle-Calédonie'!P242+Polynésie!P242+'Saint-Pierre et Miquelon'!P242+'Wallis et Futuna'!P242</f>
        <v>672.82449367519837</v>
      </c>
      <c r="Q242" s="4">
        <f>'Nouvelle-Calédonie'!Q242+Polynésie!Q242+'Saint-Pierre et Miquelon'!Q242+'Wallis et Futuna'!Q242</f>
        <v>12.2</v>
      </c>
      <c r="R242" s="4">
        <f>'Nouvelle-Calédonie'!R242+Polynésie!R242+'Saint-Pierre et Miquelon'!R242+'Wallis et Futuna'!R242</f>
        <v>0</v>
      </c>
      <c r="S242" s="16">
        <f>'Nouvelle-Calédonie'!S242+Polynésie!S242+'Saint-Pierre et Miquelon'!S242+'Wallis et Futuna'!S242</f>
        <v>733.55341628537087</v>
      </c>
    </row>
    <row r="243" spans="2:19" x14ac:dyDescent="0.3">
      <c r="B243" s="24"/>
      <c r="C243" s="14" t="s">
        <v>42</v>
      </c>
      <c r="D243" s="4">
        <f>'Nouvelle-Calédonie'!D243+Polynésie!D243+'Saint-Pierre et Miquelon'!D243+'Wallis et Futuna'!D243</f>
        <v>0</v>
      </c>
      <c r="E243" s="4">
        <f>'Nouvelle-Calédonie'!E243+Polynésie!E243+'Saint-Pierre et Miquelon'!E243+'Wallis et Futuna'!E243</f>
        <v>0</v>
      </c>
      <c r="F243" s="4">
        <f>'Nouvelle-Calédonie'!F243+Polynésie!F243+'Saint-Pierre et Miquelon'!F243+'Wallis et Futuna'!F243</f>
        <v>159.5202567779331</v>
      </c>
      <c r="G243" s="4">
        <f>'Nouvelle-Calédonie'!G243+Polynésie!G243+'Saint-Pierre et Miquelon'!G243+'Wallis et Futuna'!G243</f>
        <v>0</v>
      </c>
      <c r="H243" s="4">
        <f>'Nouvelle-Calédonie'!H243+Polynésie!H243+'Saint-Pierre et Miquelon'!H243+'Wallis et Futuna'!H243</f>
        <v>0</v>
      </c>
      <c r="I243" s="4">
        <f>'Nouvelle-Calédonie'!I243+Polynésie!I243+'Saint-Pierre et Miquelon'!I243+'Wallis et Futuna'!I243</f>
        <v>0</v>
      </c>
      <c r="J243" s="4">
        <f>'Nouvelle-Calédonie'!J243+Polynésie!J243+'Saint-Pierre et Miquelon'!J243+'Wallis et Futuna'!J243</f>
        <v>0</v>
      </c>
      <c r="K243" s="4">
        <f>'Nouvelle-Calédonie'!K243+Polynésie!K243+'Saint-Pierre et Miquelon'!K243+'Wallis et Futuna'!K243</f>
        <v>0</v>
      </c>
      <c r="L243" s="4">
        <f>'Nouvelle-Calédonie'!L243+Polynésie!L243+'Saint-Pierre et Miquelon'!L243+'Wallis et Futuna'!L243</f>
        <v>0</v>
      </c>
      <c r="M243" s="4">
        <f>'Nouvelle-Calédonie'!M243+Polynésie!M243+'Saint-Pierre et Miquelon'!M243+'Wallis et Futuna'!M243</f>
        <v>0</v>
      </c>
      <c r="N243" s="4">
        <f>'Nouvelle-Calédonie'!N243+Polynésie!N243+'Saint-Pierre et Miquelon'!N243+'Wallis et Futuna'!N243</f>
        <v>0</v>
      </c>
      <c r="O243" s="4">
        <f>'Nouvelle-Calédonie'!O243+Polynésie!O243+'Saint-Pierre et Miquelon'!O243+'Wallis et Futuna'!O243</f>
        <v>0</v>
      </c>
      <c r="P243" s="4">
        <f>'Nouvelle-Calédonie'!P243+Polynésie!P243+'Saint-Pierre et Miquelon'!P243+'Wallis et Futuna'!P243</f>
        <v>0</v>
      </c>
      <c r="Q243" s="4">
        <f>'Nouvelle-Calédonie'!Q243+Polynésie!Q243+'Saint-Pierre et Miquelon'!Q243+'Wallis et Futuna'!Q243</f>
        <v>0</v>
      </c>
      <c r="R243" s="4">
        <f>'Nouvelle-Calédonie'!R243+Polynésie!R243+'Saint-Pierre et Miquelon'!R243+'Wallis et Futuna'!R243</f>
        <v>0</v>
      </c>
      <c r="S243" s="16">
        <f>'Nouvelle-Calédonie'!S243+Polynésie!S243+'Saint-Pierre et Miquelon'!S243+'Wallis et Futuna'!S243</f>
        <v>159.5202567779331</v>
      </c>
    </row>
    <row r="244" spans="2:19" x14ac:dyDescent="0.3">
      <c r="B244" s="24"/>
      <c r="C244" s="14" t="s">
        <v>43</v>
      </c>
      <c r="D244" s="4">
        <f>'Nouvelle-Calédonie'!D244+Polynésie!D244+'Saint-Pierre et Miquelon'!D244+'Wallis et Futuna'!D244</f>
        <v>0</v>
      </c>
      <c r="E244" s="4">
        <f>'Nouvelle-Calédonie'!E244+Polynésie!E244+'Saint-Pierre et Miquelon'!E244+'Wallis et Futuna'!E244</f>
        <v>0</v>
      </c>
      <c r="F244" s="4">
        <f>'Nouvelle-Calédonie'!F244+Polynésie!F244+'Saint-Pierre et Miquelon'!F244+'Wallis et Futuna'!F244</f>
        <v>0</v>
      </c>
      <c r="G244" s="4">
        <f>'Nouvelle-Calédonie'!G244+Polynésie!G244+'Saint-Pierre et Miquelon'!G244+'Wallis et Futuna'!G244</f>
        <v>0</v>
      </c>
      <c r="H244" s="4">
        <f>'Nouvelle-Calédonie'!H244+Polynésie!H244+'Saint-Pierre et Miquelon'!H244+'Wallis et Futuna'!H244</f>
        <v>0</v>
      </c>
      <c r="I244" s="4">
        <f>'Nouvelle-Calédonie'!I244+Polynésie!I244+'Saint-Pierre et Miquelon'!I244+'Wallis et Futuna'!I244</f>
        <v>0</v>
      </c>
      <c r="J244" s="4">
        <f>'Nouvelle-Calédonie'!J244+Polynésie!J244+'Saint-Pierre et Miquelon'!J244+'Wallis et Futuna'!J244</f>
        <v>0</v>
      </c>
      <c r="K244" s="4">
        <f>'Nouvelle-Calédonie'!K244+Polynésie!K244+'Saint-Pierre et Miquelon'!K244+'Wallis et Futuna'!K244</f>
        <v>0</v>
      </c>
      <c r="L244" s="4">
        <f>'Nouvelle-Calédonie'!L244+Polynésie!L244+'Saint-Pierre et Miquelon'!L244+'Wallis et Futuna'!L244</f>
        <v>0</v>
      </c>
      <c r="M244" s="4">
        <f>'Nouvelle-Calédonie'!M244+Polynésie!M244+'Saint-Pierre et Miquelon'!M244+'Wallis et Futuna'!M244</f>
        <v>0</v>
      </c>
      <c r="N244" s="4">
        <f>'Nouvelle-Calédonie'!N244+Polynésie!N244+'Saint-Pierre et Miquelon'!N244+'Wallis et Futuna'!N244</f>
        <v>0</v>
      </c>
      <c r="O244" s="4">
        <f>'Nouvelle-Calédonie'!O244+Polynésie!O244+'Saint-Pierre et Miquelon'!O244+'Wallis et Futuna'!O244</f>
        <v>0</v>
      </c>
      <c r="P244" s="4">
        <f>'Nouvelle-Calédonie'!P244+Polynésie!P244+'Saint-Pierre et Miquelon'!P244+'Wallis et Futuna'!P244</f>
        <v>0</v>
      </c>
      <c r="Q244" s="4">
        <f>'Nouvelle-Calédonie'!Q244+Polynésie!Q244+'Saint-Pierre et Miquelon'!Q244+'Wallis et Futuna'!Q244</f>
        <v>0</v>
      </c>
      <c r="R244" s="4">
        <f>'Nouvelle-Calédonie'!R244+Polynésie!R244+'Saint-Pierre et Miquelon'!R244+'Wallis et Futuna'!R244</f>
        <v>0</v>
      </c>
      <c r="S244" s="16">
        <f>'Nouvelle-Calédonie'!S244+Polynésie!S244+'Saint-Pierre et Miquelon'!S244+'Wallis et Futuna'!S244</f>
        <v>0</v>
      </c>
    </row>
    <row r="245" spans="2:19" x14ac:dyDescent="0.3">
      <c r="B245" s="24"/>
      <c r="C245" s="8" t="s">
        <v>44</v>
      </c>
      <c r="D245" s="9">
        <f>'Nouvelle-Calédonie'!D245+Polynésie!D245+'Saint-Pierre et Miquelon'!D245+'Wallis et Futuna'!D245</f>
        <v>1853.3072074077133</v>
      </c>
      <c r="E245" s="9">
        <f>'Nouvelle-Calédonie'!E245+Polynésie!E245+'Saint-Pierre et Miquelon'!E245+'Wallis et Futuna'!E245</f>
        <v>0</v>
      </c>
      <c r="F245" s="9">
        <f>'Nouvelle-Calédonie'!F245+Polynésie!F245+'Saint-Pierre et Miquelon'!F245+'Wallis et Futuna'!F245</f>
        <v>8918.9620962906738</v>
      </c>
      <c r="G245" s="9">
        <f>'Nouvelle-Calédonie'!G245+Polynésie!G245+'Saint-Pierre et Miquelon'!G245+'Wallis et Futuna'!G245</f>
        <v>0</v>
      </c>
      <c r="H245" s="9">
        <f>'Nouvelle-Calédonie'!H245+Polynésie!H245+'Saint-Pierre et Miquelon'!H245+'Wallis et Futuna'!H245</f>
        <v>0</v>
      </c>
      <c r="I245" s="9">
        <f>'Nouvelle-Calédonie'!I245+Polynésie!I245+'Saint-Pierre et Miquelon'!I245+'Wallis et Futuna'!I245</f>
        <v>0</v>
      </c>
      <c r="J245" s="9">
        <f>'Nouvelle-Calédonie'!J245+Polynésie!J245+'Saint-Pierre et Miquelon'!J245+'Wallis et Futuna'!J245</f>
        <v>0</v>
      </c>
      <c r="K245" s="9">
        <f>'Nouvelle-Calédonie'!K245+Polynésie!K245+'Saint-Pierre et Miquelon'!K245+'Wallis et Futuna'!K245</f>
        <v>0</v>
      </c>
      <c r="L245" s="9">
        <f>'Nouvelle-Calédonie'!L245+Polynésie!L245+'Saint-Pierre et Miquelon'!L245+'Wallis et Futuna'!L245</f>
        <v>6.7000000000000004E-2</v>
      </c>
      <c r="M245" s="9">
        <f>'Nouvelle-Calédonie'!M245+Polynésie!M245+'Saint-Pierre et Miquelon'!M245+'Wallis et Futuna'!M245</f>
        <v>0</v>
      </c>
      <c r="N245" s="9">
        <f>'Nouvelle-Calédonie'!N245+Polynésie!N245+'Saint-Pierre et Miquelon'!N245+'Wallis et Futuna'!N245</f>
        <v>0</v>
      </c>
      <c r="O245" s="9">
        <f>'Nouvelle-Calédonie'!O245+Polynésie!O245+'Saint-Pierre et Miquelon'!O245+'Wallis et Futuna'!O245</f>
        <v>77.151985460861098</v>
      </c>
      <c r="P245" s="9">
        <f>'Nouvelle-Calédonie'!P245+Polynésie!P245+'Saint-Pierre et Miquelon'!P245+'Wallis et Futuna'!P245</f>
        <v>5995.3407683882579</v>
      </c>
      <c r="Q245" s="9">
        <f>'Nouvelle-Calédonie'!Q245+Polynésie!Q245+'Saint-Pierre et Miquelon'!Q245+'Wallis et Futuna'!Q245</f>
        <v>12.2</v>
      </c>
      <c r="R245" s="9">
        <f>'Nouvelle-Calédonie'!R245+Polynésie!R245+'Saint-Pierre et Miquelon'!R245+'Wallis et Futuna'!R245</f>
        <v>0</v>
      </c>
      <c r="S245" s="9">
        <f>'Nouvelle-Calédonie'!S245+Polynésie!S245+'Saint-Pierre et Miquelon'!S245+'Wallis et Futuna'!S245</f>
        <v>16857.029057547505</v>
      </c>
    </row>
    <row r="246" spans="2:19" x14ac:dyDescent="0.3">
      <c r="B246" s="24"/>
      <c r="C246" s="3" t="s">
        <v>45</v>
      </c>
      <c r="D246" s="4">
        <f>'Nouvelle-Calédonie'!D246+Polynésie!D246+'Saint-Pierre et Miquelon'!D246+'Wallis et Futuna'!D246</f>
        <v>2764.2860735364802</v>
      </c>
      <c r="E246" s="4">
        <f>'Nouvelle-Calédonie'!E246+Polynésie!E246+'Saint-Pierre et Miquelon'!E246+'Wallis et Futuna'!E246</f>
        <v>0</v>
      </c>
      <c r="F246" s="4">
        <f>'Nouvelle-Calédonie'!F246+Polynésie!F246+'Saint-Pierre et Miquelon'!F246+'Wallis et Futuna'!F246</f>
        <v>285.83344989870204</v>
      </c>
      <c r="G246" s="4">
        <f>'Nouvelle-Calédonie'!G246+Polynésie!G246+'Saint-Pierre et Miquelon'!G246+'Wallis et Futuna'!G246</f>
        <v>0</v>
      </c>
      <c r="H246" s="4">
        <f>'Nouvelle-Calédonie'!H246+Polynésie!H246+'Saint-Pierre et Miquelon'!H246+'Wallis et Futuna'!H246</f>
        <v>0</v>
      </c>
      <c r="I246" s="4">
        <f>'Nouvelle-Calédonie'!I246+Polynésie!I246+'Saint-Pierre et Miquelon'!I246+'Wallis et Futuna'!I246</f>
        <v>0</v>
      </c>
      <c r="J246" s="4">
        <f>'Nouvelle-Calédonie'!J246+Polynésie!J246+'Saint-Pierre et Miquelon'!J246+'Wallis et Futuna'!J246</f>
        <v>0</v>
      </c>
      <c r="K246" s="4">
        <f>'Nouvelle-Calédonie'!K246+Polynésie!K246+'Saint-Pierre et Miquelon'!K246+'Wallis et Futuna'!K246</f>
        <v>0</v>
      </c>
      <c r="L246" s="4">
        <f>'Nouvelle-Calédonie'!L246+Polynésie!L246+'Saint-Pierre et Miquelon'!L246+'Wallis et Futuna'!L246</f>
        <v>0</v>
      </c>
      <c r="M246" s="4">
        <f>'Nouvelle-Calédonie'!M246+Polynésie!M246+'Saint-Pierre et Miquelon'!M246+'Wallis et Futuna'!M246</f>
        <v>0</v>
      </c>
      <c r="N246" s="4">
        <f>'Nouvelle-Calédonie'!N246+Polynésie!N246+'Saint-Pierre et Miquelon'!N246+'Wallis et Futuna'!N246</f>
        <v>0</v>
      </c>
      <c r="O246" s="4">
        <f>'Nouvelle-Calédonie'!O246+Polynésie!O246+'Saint-Pierre et Miquelon'!O246+'Wallis et Futuna'!O246</f>
        <v>0</v>
      </c>
      <c r="P246" s="4">
        <f>'Nouvelle-Calédonie'!P246+Polynésie!P246+'Saint-Pierre et Miquelon'!P246+'Wallis et Futuna'!P246</f>
        <v>0</v>
      </c>
      <c r="Q246" s="4">
        <f>'Nouvelle-Calédonie'!Q246+Polynésie!Q246+'Saint-Pierre et Miquelon'!Q246+'Wallis et Futuna'!Q246</f>
        <v>0</v>
      </c>
      <c r="R246" s="4">
        <f>'Nouvelle-Calédonie'!R246+Polynésie!R246+'Saint-Pierre et Miquelon'!R246+'Wallis et Futuna'!R246</f>
        <v>0</v>
      </c>
      <c r="S246" s="16">
        <f>'Nouvelle-Calédonie'!S246+Polynésie!S246+'Saint-Pierre et Miquelon'!S246+'Wallis et Futuna'!S246</f>
        <v>3050.1195234351821</v>
      </c>
    </row>
    <row r="247" spans="2:19" x14ac:dyDescent="0.3">
      <c r="B247" s="24"/>
      <c r="C247" s="8" t="s">
        <v>46</v>
      </c>
      <c r="D247" s="9">
        <f>'Nouvelle-Calédonie'!D247+Polynésie!D247+'Saint-Pierre et Miquelon'!D247+'Wallis et Futuna'!D247</f>
        <v>4617.5932809441938</v>
      </c>
      <c r="E247" s="9">
        <f>'Nouvelle-Calédonie'!E247+Polynésie!E247+'Saint-Pierre et Miquelon'!E247+'Wallis et Futuna'!E247</f>
        <v>0</v>
      </c>
      <c r="F247" s="9">
        <f>'Nouvelle-Calédonie'!F247+Polynésie!F247+'Saint-Pierre et Miquelon'!F247+'Wallis et Futuna'!F247</f>
        <v>9204.7955461893762</v>
      </c>
      <c r="G247" s="9">
        <f>'Nouvelle-Calédonie'!G247+Polynésie!G247+'Saint-Pierre et Miquelon'!G247+'Wallis et Futuna'!G247</f>
        <v>0</v>
      </c>
      <c r="H247" s="9">
        <f>'Nouvelle-Calédonie'!H247+Polynésie!H247+'Saint-Pierre et Miquelon'!H247+'Wallis et Futuna'!H247</f>
        <v>0</v>
      </c>
      <c r="I247" s="9">
        <f>'Nouvelle-Calédonie'!I247+Polynésie!I247+'Saint-Pierre et Miquelon'!I247+'Wallis et Futuna'!I247</f>
        <v>0</v>
      </c>
      <c r="J247" s="9">
        <f>'Nouvelle-Calédonie'!J247+Polynésie!J247+'Saint-Pierre et Miquelon'!J247+'Wallis et Futuna'!J247</f>
        <v>0</v>
      </c>
      <c r="K247" s="9">
        <f>'Nouvelle-Calédonie'!K247+Polynésie!K247+'Saint-Pierre et Miquelon'!K247+'Wallis et Futuna'!K247</f>
        <v>0</v>
      </c>
      <c r="L247" s="9">
        <f>'Nouvelle-Calédonie'!L247+Polynésie!L247+'Saint-Pierre et Miquelon'!L247+'Wallis et Futuna'!L247</f>
        <v>6.7000000000000004E-2</v>
      </c>
      <c r="M247" s="9">
        <f>'Nouvelle-Calédonie'!M247+Polynésie!M247+'Saint-Pierre et Miquelon'!M247+'Wallis et Futuna'!M247</f>
        <v>0</v>
      </c>
      <c r="N247" s="9">
        <f>'Nouvelle-Calédonie'!N247+Polynésie!N247+'Saint-Pierre et Miquelon'!N247+'Wallis et Futuna'!N247</f>
        <v>0</v>
      </c>
      <c r="O247" s="9">
        <f>'Nouvelle-Calédonie'!O247+Polynésie!O247+'Saint-Pierre et Miquelon'!O247+'Wallis et Futuna'!O247</f>
        <v>77.151985460861098</v>
      </c>
      <c r="P247" s="9">
        <f>'Nouvelle-Calédonie'!P247+Polynésie!P247+'Saint-Pierre et Miquelon'!P247+'Wallis et Futuna'!P247</f>
        <v>5995.3407683882579</v>
      </c>
      <c r="Q247" s="9">
        <f>'Nouvelle-Calédonie'!Q247+Polynésie!Q247+'Saint-Pierre et Miquelon'!Q247+'Wallis et Futuna'!Q247</f>
        <v>12.2</v>
      </c>
      <c r="R247" s="9">
        <f>'Nouvelle-Calédonie'!R247+Polynésie!R247+'Saint-Pierre et Miquelon'!R247+'Wallis et Futuna'!R247</f>
        <v>0</v>
      </c>
      <c r="S247" s="9">
        <f>'Nouvelle-Calédonie'!S247+Polynésie!S247+'Saint-Pierre et Miquelon'!S247+'Wallis et Futuna'!S247</f>
        <v>19907.148580982688</v>
      </c>
    </row>
    <row r="250" spans="2:19" x14ac:dyDescent="0.3">
      <c r="M250">
        <f>D226*32%+F226*44%+I226+J226*40%+K226*40%+L226*40%+M226*60%+O226*10%</f>
        <v>6098.6931137410129</v>
      </c>
    </row>
    <row r="256" spans="2:19" x14ac:dyDescent="0.3">
      <c r="B256" s="24">
        <v>2050</v>
      </c>
      <c r="C256" s="26" t="s">
        <v>0</v>
      </c>
      <c r="D256" s="27" t="s">
        <v>1</v>
      </c>
      <c r="E256" s="27" t="s">
        <v>2</v>
      </c>
      <c r="F256" s="27" t="s">
        <v>3</v>
      </c>
      <c r="G256" s="27" t="s">
        <v>4</v>
      </c>
      <c r="H256" s="27" t="s">
        <v>5</v>
      </c>
      <c r="I256" s="27" t="s">
        <v>6</v>
      </c>
      <c r="J256" s="27" t="s">
        <v>7</v>
      </c>
      <c r="K256" s="27"/>
      <c r="L256" s="27"/>
      <c r="M256" s="27"/>
      <c r="N256" s="27"/>
      <c r="O256" s="27"/>
      <c r="P256" s="25" t="s">
        <v>8</v>
      </c>
      <c r="Q256" s="25" t="s">
        <v>9</v>
      </c>
      <c r="R256" s="25" t="s">
        <v>10</v>
      </c>
      <c r="S256" s="25" t="s">
        <v>11</v>
      </c>
    </row>
    <row r="257" spans="2:21" ht="45.6" x14ac:dyDescent="0.3">
      <c r="B257" s="24"/>
      <c r="C257" s="26"/>
      <c r="D257" s="27"/>
      <c r="E257" s="27"/>
      <c r="F257" s="27"/>
      <c r="G257" s="27"/>
      <c r="H257" s="27"/>
      <c r="I257" s="27"/>
      <c r="J257" s="1" t="s">
        <v>12</v>
      </c>
      <c r="K257" s="1" t="s">
        <v>13</v>
      </c>
      <c r="L257" s="1" t="s">
        <v>14</v>
      </c>
      <c r="M257" s="1" t="s">
        <v>15</v>
      </c>
      <c r="N257" s="2" t="s">
        <v>16</v>
      </c>
      <c r="O257" s="1" t="s">
        <v>17</v>
      </c>
      <c r="P257" s="25"/>
      <c r="Q257" s="25"/>
      <c r="R257" s="25"/>
      <c r="S257" s="25"/>
    </row>
    <row r="258" spans="2:21" x14ac:dyDescent="0.3">
      <c r="B258" s="24"/>
      <c r="C258" s="3" t="s">
        <v>18</v>
      </c>
      <c r="D258" s="4">
        <f>'Nouvelle-Calédonie'!D258+Polynésie!D258+'Saint-Pierre et Miquelon'!D258+'Wallis et Futuna'!D258</f>
        <v>0</v>
      </c>
      <c r="E258" s="5">
        <f>'Nouvelle-Calédonie'!E258+Polynésie!E258+'Saint-Pierre et Miquelon'!E258+'Wallis et Futuna'!E258</f>
        <v>0</v>
      </c>
      <c r="F258" s="5">
        <f>'Nouvelle-Calédonie'!F258+Polynésie!F258+'Saint-Pierre et Miquelon'!F258+'Wallis et Futuna'!F258</f>
        <v>0</v>
      </c>
      <c r="G258" s="4">
        <f>'Nouvelle-Calédonie'!G258+Polynésie!G258+'Saint-Pierre et Miquelon'!G258+'Wallis et Futuna'!G258</f>
        <v>0</v>
      </c>
      <c r="H258" s="5">
        <f>'Nouvelle-Calédonie'!H258+Polynésie!H258+'Saint-Pierre et Miquelon'!H258+'Wallis et Futuna'!H258</f>
        <v>0</v>
      </c>
      <c r="I258" s="5">
        <f>'Nouvelle-Calédonie'!I258+Polynésie!I258+'Saint-Pierre et Miquelon'!I258+'Wallis et Futuna'!I258</f>
        <v>1427.901251665473</v>
      </c>
      <c r="J258" s="5">
        <f>'Nouvelle-Calédonie'!J258+Polynésie!J258+'Saint-Pierre et Miquelon'!J258+'Wallis et Futuna'!J258</f>
        <v>12.337596024829276</v>
      </c>
      <c r="K258" s="5">
        <f>'Nouvelle-Calédonie'!K258+Polynésie!K258+'Saint-Pierre et Miquelon'!K258+'Wallis et Futuna'!K258</f>
        <v>0</v>
      </c>
      <c r="L258" s="5">
        <f>'Nouvelle-Calédonie'!L258+Polynésie!L258+'Saint-Pierre et Miquelon'!L258+'Wallis et Futuna'!L258</f>
        <v>6.7000000000000004E-2</v>
      </c>
      <c r="M258" s="5">
        <f>'Nouvelle-Calédonie'!M258+Polynésie!M258+'Saint-Pierre et Miquelon'!M258+'Wallis et Futuna'!M258</f>
        <v>1.3333333333333337</v>
      </c>
      <c r="N258" s="5">
        <f>'Nouvelle-Calédonie'!N258+Polynésie!N258+'Saint-Pierre et Miquelon'!N258+'Wallis et Futuna'!N258</f>
        <v>0</v>
      </c>
      <c r="O258" s="5">
        <f>'Nouvelle-Calédonie'!O258+Polynésie!O258+'Saint-Pierre et Miquelon'!O258+'Wallis et Futuna'!O258</f>
        <v>80.135251895642114</v>
      </c>
      <c r="P258" s="6">
        <f>'Nouvelle-Calédonie'!P258+Polynésie!P258+'Saint-Pierre et Miquelon'!P258+'Wallis et Futuna'!P258</f>
        <v>0</v>
      </c>
      <c r="Q258" s="5">
        <f>'Nouvelle-Calédonie'!Q258+Polynésie!Q258+'Saint-Pierre et Miquelon'!Q258+'Wallis et Futuna'!Q258</f>
        <v>0</v>
      </c>
      <c r="R258" s="5">
        <f>'Nouvelle-Calédonie'!R258+Polynésie!R258+'Saint-Pierre et Miquelon'!R258+'Wallis et Futuna'!R258</f>
        <v>0</v>
      </c>
      <c r="S258" s="7">
        <f>'Nouvelle-Calédonie'!S258+Polynésie!S258+'Saint-Pierre et Miquelon'!S258+'Wallis et Futuna'!S258</f>
        <v>1521.7744329192776</v>
      </c>
    </row>
    <row r="259" spans="2:21" x14ac:dyDescent="0.3">
      <c r="B259" s="24"/>
      <c r="C259" s="3" t="s">
        <v>19</v>
      </c>
      <c r="D259" s="4">
        <f>'Nouvelle-Calédonie'!D259+Polynésie!D259+'Saint-Pierre et Miquelon'!D259+'Wallis et Futuna'!D259</f>
        <v>11937.404261264126</v>
      </c>
      <c r="E259" s="5">
        <f>'Nouvelle-Calédonie'!E259+Polynésie!E259+'Saint-Pierre et Miquelon'!E259+'Wallis et Futuna'!E259</f>
        <v>0</v>
      </c>
      <c r="F259" s="5">
        <f>'Nouvelle-Calédonie'!F259+Polynésie!F259+'Saint-Pierre et Miquelon'!F259+'Wallis et Futuna'!F259</f>
        <v>16003.556282894608</v>
      </c>
      <c r="G259" s="4">
        <f>'Nouvelle-Calédonie'!G259+Polynésie!G259+'Saint-Pierre et Miquelon'!G259+'Wallis et Futuna'!G259</f>
        <v>0</v>
      </c>
      <c r="H259" s="5">
        <f>'Nouvelle-Calédonie'!H259+Polynésie!H259+'Saint-Pierre et Miquelon'!H259+'Wallis et Futuna'!H259</f>
        <v>0</v>
      </c>
      <c r="I259" s="5">
        <f>'Nouvelle-Calédonie'!I259+Polynésie!I259+'Saint-Pierre et Miquelon'!I259+'Wallis et Futuna'!I259</f>
        <v>0</v>
      </c>
      <c r="J259" s="5">
        <f>'Nouvelle-Calédonie'!J259+Polynésie!J259+'Saint-Pierre et Miquelon'!J259+'Wallis et Futuna'!J259</f>
        <v>10</v>
      </c>
      <c r="K259" s="5">
        <f>'Nouvelle-Calédonie'!K259+Polynésie!K259+'Saint-Pierre et Miquelon'!K259+'Wallis et Futuna'!K259</f>
        <v>0</v>
      </c>
      <c r="L259" s="5">
        <f>'Nouvelle-Calédonie'!L259+Polynésie!L259+'Saint-Pierre et Miquelon'!L259+'Wallis et Futuna'!L259</f>
        <v>0</v>
      </c>
      <c r="M259" s="5">
        <f>'Nouvelle-Calédonie'!M259+Polynésie!M259+'Saint-Pierre et Miquelon'!M259+'Wallis et Futuna'!M259</f>
        <v>0</v>
      </c>
      <c r="N259" s="5">
        <f>'Nouvelle-Calédonie'!N259+Polynésie!N259+'Saint-Pierre et Miquelon'!N259+'Wallis et Futuna'!N259</f>
        <v>0</v>
      </c>
      <c r="O259" s="5">
        <f>'Nouvelle-Calédonie'!O259+Polynésie!O259+'Saint-Pierre et Miquelon'!O259+'Wallis et Futuna'!O259</f>
        <v>0</v>
      </c>
      <c r="P259" s="6">
        <f>'Nouvelle-Calédonie'!P259+Polynésie!P259+'Saint-Pierre et Miquelon'!P259+'Wallis et Futuna'!P259</f>
        <v>0</v>
      </c>
      <c r="Q259" s="5">
        <f>'Nouvelle-Calédonie'!Q259+Polynésie!Q259+'Saint-Pierre et Miquelon'!Q259+'Wallis et Futuna'!Q259</f>
        <v>0</v>
      </c>
      <c r="R259" s="5">
        <f>'Nouvelle-Calédonie'!R259+Polynésie!R259+'Saint-Pierre et Miquelon'!R259+'Wallis et Futuna'!R259</f>
        <v>0</v>
      </c>
      <c r="S259" s="7">
        <f>'Nouvelle-Calédonie'!S259+Polynésie!S259+'Saint-Pierre et Miquelon'!S259+'Wallis et Futuna'!S259</f>
        <v>27950.960544158734</v>
      </c>
    </row>
    <row r="260" spans="2:21" x14ac:dyDescent="0.3">
      <c r="B260" s="24"/>
      <c r="C260" s="3" t="s">
        <v>20</v>
      </c>
      <c r="D260" s="4">
        <f>'Nouvelle-Calédonie'!D260+Polynésie!D260+'Saint-Pierre et Miquelon'!D260+'Wallis et Futuna'!D260</f>
        <v>0</v>
      </c>
      <c r="E260" s="5">
        <f>'Nouvelle-Calédonie'!E260+Polynésie!E260+'Saint-Pierre et Miquelon'!E260+'Wallis et Futuna'!E260</f>
        <v>0</v>
      </c>
      <c r="F260" s="5">
        <f>'Nouvelle-Calédonie'!F260+Polynésie!F260+'Saint-Pierre et Miquelon'!F260+'Wallis et Futuna'!F260</f>
        <v>0</v>
      </c>
      <c r="G260" s="4">
        <f>'Nouvelle-Calédonie'!G260+Polynésie!G260+'Saint-Pierre et Miquelon'!G260+'Wallis et Futuna'!G260</f>
        <v>0</v>
      </c>
      <c r="H260" s="5">
        <f>'Nouvelle-Calédonie'!H260+Polynésie!H260+'Saint-Pierre et Miquelon'!H260+'Wallis et Futuna'!H260</f>
        <v>0</v>
      </c>
      <c r="I260" s="5">
        <f>'Nouvelle-Calédonie'!I260+Polynésie!I260+'Saint-Pierre et Miquelon'!I260+'Wallis et Futuna'!I260</f>
        <v>0</v>
      </c>
      <c r="J260" s="5">
        <f>'Nouvelle-Calédonie'!J260+Polynésie!J260+'Saint-Pierre et Miquelon'!J260+'Wallis et Futuna'!J260</f>
        <v>0</v>
      </c>
      <c r="K260" s="5">
        <f>'Nouvelle-Calédonie'!K260+Polynésie!K260+'Saint-Pierre et Miquelon'!K260+'Wallis et Futuna'!K260</f>
        <v>0</v>
      </c>
      <c r="L260" s="5">
        <f>'Nouvelle-Calédonie'!L260+Polynésie!L260+'Saint-Pierre et Miquelon'!L260+'Wallis et Futuna'!L260</f>
        <v>0</v>
      </c>
      <c r="M260" s="5">
        <f>'Nouvelle-Calédonie'!M260+Polynésie!M260+'Saint-Pierre et Miquelon'!M260+'Wallis et Futuna'!M260</f>
        <v>0</v>
      </c>
      <c r="N260" s="5">
        <f>'Nouvelle-Calédonie'!N260+Polynésie!N260+'Saint-Pierre et Miquelon'!N260+'Wallis et Futuna'!N260</f>
        <v>0</v>
      </c>
      <c r="O260" s="5">
        <f>'Nouvelle-Calédonie'!O260+Polynésie!O260+'Saint-Pierre et Miquelon'!O260+'Wallis et Futuna'!O260</f>
        <v>0</v>
      </c>
      <c r="P260" s="6">
        <f>'Nouvelle-Calédonie'!P260+Polynésie!P260+'Saint-Pierre et Miquelon'!P260+'Wallis et Futuna'!P260</f>
        <v>0</v>
      </c>
      <c r="Q260" s="5">
        <f>'Nouvelle-Calédonie'!Q260+Polynésie!Q260+'Saint-Pierre et Miquelon'!Q260+'Wallis et Futuna'!Q260</f>
        <v>0</v>
      </c>
      <c r="R260" s="5">
        <f>'Nouvelle-Calédonie'!R260+Polynésie!R260+'Saint-Pierre et Miquelon'!R260+'Wallis et Futuna'!R260</f>
        <v>0</v>
      </c>
      <c r="S260" s="7">
        <f>'Nouvelle-Calédonie'!S260+Polynésie!S260+'Saint-Pierre et Miquelon'!S260+'Wallis et Futuna'!S260</f>
        <v>0</v>
      </c>
    </row>
    <row r="261" spans="2:21" x14ac:dyDescent="0.3">
      <c r="B261" s="24"/>
      <c r="C261" s="3" t="s">
        <v>21</v>
      </c>
      <c r="D261" s="4">
        <f>'Nouvelle-Calédonie'!D261+Polynésie!D261+'Saint-Pierre et Miquelon'!D261+'Wallis et Futuna'!D261</f>
        <v>0</v>
      </c>
      <c r="E261" s="5">
        <f>'Nouvelle-Calédonie'!E261+Polynésie!E261+'Saint-Pierre et Miquelon'!E261+'Wallis et Futuna'!E261</f>
        <v>0</v>
      </c>
      <c r="F261" s="5">
        <f>'Nouvelle-Calédonie'!F261+Polynésie!F261+'Saint-Pierre et Miquelon'!F261+'Wallis et Futuna'!F261</f>
        <v>-557.85060625000006</v>
      </c>
      <c r="G261" s="4">
        <f>'Nouvelle-Calédonie'!G261+Polynésie!G261+'Saint-Pierre et Miquelon'!G261+'Wallis et Futuna'!G261</f>
        <v>0</v>
      </c>
      <c r="H261" s="5">
        <f>'Nouvelle-Calédonie'!H261+Polynésie!H261+'Saint-Pierre et Miquelon'!H261+'Wallis et Futuna'!H261</f>
        <v>0</v>
      </c>
      <c r="I261" s="5">
        <f>'Nouvelle-Calédonie'!I261+Polynésie!I261+'Saint-Pierre et Miquelon'!I261+'Wallis et Futuna'!I261</f>
        <v>0</v>
      </c>
      <c r="J261" s="5">
        <f>'Nouvelle-Calédonie'!J261+Polynésie!J261+'Saint-Pierre et Miquelon'!J261+'Wallis et Futuna'!J261</f>
        <v>0</v>
      </c>
      <c r="K261" s="5">
        <f>'Nouvelle-Calédonie'!K261+Polynésie!K261+'Saint-Pierre et Miquelon'!K261+'Wallis et Futuna'!K261</f>
        <v>0</v>
      </c>
      <c r="L261" s="5">
        <f>'Nouvelle-Calédonie'!L261+Polynésie!L261+'Saint-Pierre et Miquelon'!L261+'Wallis et Futuna'!L261</f>
        <v>0</v>
      </c>
      <c r="M261" s="5">
        <f>'Nouvelle-Calédonie'!M261+Polynésie!M261+'Saint-Pierre et Miquelon'!M261+'Wallis et Futuna'!M261</f>
        <v>0</v>
      </c>
      <c r="N261" s="5">
        <f>'Nouvelle-Calédonie'!N261+Polynésie!N261+'Saint-Pierre et Miquelon'!N261+'Wallis et Futuna'!N261</f>
        <v>0</v>
      </c>
      <c r="O261" s="5">
        <f>'Nouvelle-Calédonie'!O261+Polynésie!O261+'Saint-Pierre et Miquelon'!O261+'Wallis et Futuna'!O261</f>
        <v>0</v>
      </c>
      <c r="P261" s="6">
        <f>'Nouvelle-Calédonie'!P261+Polynésie!P261+'Saint-Pierre et Miquelon'!P261+'Wallis et Futuna'!P261</f>
        <v>0</v>
      </c>
      <c r="Q261" s="5">
        <f>'Nouvelle-Calédonie'!Q261+Polynésie!Q261+'Saint-Pierre et Miquelon'!Q261+'Wallis et Futuna'!Q261</f>
        <v>0</v>
      </c>
      <c r="R261" s="5">
        <f>'Nouvelle-Calédonie'!R261+Polynésie!R261+'Saint-Pierre et Miquelon'!R261+'Wallis et Futuna'!R261</f>
        <v>0</v>
      </c>
      <c r="S261" s="7">
        <f>'Nouvelle-Calédonie'!S261+Polynésie!S261+'Saint-Pierre et Miquelon'!S261+'Wallis et Futuna'!S261</f>
        <v>-557.85060625000006</v>
      </c>
    </row>
    <row r="262" spans="2:21" x14ac:dyDescent="0.3">
      <c r="B262" s="24"/>
      <c r="C262" s="3" t="s">
        <v>22</v>
      </c>
      <c r="D262" s="4">
        <f>'Nouvelle-Calédonie'!D262+Polynésie!D262+'Saint-Pierre et Miquelon'!D262+'Wallis et Futuna'!D262</f>
        <v>0</v>
      </c>
      <c r="E262" s="5">
        <f>'Nouvelle-Calédonie'!E262+Polynésie!E262+'Saint-Pierre et Miquelon'!E262+'Wallis et Futuna'!E262</f>
        <v>0</v>
      </c>
      <c r="F262" s="5">
        <f>'Nouvelle-Calédonie'!F262+Polynésie!F262+'Saint-Pierre et Miquelon'!F262+'Wallis et Futuna'!F262</f>
        <v>-682.83763320182436</v>
      </c>
      <c r="G262" s="4">
        <f>'Nouvelle-Calédonie'!G262+Polynésie!G262+'Saint-Pierre et Miquelon'!G262+'Wallis et Futuna'!G262</f>
        <v>0</v>
      </c>
      <c r="H262" s="5">
        <f>'Nouvelle-Calédonie'!H262+Polynésie!H262+'Saint-Pierre et Miquelon'!H262+'Wallis et Futuna'!H262</f>
        <v>0</v>
      </c>
      <c r="I262" s="5">
        <f>'Nouvelle-Calédonie'!I262+Polynésie!I262+'Saint-Pierre et Miquelon'!I262+'Wallis et Futuna'!I262</f>
        <v>0</v>
      </c>
      <c r="J262" s="5">
        <f>'Nouvelle-Calédonie'!J262+Polynésie!J262+'Saint-Pierre et Miquelon'!J262+'Wallis et Futuna'!J262</f>
        <v>0</v>
      </c>
      <c r="K262" s="5">
        <f>'Nouvelle-Calédonie'!K262+Polynésie!K262+'Saint-Pierre et Miquelon'!K262+'Wallis et Futuna'!K262</f>
        <v>0</v>
      </c>
      <c r="L262" s="5">
        <f>'Nouvelle-Calédonie'!L262+Polynésie!L262+'Saint-Pierre et Miquelon'!L262+'Wallis et Futuna'!L262</f>
        <v>0</v>
      </c>
      <c r="M262" s="5">
        <f>'Nouvelle-Calédonie'!M262+Polynésie!M262+'Saint-Pierre et Miquelon'!M262+'Wallis et Futuna'!M262</f>
        <v>0</v>
      </c>
      <c r="N262" s="5">
        <f>'Nouvelle-Calédonie'!N262+Polynésie!N262+'Saint-Pierre et Miquelon'!N262+'Wallis et Futuna'!N262</f>
        <v>0</v>
      </c>
      <c r="O262" s="5">
        <f>'Nouvelle-Calédonie'!O262+Polynésie!O262+'Saint-Pierre et Miquelon'!O262+'Wallis et Futuna'!O262</f>
        <v>0</v>
      </c>
      <c r="P262" s="6">
        <f>'Nouvelle-Calédonie'!P262+Polynésie!P262+'Saint-Pierre et Miquelon'!P262+'Wallis et Futuna'!P262</f>
        <v>0</v>
      </c>
      <c r="Q262" s="5">
        <f>'Nouvelle-Calédonie'!Q262+Polynésie!Q262+'Saint-Pierre et Miquelon'!Q262+'Wallis et Futuna'!Q262</f>
        <v>0</v>
      </c>
      <c r="R262" s="5">
        <f>'Nouvelle-Calédonie'!R262+Polynésie!R262+'Saint-Pierre et Miquelon'!R262+'Wallis et Futuna'!R262</f>
        <v>0</v>
      </c>
      <c r="S262" s="7">
        <f>'Nouvelle-Calédonie'!S262+Polynésie!S262+'Saint-Pierre et Miquelon'!S262+'Wallis et Futuna'!S262</f>
        <v>-682.83763320182436</v>
      </c>
    </row>
    <row r="263" spans="2:21" x14ac:dyDescent="0.3">
      <c r="B263" s="24"/>
      <c r="C263" s="3" t="s">
        <v>23</v>
      </c>
      <c r="D263" s="4">
        <f>'Nouvelle-Calédonie'!D263+Polynésie!D263+'Saint-Pierre et Miquelon'!D263+'Wallis et Futuna'!D263</f>
        <v>0</v>
      </c>
      <c r="E263" s="5">
        <f>'Nouvelle-Calédonie'!E263+Polynésie!E263+'Saint-Pierre et Miquelon'!E263+'Wallis et Futuna'!E263</f>
        <v>0</v>
      </c>
      <c r="F263" s="5">
        <f>'Nouvelle-Calédonie'!F263+Polynésie!F263+'Saint-Pierre et Miquelon'!F263+'Wallis et Futuna'!F263</f>
        <v>0</v>
      </c>
      <c r="G263" s="4">
        <f>'Nouvelle-Calédonie'!G263+Polynésie!G263+'Saint-Pierre et Miquelon'!G263+'Wallis et Futuna'!G263</f>
        <v>0</v>
      </c>
      <c r="H263" s="5">
        <f>'Nouvelle-Calédonie'!H263+Polynésie!H263+'Saint-Pierre et Miquelon'!H263+'Wallis et Futuna'!H263</f>
        <v>0</v>
      </c>
      <c r="I263" s="5">
        <f>'Nouvelle-Calédonie'!I263+Polynésie!I263+'Saint-Pierre et Miquelon'!I263+'Wallis et Futuna'!I263</f>
        <v>0</v>
      </c>
      <c r="J263" s="5">
        <f>'Nouvelle-Calédonie'!J263+Polynésie!J263+'Saint-Pierre et Miquelon'!J263+'Wallis et Futuna'!J263</f>
        <v>0</v>
      </c>
      <c r="K263" s="5">
        <f>'Nouvelle-Calédonie'!K263+Polynésie!K263+'Saint-Pierre et Miquelon'!K263+'Wallis et Futuna'!K263</f>
        <v>0</v>
      </c>
      <c r="L263" s="5">
        <f>'Nouvelle-Calédonie'!L263+Polynésie!L263+'Saint-Pierre et Miquelon'!L263+'Wallis et Futuna'!L263</f>
        <v>0</v>
      </c>
      <c r="M263" s="5">
        <f>'Nouvelle-Calédonie'!M263+Polynésie!M263+'Saint-Pierre et Miquelon'!M263+'Wallis et Futuna'!M263</f>
        <v>0</v>
      </c>
      <c r="N263" s="5">
        <f>'Nouvelle-Calédonie'!N263+Polynésie!N263+'Saint-Pierre et Miquelon'!N263+'Wallis et Futuna'!N263</f>
        <v>0</v>
      </c>
      <c r="O263" s="5">
        <f>'Nouvelle-Calédonie'!O263+Polynésie!O263+'Saint-Pierre et Miquelon'!O263+'Wallis et Futuna'!O263</f>
        <v>0</v>
      </c>
      <c r="P263" s="6">
        <f>'Nouvelle-Calédonie'!P263+Polynésie!P263+'Saint-Pierre et Miquelon'!P263+'Wallis et Futuna'!P263</f>
        <v>0</v>
      </c>
      <c r="Q263" s="5">
        <f>'Nouvelle-Calédonie'!Q263+Polynésie!Q263+'Saint-Pierre et Miquelon'!Q263+'Wallis et Futuna'!Q263</f>
        <v>0</v>
      </c>
      <c r="R263" s="5">
        <f>'Nouvelle-Calédonie'!R263+Polynésie!R263+'Saint-Pierre et Miquelon'!R263+'Wallis et Futuna'!R263</f>
        <v>0</v>
      </c>
      <c r="S263" s="7">
        <f>'Nouvelle-Calédonie'!S263+Polynésie!S263+'Saint-Pierre et Miquelon'!S263+'Wallis et Futuna'!S263</f>
        <v>0</v>
      </c>
    </row>
    <row r="264" spans="2:21" x14ac:dyDescent="0.3">
      <c r="B264" s="24"/>
      <c r="C264" s="8" t="s">
        <v>24</v>
      </c>
      <c r="D264" s="9">
        <f>'Nouvelle-Calédonie'!D264+Polynésie!D264+'Saint-Pierre et Miquelon'!D264+'Wallis et Futuna'!D264</f>
        <v>11937.404261264126</v>
      </c>
      <c r="E264" s="9">
        <f>'Nouvelle-Calédonie'!E264+Polynésie!E264+'Saint-Pierre et Miquelon'!E264+'Wallis et Futuna'!E264</f>
        <v>0</v>
      </c>
      <c r="F264" s="9">
        <f>'Nouvelle-Calédonie'!F264+Polynésie!F264+'Saint-Pierre et Miquelon'!F264+'Wallis et Futuna'!F264</f>
        <v>14762.868043442784</v>
      </c>
      <c r="G264" s="9">
        <f>'Nouvelle-Calédonie'!G264+Polynésie!G264+'Saint-Pierre et Miquelon'!G264+'Wallis et Futuna'!G264</f>
        <v>0</v>
      </c>
      <c r="H264" s="9">
        <f>'Nouvelle-Calédonie'!H264+Polynésie!H264+'Saint-Pierre et Miquelon'!H264+'Wallis et Futuna'!H264</f>
        <v>0</v>
      </c>
      <c r="I264" s="9">
        <f>'Nouvelle-Calédonie'!I264+Polynésie!I264+'Saint-Pierre et Miquelon'!I264+'Wallis et Futuna'!I264</f>
        <v>1427.901251665473</v>
      </c>
      <c r="J264" s="9">
        <f>'Nouvelle-Calédonie'!J264+Polynésie!J264+'Saint-Pierre et Miquelon'!J264+'Wallis et Futuna'!J264</f>
        <v>22.337596024829274</v>
      </c>
      <c r="K264" s="9">
        <f>'Nouvelle-Calédonie'!K264+Polynésie!K264+'Saint-Pierre et Miquelon'!K264+'Wallis et Futuna'!K264</f>
        <v>0</v>
      </c>
      <c r="L264" s="9">
        <f>'Nouvelle-Calédonie'!L264+Polynésie!L264+'Saint-Pierre et Miquelon'!L264+'Wallis et Futuna'!L264</f>
        <v>6.7000000000000004E-2</v>
      </c>
      <c r="M264" s="9">
        <f>'Nouvelle-Calédonie'!M264+Polynésie!M264+'Saint-Pierre et Miquelon'!M264+'Wallis et Futuna'!M264</f>
        <v>1.3333333333333337</v>
      </c>
      <c r="N264" s="9">
        <f>'Nouvelle-Calédonie'!N264+Polynésie!N264+'Saint-Pierre et Miquelon'!N264+'Wallis et Futuna'!N264</f>
        <v>0</v>
      </c>
      <c r="O264" s="9">
        <f>'Nouvelle-Calédonie'!O264+Polynésie!O264+'Saint-Pierre et Miquelon'!O264+'Wallis et Futuna'!O264</f>
        <v>80.135251895642114</v>
      </c>
      <c r="P264" s="9">
        <f>'Nouvelle-Calédonie'!P264+Polynésie!P264+'Saint-Pierre et Miquelon'!P264+'Wallis et Futuna'!P264</f>
        <v>0</v>
      </c>
      <c r="Q264" s="9">
        <f>'Nouvelle-Calédonie'!Q264+Polynésie!Q264+'Saint-Pierre et Miquelon'!Q264+'Wallis et Futuna'!Q264</f>
        <v>0</v>
      </c>
      <c r="R264" s="9">
        <f>'Nouvelle-Calédonie'!R264+Polynésie!R264+'Saint-Pierre et Miquelon'!R264+'Wallis et Futuna'!R264</f>
        <v>0</v>
      </c>
      <c r="S264" s="9">
        <f>'Nouvelle-Calédonie'!S264+Polynésie!S264+'Saint-Pierre et Miquelon'!S264+'Wallis et Futuna'!S264</f>
        <v>28232.046737626188</v>
      </c>
    </row>
    <row r="265" spans="2:21" x14ac:dyDescent="0.3">
      <c r="B265" s="24"/>
      <c r="C265" s="10"/>
      <c r="D265" s="11"/>
      <c r="E265" s="12"/>
      <c r="F265" s="13"/>
      <c r="G265" s="11"/>
      <c r="H265" s="11"/>
      <c r="I265" s="11"/>
      <c r="J265" s="11"/>
      <c r="K265" s="11"/>
      <c r="L265" s="11"/>
      <c r="M265" s="11"/>
      <c r="N265" s="11"/>
      <c r="O265" s="11"/>
      <c r="P265" s="21"/>
      <c r="Q265" s="11"/>
      <c r="R265" s="11"/>
      <c r="S265" s="11"/>
    </row>
    <row r="266" spans="2:21" x14ac:dyDescent="0.3">
      <c r="B266" s="24"/>
      <c r="C266" s="14" t="s">
        <v>25</v>
      </c>
      <c r="D266" s="4">
        <f>'Nouvelle-Calédonie'!D266+Polynésie!D266+'Saint-Pierre et Miquelon'!D266+'Wallis et Futuna'!D266</f>
        <v>0</v>
      </c>
      <c r="E266" s="15">
        <f>'Nouvelle-Calédonie'!E266+Polynésie!E266+'Saint-Pierre et Miquelon'!E266+'Wallis et Futuna'!E266</f>
        <v>0</v>
      </c>
      <c r="F266" s="15">
        <f>'Nouvelle-Calédonie'!F266+Polynésie!F266+'Saint-Pierre et Miquelon'!F266+'Wallis et Futuna'!F266</f>
        <v>0</v>
      </c>
      <c r="G266" s="4">
        <f>'Nouvelle-Calédonie'!G266+Polynésie!G266+'Saint-Pierre et Miquelon'!G266+'Wallis et Futuna'!G266</f>
        <v>0</v>
      </c>
      <c r="H266" s="4">
        <f>'Nouvelle-Calédonie'!H266+Polynésie!H266+'Saint-Pierre et Miquelon'!H266+'Wallis et Futuna'!H266</f>
        <v>0</v>
      </c>
      <c r="I266" s="4">
        <f>'Nouvelle-Calédonie'!I266+Polynésie!I266+'Saint-Pierre et Miquelon'!I266+'Wallis et Futuna'!I266</f>
        <v>0</v>
      </c>
      <c r="J266" s="4">
        <f>'Nouvelle-Calédonie'!J266+Polynésie!J266+'Saint-Pierre et Miquelon'!J266+'Wallis et Futuna'!J266</f>
        <v>0</v>
      </c>
      <c r="K266" s="4">
        <f>'Nouvelle-Calédonie'!K266+Polynésie!K266+'Saint-Pierre et Miquelon'!K266+'Wallis et Futuna'!K266</f>
        <v>0</v>
      </c>
      <c r="L266" s="4">
        <f>'Nouvelle-Calédonie'!L266+Polynésie!L266+'Saint-Pierre et Miquelon'!L266+'Wallis et Futuna'!L266</f>
        <v>0</v>
      </c>
      <c r="M266" s="4">
        <f>'Nouvelle-Calédonie'!M266+Polynésie!M266+'Saint-Pierre et Miquelon'!M266+'Wallis et Futuna'!M266</f>
        <v>0</v>
      </c>
      <c r="N266" s="4">
        <f>'Nouvelle-Calédonie'!N266+Polynésie!N266+'Saint-Pierre et Miquelon'!N266+'Wallis et Futuna'!N266</f>
        <v>0</v>
      </c>
      <c r="O266" s="4">
        <f>'Nouvelle-Calédonie'!O266+Polynésie!O266+'Saint-Pierre et Miquelon'!O266+'Wallis et Futuna'!O266</f>
        <v>0</v>
      </c>
      <c r="P266" s="4">
        <f>'Nouvelle-Calédonie'!P266+Polynésie!P266+'Saint-Pierre et Miquelon'!P266+'Wallis et Futuna'!P266</f>
        <v>0</v>
      </c>
      <c r="Q266" s="4">
        <f>'Nouvelle-Calédonie'!Q266+Polynésie!Q266+'Saint-Pierre et Miquelon'!Q266+'Wallis et Futuna'!Q266</f>
        <v>0</v>
      </c>
      <c r="R266" s="4">
        <f>'Nouvelle-Calédonie'!R266+Polynésie!R266+'Saint-Pierre et Miquelon'!R266+'Wallis et Futuna'!R266</f>
        <v>0</v>
      </c>
      <c r="S266" s="16">
        <f>'Nouvelle-Calédonie'!S266+Polynésie!S266+'Saint-Pierre et Miquelon'!S266+'Wallis et Futuna'!S266</f>
        <v>0</v>
      </c>
    </row>
    <row r="267" spans="2:21" x14ac:dyDescent="0.3">
      <c r="B267" s="24"/>
      <c r="C267" s="14" t="s">
        <v>26</v>
      </c>
      <c r="D267" s="4">
        <f>'Nouvelle-Calédonie'!D267+Polynésie!D267+'Saint-Pierre et Miquelon'!D267+'Wallis et Futuna'!D267</f>
        <v>7316.3582178378883</v>
      </c>
      <c r="E267" s="4">
        <f>'Nouvelle-Calédonie'!E267+Polynésie!E267+'Saint-Pierre et Miquelon'!E267+'Wallis et Futuna'!E267</f>
        <v>0</v>
      </c>
      <c r="F267" s="4">
        <f>'Nouvelle-Calédonie'!F267+Polynésie!F267+'Saint-Pierre et Miquelon'!F267+'Wallis et Futuna'!F267</f>
        <v>5420.3881659482558</v>
      </c>
      <c r="G267" s="4">
        <f>'Nouvelle-Calédonie'!G267+Polynésie!G267+'Saint-Pierre et Miquelon'!G267+'Wallis et Futuna'!G267</f>
        <v>0</v>
      </c>
      <c r="H267" s="4">
        <f>'Nouvelle-Calédonie'!H267+Polynésie!H267+'Saint-Pierre et Miquelon'!H267+'Wallis et Futuna'!H267</f>
        <v>0</v>
      </c>
      <c r="I267" s="4">
        <f>'Nouvelle-Calédonie'!I267+Polynésie!I267+'Saint-Pierre et Miquelon'!I267+'Wallis et Futuna'!I267</f>
        <v>1427.901251665473</v>
      </c>
      <c r="J267" s="17">
        <f>'Nouvelle-Calédonie'!J267+Polynésie!J267+'Saint-Pierre et Miquelon'!J267+'Wallis et Futuna'!J267</f>
        <v>22.337596024829274</v>
      </c>
      <c r="K267" s="17">
        <f>'Nouvelle-Calédonie'!K267+Polynésie!K267+'Saint-Pierre et Miquelon'!K267+'Wallis et Futuna'!K267</f>
        <v>0</v>
      </c>
      <c r="L267" s="17">
        <f>'Nouvelle-Calédonie'!L267+Polynésie!L267+'Saint-Pierre et Miquelon'!L267+'Wallis et Futuna'!L267</f>
        <v>0</v>
      </c>
      <c r="M267" s="17">
        <f>'Nouvelle-Calédonie'!M267+Polynésie!M267+'Saint-Pierre et Miquelon'!M267+'Wallis et Futuna'!M267</f>
        <v>1.3333333333333337</v>
      </c>
      <c r="N267" s="17">
        <f>'Nouvelle-Calédonie'!N267+Polynésie!N267+'Saint-Pierre et Miquelon'!N267+'Wallis et Futuna'!N267</f>
        <v>0</v>
      </c>
      <c r="O267" s="17">
        <f>'Nouvelle-Calédonie'!O267+Polynésie!O267+'Saint-Pierre et Miquelon'!O267+'Wallis et Futuna'!O267</f>
        <v>0</v>
      </c>
      <c r="P267" s="4">
        <f>'Nouvelle-Calédonie'!P267+Polynésie!P267+'Saint-Pierre et Miquelon'!P267+'Wallis et Futuna'!P267</f>
        <v>-6380.4317005711173</v>
      </c>
      <c r="Q267" s="4">
        <f>'Nouvelle-Calédonie'!Q267+Polynésie!Q267+'Saint-Pierre et Miquelon'!Q267+'Wallis et Futuna'!Q267</f>
        <v>0</v>
      </c>
      <c r="R267" s="4">
        <f>'Nouvelle-Calédonie'!R267+Polynésie!R267+'Saint-Pierre et Miquelon'!R267+'Wallis et Futuna'!R267</f>
        <v>0</v>
      </c>
      <c r="S267" s="16">
        <f>'Nouvelle-Calédonie'!S267+Polynésie!S267+'Saint-Pierre et Miquelon'!S267+'Wallis et Futuna'!S267</f>
        <v>7807.8868642386633</v>
      </c>
    </row>
    <row r="268" spans="2:21" x14ac:dyDescent="0.3">
      <c r="B268" s="24"/>
      <c r="C268" s="14" t="s">
        <v>27</v>
      </c>
      <c r="D268" s="4">
        <f>'Nouvelle-Calédonie'!D268+Polynésie!D268+'Saint-Pierre et Miquelon'!D268+'Wallis et Futuna'!D268</f>
        <v>0</v>
      </c>
      <c r="E268" s="4">
        <f>'Nouvelle-Calédonie'!E268+Polynésie!E268+'Saint-Pierre et Miquelon'!E268+'Wallis et Futuna'!E268</f>
        <v>0</v>
      </c>
      <c r="F268" s="4">
        <f>'Nouvelle-Calédonie'!F268+Polynésie!F268+'Saint-Pierre et Miquelon'!F268+'Wallis et Futuna'!F268</f>
        <v>15.03641456582633</v>
      </c>
      <c r="G268" s="4">
        <f>'Nouvelle-Calédonie'!G268+Polynésie!G268+'Saint-Pierre et Miquelon'!G268+'Wallis et Futuna'!G268</f>
        <v>0</v>
      </c>
      <c r="H268" s="4">
        <f>'Nouvelle-Calédonie'!H268+Polynésie!H268+'Saint-Pierre et Miquelon'!H268+'Wallis et Futuna'!H268</f>
        <v>0</v>
      </c>
      <c r="I268" s="4">
        <f>'Nouvelle-Calédonie'!I268+Polynésie!I268+'Saint-Pierre et Miquelon'!I268+'Wallis et Futuna'!I268</f>
        <v>0</v>
      </c>
      <c r="J268" s="17">
        <f>'Nouvelle-Calédonie'!J268+Polynésie!J268+'Saint-Pierre et Miquelon'!J268+'Wallis et Futuna'!J268</f>
        <v>0</v>
      </c>
      <c r="K268" s="17">
        <f>'Nouvelle-Calédonie'!K268+Polynésie!K268+'Saint-Pierre et Miquelon'!K268+'Wallis et Futuna'!K268</f>
        <v>0</v>
      </c>
      <c r="L268" s="17">
        <f>'Nouvelle-Calédonie'!L268+Polynésie!L268+'Saint-Pierre et Miquelon'!L268+'Wallis et Futuna'!L268</f>
        <v>0</v>
      </c>
      <c r="M268" s="17">
        <f>'Nouvelle-Calédonie'!M268+Polynésie!M268+'Saint-Pierre et Miquelon'!M268+'Wallis et Futuna'!M268</f>
        <v>0</v>
      </c>
      <c r="N268" s="17">
        <f>'Nouvelle-Calédonie'!N268+Polynésie!N268+'Saint-Pierre et Miquelon'!N268+'Wallis et Futuna'!N268</f>
        <v>0</v>
      </c>
      <c r="O268" s="17">
        <f>'Nouvelle-Calédonie'!O268+Polynésie!O268+'Saint-Pierre et Miquelon'!O268+'Wallis et Futuna'!O268</f>
        <v>0</v>
      </c>
      <c r="P268" s="4">
        <f>'Nouvelle-Calédonie'!P268+Polynésie!P268+'Saint-Pierre et Miquelon'!P268+'Wallis et Futuna'!P268</f>
        <v>0</v>
      </c>
      <c r="Q268" s="4">
        <f>'Nouvelle-Calédonie'!Q268+Polynésie!Q268+'Saint-Pierre et Miquelon'!Q268+'Wallis et Futuna'!Q268</f>
        <v>-12.78095238095238</v>
      </c>
      <c r="R268" s="4">
        <f>'Nouvelle-Calédonie'!R268+Polynésie!R268+'Saint-Pierre et Miquelon'!R268+'Wallis et Futuna'!R268</f>
        <v>0</v>
      </c>
      <c r="S268" s="16">
        <f>'Nouvelle-Calédonie'!S268+Polynésie!S268+'Saint-Pierre et Miquelon'!S268+'Wallis et Futuna'!S268</f>
        <v>2.2554621848739504</v>
      </c>
    </row>
    <row r="269" spans="2:21" x14ac:dyDescent="0.3">
      <c r="B269" s="24"/>
      <c r="C269" s="14" t="s">
        <v>28</v>
      </c>
      <c r="D269" s="4">
        <f>'Nouvelle-Calédonie'!D269+Polynésie!D269+'Saint-Pierre et Miquelon'!D269+'Wallis et Futuna'!D269</f>
        <v>0</v>
      </c>
      <c r="E269" s="4">
        <f>'Nouvelle-Calédonie'!E269+Polynésie!E269+'Saint-Pierre et Miquelon'!E269+'Wallis et Futuna'!E269</f>
        <v>0</v>
      </c>
      <c r="F269" s="4">
        <f>'Nouvelle-Calédonie'!F269+Polynésie!F269+'Saint-Pierre et Miquelon'!F269+'Wallis et Futuna'!F269</f>
        <v>0</v>
      </c>
      <c r="G269" s="4">
        <f>'Nouvelle-Calédonie'!G269+Polynésie!G269+'Saint-Pierre et Miquelon'!G269+'Wallis et Futuna'!G269</f>
        <v>0</v>
      </c>
      <c r="H269" s="4">
        <f>'Nouvelle-Calédonie'!H269+Polynésie!H269+'Saint-Pierre et Miquelon'!H269+'Wallis et Futuna'!H269</f>
        <v>0</v>
      </c>
      <c r="I269" s="4">
        <f>'Nouvelle-Calédonie'!I269+Polynésie!I269+'Saint-Pierre et Miquelon'!I269+'Wallis et Futuna'!I269</f>
        <v>0</v>
      </c>
      <c r="J269" s="18">
        <f>'Nouvelle-Calédonie'!J269+Polynésie!J269+'Saint-Pierre et Miquelon'!J269+'Wallis et Futuna'!J269</f>
        <v>0</v>
      </c>
      <c r="K269" s="18">
        <f>'Nouvelle-Calédonie'!K269+Polynésie!K269+'Saint-Pierre et Miquelon'!K269+'Wallis et Futuna'!K269</f>
        <v>0</v>
      </c>
      <c r="L269" s="18">
        <f>'Nouvelle-Calédonie'!L269+Polynésie!L269+'Saint-Pierre et Miquelon'!L269+'Wallis et Futuna'!L269</f>
        <v>0</v>
      </c>
      <c r="M269" s="18">
        <f>'Nouvelle-Calédonie'!M269+Polynésie!M269+'Saint-Pierre et Miquelon'!M269+'Wallis et Futuna'!M269</f>
        <v>0</v>
      </c>
      <c r="N269" s="18">
        <f>'Nouvelle-Calédonie'!N269+Polynésie!N269+'Saint-Pierre et Miquelon'!N269+'Wallis et Futuna'!N269</f>
        <v>0</v>
      </c>
      <c r="O269" s="18">
        <f>'Nouvelle-Calédonie'!O269+Polynésie!O269+'Saint-Pierre et Miquelon'!O269+'Wallis et Futuna'!O269</f>
        <v>0</v>
      </c>
      <c r="P269" s="4">
        <f>'Nouvelle-Calédonie'!P269+Polynésie!P269+'Saint-Pierre et Miquelon'!P269+'Wallis et Futuna'!P269</f>
        <v>0</v>
      </c>
      <c r="Q269" s="4">
        <f>'Nouvelle-Calédonie'!Q269+Polynésie!Q269+'Saint-Pierre et Miquelon'!Q269+'Wallis et Futuna'!Q269</f>
        <v>0</v>
      </c>
      <c r="R269" s="4">
        <f>'Nouvelle-Calédonie'!R269+Polynésie!R269+'Saint-Pierre et Miquelon'!R269+'Wallis et Futuna'!R269</f>
        <v>0</v>
      </c>
      <c r="S269" s="16">
        <f>'Nouvelle-Calédonie'!S269+Polynésie!S269+'Saint-Pierre et Miquelon'!S269+'Wallis et Futuna'!S269</f>
        <v>0</v>
      </c>
    </row>
    <row r="270" spans="2:21" x14ac:dyDescent="0.3">
      <c r="B270" s="24"/>
      <c r="C270" s="14" t="s">
        <v>29</v>
      </c>
      <c r="D270" s="4">
        <f>'Nouvelle-Calédonie'!D270+Polynésie!D270+'Saint-Pierre et Miquelon'!D270+'Wallis et Futuna'!D270</f>
        <v>0</v>
      </c>
      <c r="E270" s="4">
        <f>'Nouvelle-Calédonie'!E270+Polynésie!E270+'Saint-Pierre et Miquelon'!E270+'Wallis et Futuna'!E270</f>
        <v>0</v>
      </c>
      <c r="F270" s="4">
        <f>'Nouvelle-Calédonie'!F270+Polynésie!F270+'Saint-Pierre et Miquelon'!F270+'Wallis et Futuna'!F270</f>
        <v>0</v>
      </c>
      <c r="G270" s="4">
        <f>'Nouvelle-Calédonie'!G270+Polynésie!G270+'Saint-Pierre et Miquelon'!G270+'Wallis et Futuna'!G270</f>
        <v>0</v>
      </c>
      <c r="H270" s="4">
        <f>'Nouvelle-Calédonie'!H270+Polynésie!H270+'Saint-Pierre et Miquelon'!H270+'Wallis et Futuna'!H270</f>
        <v>0</v>
      </c>
      <c r="I270" s="4">
        <f>'Nouvelle-Calédonie'!I270+Polynésie!I270+'Saint-Pierre et Miquelon'!I270+'Wallis et Futuna'!I270</f>
        <v>0</v>
      </c>
      <c r="J270" s="4">
        <f>'Nouvelle-Calédonie'!J270+Polynésie!J270+'Saint-Pierre et Miquelon'!J270+'Wallis et Futuna'!J270</f>
        <v>0</v>
      </c>
      <c r="K270" s="4">
        <f>'Nouvelle-Calédonie'!K270+Polynésie!K270+'Saint-Pierre et Miquelon'!K270+'Wallis et Futuna'!K270</f>
        <v>0</v>
      </c>
      <c r="L270" s="4">
        <f>'Nouvelle-Calédonie'!L270+Polynésie!L270+'Saint-Pierre et Miquelon'!L270+'Wallis et Futuna'!L270</f>
        <v>0</v>
      </c>
      <c r="M270" s="4">
        <f>'Nouvelle-Calédonie'!M270+Polynésie!M270+'Saint-Pierre et Miquelon'!M270+'Wallis et Futuna'!M270</f>
        <v>0</v>
      </c>
      <c r="N270" s="4">
        <f>'Nouvelle-Calédonie'!N270+Polynésie!N270+'Saint-Pierre et Miquelon'!N270+'Wallis et Futuna'!N270</f>
        <v>0</v>
      </c>
      <c r="O270" s="4">
        <f>'Nouvelle-Calédonie'!O270+Polynésie!O270+'Saint-Pierre et Miquelon'!O270+'Wallis et Futuna'!O270</f>
        <v>0</v>
      </c>
      <c r="P270" s="4">
        <f>'Nouvelle-Calédonie'!P270+Polynésie!P270+'Saint-Pierre et Miquelon'!P270+'Wallis et Futuna'!P270</f>
        <v>0</v>
      </c>
      <c r="Q270" s="4">
        <f>'Nouvelle-Calédonie'!Q270+Polynésie!Q270+'Saint-Pierre et Miquelon'!Q270+'Wallis et Futuna'!Q270</f>
        <v>0</v>
      </c>
      <c r="R270" s="4">
        <f>'Nouvelle-Calédonie'!R270+Polynésie!R270+'Saint-Pierre et Miquelon'!R270+'Wallis et Futuna'!R270</f>
        <v>0</v>
      </c>
      <c r="S270" s="16">
        <f>'Nouvelle-Calédonie'!S270+Polynésie!S270+'Saint-Pierre et Miquelon'!S270+'Wallis et Futuna'!S270</f>
        <v>0</v>
      </c>
    </row>
    <row r="271" spans="2:21" x14ac:dyDescent="0.3">
      <c r="B271" s="24"/>
      <c r="C271" s="14" t="s">
        <v>30</v>
      </c>
      <c r="D271" s="4">
        <f>'Nouvelle-Calédonie'!D271+Polynésie!D271+'Saint-Pierre et Miquelon'!D271+'Wallis et Futuna'!D271</f>
        <v>0</v>
      </c>
      <c r="E271" s="4">
        <f>'Nouvelle-Calédonie'!E271+Polynésie!E271+'Saint-Pierre et Miquelon'!E271+'Wallis et Futuna'!E271</f>
        <v>0</v>
      </c>
      <c r="F271" s="4">
        <f>'Nouvelle-Calédonie'!F271+Polynésie!F271+'Saint-Pierre et Miquelon'!F271+'Wallis et Futuna'!F271</f>
        <v>0</v>
      </c>
      <c r="G271" s="4">
        <f>'Nouvelle-Calédonie'!G271+Polynésie!G271+'Saint-Pierre et Miquelon'!G271+'Wallis et Futuna'!G271</f>
        <v>0</v>
      </c>
      <c r="H271" s="4">
        <f>'Nouvelle-Calédonie'!H271+Polynésie!H271+'Saint-Pierre et Miquelon'!H271+'Wallis et Futuna'!H271</f>
        <v>0</v>
      </c>
      <c r="I271" s="4">
        <f>'Nouvelle-Calédonie'!I271+Polynésie!I271+'Saint-Pierre et Miquelon'!I271+'Wallis et Futuna'!I271</f>
        <v>0</v>
      </c>
      <c r="J271" s="4">
        <f>'Nouvelle-Calédonie'!J271+Polynésie!J271+'Saint-Pierre et Miquelon'!J271+'Wallis et Futuna'!J271</f>
        <v>0</v>
      </c>
      <c r="K271" s="4">
        <f>'Nouvelle-Calédonie'!K271+Polynésie!K271+'Saint-Pierre et Miquelon'!K271+'Wallis et Futuna'!K271</f>
        <v>0</v>
      </c>
      <c r="L271" s="4">
        <f>'Nouvelle-Calédonie'!L271+Polynésie!L271+'Saint-Pierre et Miquelon'!L271+'Wallis et Futuna'!L271</f>
        <v>0</v>
      </c>
      <c r="M271" s="4">
        <f>'Nouvelle-Calédonie'!M271+Polynésie!M271+'Saint-Pierre et Miquelon'!M271+'Wallis et Futuna'!M271</f>
        <v>0</v>
      </c>
      <c r="N271" s="4">
        <f>'Nouvelle-Calédonie'!N271+Polynésie!N271+'Saint-Pierre et Miquelon'!N271+'Wallis et Futuna'!N271</f>
        <v>0</v>
      </c>
      <c r="O271" s="4">
        <f>'Nouvelle-Calédonie'!O271+Polynésie!O271+'Saint-Pierre et Miquelon'!O271+'Wallis et Futuna'!O271</f>
        <v>0</v>
      </c>
      <c r="P271" s="4">
        <f>'Nouvelle-Calédonie'!P271+Polynésie!P271+'Saint-Pierre et Miquelon'!P271+'Wallis et Futuna'!P271</f>
        <v>0</v>
      </c>
      <c r="Q271" s="4">
        <f>'Nouvelle-Calédonie'!Q271+Polynésie!Q271+'Saint-Pierre et Miquelon'!Q271+'Wallis et Futuna'!Q271</f>
        <v>0</v>
      </c>
      <c r="R271" s="4">
        <f>'Nouvelle-Calédonie'!R271+Polynésie!R271+'Saint-Pierre et Miquelon'!R271+'Wallis et Futuna'!R271</f>
        <v>0</v>
      </c>
      <c r="S271" s="16">
        <f>'Nouvelle-Calédonie'!S271+Polynésie!S271+'Saint-Pierre et Miquelon'!S271+'Wallis et Futuna'!S271</f>
        <v>0</v>
      </c>
    </row>
    <row r="272" spans="2:21" x14ac:dyDescent="0.3">
      <c r="B272" s="24"/>
      <c r="C272" s="14" t="s">
        <v>31</v>
      </c>
      <c r="D272" s="4">
        <f>'Nouvelle-Calédonie'!D272+Polynésie!D272+'Saint-Pierre et Miquelon'!D272+'Wallis et Futuna'!D272</f>
        <v>0</v>
      </c>
      <c r="E272" s="4">
        <f>'Nouvelle-Calédonie'!E272+Polynésie!E272+'Saint-Pierre et Miquelon'!E272+'Wallis et Futuna'!E272</f>
        <v>0</v>
      </c>
      <c r="F272" s="4">
        <f>'Nouvelle-Calédonie'!F272+Polynésie!F272+'Saint-Pierre et Miquelon'!F272+'Wallis et Futuna'!F272</f>
        <v>0</v>
      </c>
      <c r="G272" s="4">
        <f>'Nouvelle-Calédonie'!G272+Polynésie!G272+'Saint-Pierre et Miquelon'!G272+'Wallis et Futuna'!G272</f>
        <v>0</v>
      </c>
      <c r="H272" s="4">
        <f>'Nouvelle-Calédonie'!H272+Polynésie!H272+'Saint-Pierre et Miquelon'!H272+'Wallis et Futuna'!H272</f>
        <v>0</v>
      </c>
      <c r="I272" s="4">
        <f>'Nouvelle-Calédonie'!I272+Polynésie!I272+'Saint-Pierre et Miquelon'!I272+'Wallis et Futuna'!I272</f>
        <v>0</v>
      </c>
      <c r="J272" s="4">
        <f>'Nouvelle-Calédonie'!J272+Polynésie!J272+'Saint-Pierre et Miquelon'!J272+'Wallis et Futuna'!J272</f>
        <v>0</v>
      </c>
      <c r="K272" s="4">
        <f>'Nouvelle-Calédonie'!K272+Polynésie!K272+'Saint-Pierre et Miquelon'!K272+'Wallis et Futuna'!K272</f>
        <v>0</v>
      </c>
      <c r="L272" s="4">
        <f>'Nouvelle-Calédonie'!L272+Polynésie!L272+'Saint-Pierre et Miquelon'!L272+'Wallis et Futuna'!L272</f>
        <v>0</v>
      </c>
      <c r="M272" s="4">
        <f>'Nouvelle-Calédonie'!M272+Polynésie!M272+'Saint-Pierre et Miquelon'!M272+'Wallis et Futuna'!M272</f>
        <v>0</v>
      </c>
      <c r="N272" s="4">
        <f>'Nouvelle-Calédonie'!N272+Polynésie!N272+'Saint-Pierre et Miquelon'!N272+'Wallis et Futuna'!N272</f>
        <v>0</v>
      </c>
      <c r="O272" s="4">
        <f>'Nouvelle-Calédonie'!O272+Polynésie!O272+'Saint-Pierre et Miquelon'!O272+'Wallis et Futuna'!O272</f>
        <v>0</v>
      </c>
      <c r="P272" s="4">
        <f>'Nouvelle-Calédonie'!P272+Polynésie!P272+'Saint-Pierre et Miquelon'!P272+'Wallis et Futuna'!P272</f>
        <v>0</v>
      </c>
      <c r="Q272" s="4">
        <f>'Nouvelle-Calédonie'!Q272+Polynésie!Q272+'Saint-Pierre et Miquelon'!Q272+'Wallis et Futuna'!Q272</f>
        <v>0</v>
      </c>
      <c r="R272" s="4">
        <f>'Nouvelle-Calédonie'!R272+Polynésie!R272+'Saint-Pierre et Miquelon'!R272+'Wallis et Futuna'!R272</f>
        <v>0</v>
      </c>
      <c r="S272" s="16">
        <f>'Nouvelle-Calédonie'!S272+Polynésie!S272+'Saint-Pierre et Miquelon'!S272+'Wallis et Futuna'!S272</f>
        <v>0</v>
      </c>
      <c r="U272" s="21"/>
    </row>
    <row r="273" spans="2:19" x14ac:dyDescent="0.3">
      <c r="B273" s="24"/>
      <c r="C273" s="14" t="s">
        <v>32</v>
      </c>
      <c r="D273" s="4">
        <f>'Nouvelle-Calédonie'!D273+Polynésie!D273+'Saint-Pierre et Miquelon'!D273+'Wallis et Futuna'!D273</f>
        <v>0</v>
      </c>
      <c r="E273" s="4">
        <f>'Nouvelle-Calédonie'!E273+Polynésie!E273+'Saint-Pierre et Miquelon'!E273+'Wallis et Futuna'!E273</f>
        <v>0</v>
      </c>
      <c r="F273" s="4">
        <f>'Nouvelle-Calédonie'!F273+Polynésie!F273+'Saint-Pierre et Miquelon'!F273+'Wallis et Futuna'!F273</f>
        <v>0</v>
      </c>
      <c r="G273" s="4">
        <f>'Nouvelle-Calédonie'!G273+Polynésie!G273+'Saint-Pierre et Miquelon'!G273+'Wallis et Futuna'!G273</f>
        <v>0</v>
      </c>
      <c r="H273" s="4">
        <f>'Nouvelle-Calédonie'!H273+Polynésie!H273+'Saint-Pierre et Miquelon'!H273+'Wallis et Futuna'!H273</f>
        <v>0</v>
      </c>
      <c r="I273" s="4">
        <f>'Nouvelle-Calédonie'!I273+Polynésie!I273+'Saint-Pierre et Miquelon'!I273+'Wallis et Futuna'!I273</f>
        <v>0</v>
      </c>
      <c r="J273" s="4">
        <f>'Nouvelle-Calédonie'!J273+Polynésie!J273+'Saint-Pierre et Miquelon'!J273+'Wallis et Futuna'!J273</f>
        <v>0</v>
      </c>
      <c r="K273" s="4">
        <f>'Nouvelle-Calédonie'!K273+Polynésie!K273+'Saint-Pierre et Miquelon'!K273+'Wallis et Futuna'!K273</f>
        <v>0</v>
      </c>
      <c r="L273" s="4">
        <f>'Nouvelle-Calédonie'!L273+Polynésie!L273+'Saint-Pierre et Miquelon'!L273+'Wallis et Futuna'!L273</f>
        <v>0</v>
      </c>
      <c r="M273" s="4">
        <f>'Nouvelle-Calédonie'!M273+Polynésie!M273+'Saint-Pierre et Miquelon'!M273+'Wallis et Futuna'!M273</f>
        <v>0</v>
      </c>
      <c r="N273" s="4">
        <f>'Nouvelle-Calédonie'!N273+Polynésie!N273+'Saint-Pierre et Miquelon'!N273+'Wallis et Futuna'!N273</f>
        <v>0</v>
      </c>
      <c r="O273" s="4">
        <f>'Nouvelle-Calédonie'!O273+Polynésie!O273+'Saint-Pierre et Miquelon'!O273+'Wallis et Futuna'!O273</f>
        <v>0</v>
      </c>
      <c r="P273" s="4">
        <f>'Nouvelle-Calédonie'!P273+Polynésie!P273+'Saint-Pierre et Miquelon'!P273+'Wallis et Futuna'!P273</f>
        <v>0</v>
      </c>
      <c r="Q273" s="4">
        <f>'Nouvelle-Calédonie'!Q273+Polynésie!Q273+'Saint-Pierre et Miquelon'!Q273+'Wallis et Futuna'!Q273</f>
        <v>0</v>
      </c>
      <c r="R273" s="4">
        <f>'Nouvelle-Calédonie'!R273+Polynésie!R273+'Saint-Pierre et Miquelon'!R273+'Wallis et Futuna'!R273</f>
        <v>0</v>
      </c>
      <c r="S273" s="16">
        <f>'Nouvelle-Calédonie'!S273+Polynésie!S273+'Saint-Pierre et Miquelon'!S273+'Wallis et Futuna'!S273</f>
        <v>0</v>
      </c>
    </row>
    <row r="274" spans="2:19" x14ac:dyDescent="0.3">
      <c r="B274" s="24"/>
      <c r="C274" s="14" t="s">
        <v>33</v>
      </c>
      <c r="D274" s="4">
        <f>'Nouvelle-Calédonie'!D274+Polynésie!D274+'Saint-Pierre et Miquelon'!D274+'Wallis et Futuna'!D274</f>
        <v>0</v>
      </c>
      <c r="E274" s="4">
        <f>'Nouvelle-Calédonie'!E274+Polynésie!E274+'Saint-Pierre et Miquelon'!E274+'Wallis et Futuna'!E274</f>
        <v>0</v>
      </c>
      <c r="F274" s="4">
        <f>'Nouvelle-Calédonie'!F274+Polynésie!F274+'Saint-Pierre et Miquelon'!F274+'Wallis et Futuna'!F274</f>
        <v>0</v>
      </c>
      <c r="G274" s="4">
        <f>'Nouvelle-Calédonie'!G274+Polynésie!G274+'Saint-Pierre et Miquelon'!G274+'Wallis et Futuna'!G274</f>
        <v>0</v>
      </c>
      <c r="H274" s="4">
        <f>'Nouvelle-Calédonie'!H274+Polynésie!H274+'Saint-Pierre et Miquelon'!H274+'Wallis et Futuna'!H274</f>
        <v>0</v>
      </c>
      <c r="I274" s="4">
        <f>'Nouvelle-Calédonie'!I274+Polynésie!I274+'Saint-Pierre et Miquelon'!I274+'Wallis et Futuna'!I274</f>
        <v>0</v>
      </c>
      <c r="J274" s="4">
        <f>'Nouvelle-Calédonie'!J274+Polynésie!J274+'Saint-Pierre et Miquelon'!J274+'Wallis et Futuna'!J274</f>
        <v>0</v>
      </c>
      <c r="K274" s="4">
        <f>'Nouvelle-Calédonie'!K274+Polynésie!K274+'Saint-Pierre et Miquelon'!K274+'Wallis et Futuna'!K274</f>
        <v>0</v>
      </c>
      <c r="L274" s="4">
        <f>'Nouvelle-Calédonie'!L274+Polynésie!L274+'Saint-Pierre et Miquelon'!L274+'Wallis et Futuna'!L274</f>
        <v>0</v>
      </c>
      <c r="M274" s="4">
        <f>'Nouvelle-Calédonie'!M274+Polynésie!M274+'Saint-Pierre et Miquelon'!M274+'Wallis et Futuna'!M274</f>
        <v>0</v>
      </c>
      <c r="N274" s="4">
        <f>'Nouvelle-Calédonie'!N274+Polynésie!N274+'Saint-Pierre et Miquelon'!N274+'Wallis et Futuna'!N274</f>
        <v>0</v>
      </c>
      <c r="O274" s="4">
        <f>'Nouvelle-Calédonie'!O274+Polynésie!O274+'Saint-Pierre et Miquelon'!O274+'Wallis et Futuna'!O274</f>
        <v>0</v>
      </c>
      <c r="P274" s="4">
        <f>'Nouvelle-Calédonie'!P274+Polynésie!P274+'Saint-Pierre et Miquelon'!P274+'Wallis et Futuna'!P274</f>
        <v>0</v>
      </c>
      <c r="Q274" s="4">
        <f>'Nouvelle-Calédonie'!Q274+Polynésie!Q274+'Saint-Pierre et Miquelon'!Q274+'Wallis et Futuna'!Q274</f>
        <v>0</v>
      </c>
      <c r="R274" s="4">
        <f>'Nouvelle-Calédonie'!R274+Polynésie!R274+'Saint-Pierre et Miquelon'!R274+'Wallis et Futuna'!R274</f>
        <v>0</v>
      </c>
      <c r="S274" s="16">
        <f>'Nouvelle-Calédonie'!S274+Polynésie!S274+'Saint-Pierre et Miquelon'!S274+'Wallis et Futuna'!S274</f>
        <v>0</v>
      </c>
    </row>
    <row r="275" spans="2:19" x14ac:dyDescent="0.3">
      <c r="B275" s="24"/>
      <c r="C275" s="14" t="s">
        <v>34</v>
      </c>
      <c r="D275" s="4">
        <f>'Nouvelle-Calédonie'!D275+Polynésie!D275+'Saint-Pierre et Miquelon'!D275+'Wallis et Futuna'!D275</f>
        <v>0</v>
      </c>
      <c r="E275" s="4">
        <f>'Nouvelle-Calédonie'!E275+Polynésie!E275+'Saint-Pierre et Miquelon'!E275+'Wallis et Futuna'!E275</f>
        <v>0</v>
      </c>
      <c r="F275" s="4">
        <f>'Nouvelle-Calédonie'!F275+Polynésie!F275+'Saint-Pierre et Miquelon'!F275+'Wallis et Futuna'!F275</f>
        <v>0</v>
      </c>
      <c r="G275" s="4">
        <f>'Nouvelle-Calédonie'!G275+Polynésie!G275+'Saint-Pierre et Miquelon'!G275+'Wallis et Futuna'!G275</f>
        <v>0</v>
      </c>
      <c r="H275" s="4">
        <f>'Nouvelle-Calédonie'!H275+Polynésie!H275+'Saint-Pierre et Miquelon'!H275+'Wallis et Futuna'!H275</f>
        <v>0</v>
      </c>
      <c r="I275" s="4">
        <f>'Nouvelle-Calédonie'!I275+Polynésie!I275+'Saint-Pierre et Miquelon'!I275+'Wallis et Futuna'!I275</f>
        <v>0</v>
      </c>
      <c r="J275" s="4">
        <f>'Nouvelle-Calédonie'!J275+Polynésie!J275+'Saint-Pierre et Miquelon'!J275+'Wallis et Futuna'!J275</f>
        <v>0</v>
      </c>
      <c r="K275" s="4">
        <f>'Nouvelle-Calédonie'!K275+Polynésie!K275+'Saint-Pierre et Miquelon'!K275+'Wallis et Futuna'!K275</f>
        <v>0</v>
      </c>
      <c r="L275" s="4">
        <f>'Nouvelle-Calédonie'!L275+Polynésie!L275+'Saint-Pierre et Miquelon'!L275+'Wallis et Futuna'!L275</f>
        <v>0</v>
      </c>
      <c r="M275" s="4">
        <f>'Nouvelle-Calédonie'!M275+Polynésie!M275+'Saint-Pierre et Miquelon'!M275+'Wallis et Futuna'!M275</f>
        <v>0</v>
      </c>
      <c r="N275" s="4">
        <f>'Nouvelle-Calédonie'!N275+Polynésie!N275+'Saint-Pierre et Miquelon'!N275+'Wallis et Futuna'!N275</f>
        <v>0</v>
      </c>
      <c r="O275" s="4">
        <f>'Nouvelle-Calédonie'!O275+Polynésie!O275+'Saint-Pierre et Miquelon'!O275+'Wallis et Futuna'!O275</f>
        <v>0</v>
      </c>
      <c r="P275" s="4">
        <f>'Nouvelle-Calédonie'!P275+Polynésie!P275+'Saint-Pierre et Miquelon'!P275+'Wallis et Futuna'!P275</f>
        <v>0</v>
      </c>
      <c r="Q275" s="4">
        <f>'Nouvelle-Calédonie'!Q275+Polynésie!Q275+'Saint-Pierre et Miquelon'!Q275+'Wallis et Futuna'!Q275</f>
        <v>0</v>
      </c>
      <c r="R275" s="4">
        <f>'Nouvelle-Calédonie'!R275+Polynésie!R275+'Saint-Pierre et Miquelon'!R275+'Wallis et Futuna'!R275</f>
        <v>0</v>
      </c>
      <c r="S275" s="16">
        <f>'Nouvelle-Calédonie'!S275+Polynésie!S275+'Saint-Pierre et Miquelon'!S275+'Wallis et Futuna'!S275</f>
        <v>0</v>
      </c>
    </row>
    <row r="276" spans="2:19" x14ac:dyDescent="0.3">
      <c r="B276" s="24"/>
      <c r="C276" s="14" t="s">
        <v>35</v>
      </c>
      <c r="D276" s="4">
        <f>'Nouvelle-Calédonie'!D276+Polynésie!D276+'Saint-Pierre et Miquelon'!D276+'Wallis et Futuna'!D276</f>
        <v>0</v>
      </c>
      <c r="E276" s="4">
        <f>'Nouvelle-Calédonie'!E276+Polynésie!E276+'Saint-Pierre et Miquelon'!E276+'Wallis et Futuna'!E276</f>
        <v>0</v>
      </c>
      <c r="F276" s="4">
        <f>'Nouvelle-Calédonie'!F276+Polynésie!F276+'Saint-Pierre et Miquelon'!F276+'Wallis et Futuna'!F276</f>
        <v>0</v>
      </c>
      <c r="G276" s="4">
        <f>'Nouvelle-Calédonie'!G276+Polynésie!G276+'Saint-Pierre et Miquelon'!G276+'Wallis et Futuna'!G276</f>
        <v>0</v>
      </c>
      <c r="H276" s="4">
        <f>'Nouvelle-Calédonie'!H276+Polynésie!H276+'Saint-Pierre et Miquelon'!H276+'Wallis et Futuna'!H276</f>
        <v>0</v>
      </c>
      <c r="I276" s="4">
        <f>'Nouvelle-Calédonie'!I276+Polynésie!I276+'Saint-Pierre et Miquelon'!I276+'Wallis et Futuna'!I276</f>
        <v>0</v>
      </c>
      <c r="J276" s="4">
        <f>'Nouvelle-Calédonie'!J276+Polynésie!J276+'Saint-Pierre et Miquelon'!J276+'Wallis et Futuna'!J276</f>
        <v>0</v>
      </c>
      <c r="K276" s="4">
        <f>'Nouvelle-Calédonie'!K276+Polynésie!K276+'Saint-Pierre et Miquelon'!K276+'Wallis et Futuna'!K276</f>
        <v>0</v>
      </c>
      <c r="L276" s="4">
        <f>'Nouvelle-Calédonie'!L276+Polynésie!L276+'Saint-Pierre et Miquelon'!L276+'Wallis et Futuna'!L276</f>
        <v>0</v>
      </c>
      <c r="M276" s="4">
        <f>'Nouvelle-Calédonie'!M276+Polynésie!M276+'Saint-Pierre et Miquelon'!M276+'Wallis et Futuna'!M276</f>
        <v>0</v>
      </c>
      <c r="N276" s="4">
        <f>'Nouvelle-Calédonie'!N276+Polynésie!N276+'Saint-Pierre et Miquelon'!N276+'Wallis et Futuna'!N276</f>
        <v>0</v>
      </c>
      <c r="O276" s="4">
        <f>'Nouvelle-Calédonie'!O276+Polynésie!O276+'Saint-Pierre et Miquelon'!O276+'Wallis et Futuna'!O276</f>
        <v>0</v>
      </c>
      <c r="P276" s="4">
        <f>'Nouvelle-Calédonie'!P276+Polynésie!P276+'Saint-Pierre et Miquelon'!P276+'Wallis et Futuna'!P276</f>
        <v>41.067142813723045</v>
      </c>
      <c r="Q276" s="4">
        <f>'Nouvelle-Calédonie'!Q276+Polynésie!Q276+'Saint-Pierre et Miquelon'!Q276+'Wallis et Futuna'!Q276</f>
        <v>0</v>
      </c>
      <c r="R276" s="4">
        <f>'Nouvelle-Calédonie'!R276+Polynésie!R276+'Saint-Pierre et Miquelon'!R276+'Wallis et Futuna'!R276</f>
        <v>0</v>
      </c>
      <c r="S276" s="16">
        <f>'Nouvelle-Calédonie'!S276+Polynésie!S276+'Saint-Pierre et Miquelon'!S276+'Wallis et Futuna'!S276</f>
        <v>41.067142813723045</v>
      </c>
    </row>
    <row r="277" spans="2:19" x14ac:dyDescent="0.3">
      <c r="B277" s="24"/>
      <c r="C277" s="14" t="s">
        <v>36</v>
      </c>
      <c r="D277" s="4">
        <f>'Nouvelle-Calédonie'!D277+Polynésie!D277+'Saint-Pierre et Miquelon'!D277+'Wallis et Futuna'!D277</f>
        <v>0</v>
      </c>
      <c r="E277" s="4">
        <f>'Nouvelle-Calédonie'!E277+Polynésie!E277+'Saint-Pierre et Miquelon'!E277+'Wallis et Futuna'!E277</f>
        <v>0</v>
      </c>
      <c r="F277" s="4">
        <f>'Nouvelle-Calédonie'!F277+Polynésie!F277+'Saint-Pierre et Miquelon'!F277+'Wallis et Futuna'!F277</f>
        <v>0</v>
      </c>
      <c r="G277" s="4">
        <f>'Nouvelle-Calédonie'!G277+Polynésie!G277+'Saint-Pierre et Miquelon'!G277+'Wallis et Futuna'!G277</f>
        <v>0</v>
      </c>
      <c r="H277" s="4">
        <f>'Nouvelle-Calédonie'!H277+Polynésie!H277+'Saint-Pierre et Miquelon'!H277+'Wallis et Futuna'!H277</f>
        <v>0</v>
      </c>
      <c r="I277" s="4">
        <f>'Nouvelle-Calédonie'!I277+Polynésie!I277+'Saint-Pierre et Miquelon'!I277+'Wallis et Futuna'!I277</f>
        <v>0</v>
      </c>
      <c r="J277" s="4">
        <f>'Nouvelle-Calédonie'!J277+Polynésie!J277+'Saint-Pierre et Miquelon'!J277+'Wallis et Futuna'!J277</f>
        <v>0</v>
      </c>
      <c r="K277" s="4">
        <f>'Nouvelle-Calédonie'!K277+Polynésie!K277+'Saint-Pierre et Miquelon'!K277+'Wallis et Futuna'!K277</f>
        <v>0</v>
      </c>
      <c r="L277" s="4">
        <f>'Nouvelle-Calédonie'!L277+Polynésie!L277+'Saint-Pierre et Miquelon'!L277+'Wallis et Futuna'!L277</f>
        <v>0</v>
      </c>
      <c r="M277" s="4">
        <f>'Nouvelle-Calédonie'!M277+Polynésie!M277+'Saint-Pierre et Miquelon'!M277+'Wallis et Futuna'!M277</f>
        <v>0</v>
      </c>
      <c r="N277" s="4">
        <f>'Nouvelle-Calédonie'!N277+Polynésie!N277+'Saint-Pierre et Miquelon'!N277+'Wallis et Futuna'!N277</f>
        <v>0</v>
      </c>
      <c r="O277" s="4">
        <f>'Nouvelle-Calédonie'!O277+Polynésie!O277+'Saint-Pierre et Miquelon'!O277+'Wallis et Futuna'!O277</f>
        <v>0</v>
      </c>
      <c r="P277" s="4">
        <f>'Nouvelle-Calédonie'!P277+Polynésie!P277+'Saint-Pierre et Miquelon'!P277+'Wallis et Futuna'!P277</f>
        <v>277.51170278633504</v>
      </c>
      <c r="Q277" s="4">
        <f>'Nouvelle-Calédonie'!Q277+Polynésie!Q277+'Saint-Pierre et Miquelon'!Q277+'Wallis et Futuna'!Q277</f>
        <v>0.58095238095238089</v>
      </c>
      <c r="R277" s="4">
        <f>'Nouvelle-Calédonie'!R277+Polynésie!R277+'Saint-Pierre et Miquelon'!R277+'Wallis et Futuna'!R277</f>
        <v>0</v>
      </c>
      <c r="S277" s="16">
        <f>'Nouvelle-Calédonie'!S277+Polynésie!S277+'Saint-Pierre et Miquelon'!S277+'Wallis et Futuna'!S277</f>
        <v>278.09265516728743</v>
      </c>
    </row>
    <row r="278" spans="2:19" x14ac:dyDescent="0.3">
      <c r="B278" s="24"/>
      <c r="C278" s="8" t="s">
        <v>37</v>
      </c>
      <c r="D278" s="9">
        <f>'Nouvelle-Calédonie'!D278+Polynésie!D278+'Saint-Pierre et Miquelon'!D278+'Wallis et Futuna'!D278</f>
        <v>7316.3582178378883</v>
      </c>
      <c r="E278" s="9">
        <f>'Nouvelle-Calédonie'!E278+Polynésie!E278+'Saint-Pierre et Miquelon'!E278+'Wallis et Futuna'!E278</f>
        <v>0</v>
      </c>
      <c r="F278" s="9">
        <f>'Nouvelle-Calédonie'!F278+Polynésie!F278+'Saint-Pierre et Miquelon'!F278+'Wallis et Futuna'!F278</f>
        <v>5435.4245805140827</v>
      </c>
      <c r="G278" s="9">
        <f>'Nouvelle-Calédonie'!G278+Polynésie!G278+'Saint-Pierre et Miquelon'!G278+'Wallis et Futuna'!G278</f>
        <v>0</v>
      </c>
      <c r="H278" s="9">
        <f>'Nouvelle-Calédonie'!H278+Polynésie!H278+'Saint-Pierre et Miquelon'!H278+'Wallis et Futuna'!H278</f>
        <v>0</v>
      </c>
      <c r="I278" s="9">
        <f>'Nouvelle-Calédonie'!I278+Polynésie!I278+'Saint-Pierre et Miquelon'!I278+'Wallis et Futuna'!I278</f>
        <v>1427.901251665473</v>
      </c>
      <c r="J278" s="9">
        <f>'Nouvelle-Calédonie'!J278+Polynésie!J278+'Saint-Pierre et Miquelon'!J278+'Wallis et Futuna'!J278</f>
        <v>22.337596024829274</v>
      </c>
      <c r="K278" s="9">
        <f>'Nouvelle-Calédonie'!K278+Polynésie!K278+'Saint-Pierre et Miquelon'!K278+'Wallis et Futuna'!K278</f>
        <v>0</v>
      </c>
      <c r="L278" s="9">
        <f>'Nouvelle-Calédonie'!L278+Polynésie!L278+'Saint-Pierre et Miquelon'!L278+'Wallis et Futuna'!L278</f>
        <v>0</v>
      </c>
      <c r="M278" s="9">
        <f>'Nouvelle-Calédonie'!M278+Polynésie!M278+'Saint-Pierre et Miquelon'!M278+'Wallis et Futuna'!M278</f>
        <v>1.3333333333333337</v>
      </c>
      <c r="N278" s="9">
        <f>'Nouvelle-Calédonie'!N278+Polynésie!N278+'Saint-Pierre et Miquelon'!N278+'Wallis et Futuna'!N278</f>
        <v>0</v>
      </c>
      <c r="O278" s="9">
        <f>'Nouvelle-Calédonie'!O278+Polynésie!O278+'Saint-Pierre et Miquelon'!O278+'Wallis et Futuna'!O278</f>
        <v>0</v>
      </c>
      <c r="P278" s="9">
        <f>'Nouvelle-Calédonie'!P278+Polynésie!P278+'Saint-Pierre et Miquelon'!P278+'Wallis et Futuna'!P278</f>
        <v>-6061.8528549710591</v>
      </c>
      <c r="Q278" s="9">
        <f>'Nouvelle-Calédonie'!Q278+Polynésie!Q278+'Saint-Pierre et Miquelon'!Q278+'Wallis et Futuna'!Q278</f>
        <v>-12.2</v>
      </c>
      <c r="R278" s="9">
        <f>'Nouvelle-Calédonie'!R278+Polynésie!R278+'Saint-Pierre et Miquelon'!R278+'Wallis et Futuna'!R278</f>
        <v>0</v>
      </c>
      <c r="S278" s="9">
        <f>'Nouvelle-Calédonie'!S278+Polynésie!S278+'Saint-Pierre et Miquelon'!S278+'Wallis et Futuna'!S278</f>
        <v>8129.3021244045476</v>
      </c>
    </row>
    <row r="279" spans="2:19" x14ac:dyDescent="0.3">
      <c r="B279" s="24"/>
      <c r="C279" s="10"/>
      <c r="D279" s="11"/>
      <c r="E279" s="11"/>
      <c r="F279" s="19"/>
      <c r="G279" s="11"/>
      <c r="H279" s="11"/>
      <c r="I279" s="11"/>
      <c r="J279" s="19"/>
      <c r="K279" s="11"/>
      <c r="L279" s="11"/>
      <c r="M279" s="11"/>
      <c r="N279" s="20"/>
      <c r="O279" s="11"/>
      <c r="P279" s="11"/>
      <c r="Q279" s="11"/>
      <c r="R279" s="11"/>
      <c r="S279" s="11"/>
    </row>
    <row r="280" spans="2:19" x14ac:dyDescent="0.3">
      <c r="B280" s="24"/>
      <c r="C280" s="14" t="s">
        <v>38</v>
      </c>
      <c r="D280" s="4">
        <f>'Nouvelle-Calédonie'!D280+Polynésie!D280+'Saint-Pierre et Miquelon'!D280+'Wallis et Futuna'!D280</f>
        <v>1854.6930006562975</v>
      </c>
      <c r="E280" s="4">
        <f>'Nouvelle-Calédonie'!E280+Polynésie!E280+'Saint-Pierre et Miquelon'!E280+'Wallis et Futuna'!E280</f>
        <v>0</v>
      </c>
      <c r="F280" s="4">
        <f>'Nouvelle-Calédonie'!F280+Polynésie!F280+'Saint-Pierre et Miquelon'!F280+'Wallis et Futuna'!F280</f>
        <v>4291.5317166626874</v>
      </c>
      <c r="G280" s="4">
        <f>'Nouvelle-Calédonie'!G280+Polynésie!G280+'Saint-Pierre et Miquelon'!G280+'Wallis et Futuna'!G280</f>
        <v>0</v>
      </c>
      <c r="H280" s="4">
        <f>'Nouvelle-Calédonie'!H280+Polynésie!H280+'Saint-Pierre et Miquelon'!H280+'Wallis et Futuna'!H280</f>
        <v>0</v>
      </c>
      <c r="I280" s="4">
        <f>'Nouvelle-Calédonie'!I280+Polynésie!I280+'Saint-Pierre et Miquelon'!I280+'Wallis et Futuna'!I280</f>
        <v>0</v>
      </c>
      <c r="J280" s="4">
        <f>'Nouvelle-Calédonie'!J280+Polynésie!J280+'Saint-Pierre et Miquelon'!J280+'Wallis et Futuna'!J280</f>
        <v>0</v>
      </c>
      <c r="K280" s="4">
        <f>'Nouvelle-Calédonie'!K280+Polynésie!K280+'Saint-Pierre et Miquelon'!K280+'Wallis et Futuna'!K280</f>
        <v>0</v>
      </c>
      <c r="L280" s="4">
        <f>'Nouvelle-Calédonie'!L280+Polynésie!L280+'Saint-Pierre et Miquelon'!L280+'Wallis et Futuna'!L280</f>
        <v>0</v>
      </c>
      <c r="M280" s="4">
        <f>'Nouvelle-Calédonie'!M280+Polynésie!M280+'Saint-Pierre et Miquelon'!M280+'Wallis et Futuna'!M280</f>
        <v>0</v>
      </c>
      <c r="N280" s="4">
        <f>'Nouvelle-Calédonie'!N280+Polynésie!N280+'Saint-Pierre et Miquelon'!N280+'Wallis et Futuna'!N280</f>
        <v>0</v>
      </c>
      <c r="O280" s="4">
        <f>'Nouvelle-Calédonie'!O280+Polynésie!O280+'Saint-Pierre et Miquelon'!O280+'Wallis et Futuna'!O280</f>
        <v>0</v>
      </c>
      <c r="P280" s="4">
        <f>'Nouvelle-Calédonie'!P280+Polynésie!P280+'Saint-Pierre et Miquelon'!P280+'Wallis et Futuna'!P280</f>
        <v>4484.7844533890802</v>
      </c>
      <c r="Q280" s="4">
        <f>'Nouvelle-Calédonie'!Q280+Polynésie!Q280+'Saint-Pierre et Miquelon'!Q280+'Wallis et Futuna'!Q280</f>
        <v>0</v>
      </c>
      <c r="R280" s="4">
        <f>'Nouvelle-Calédonie'!R280+Polynésie!R280+'Saint-Pierre et Miquelon'!R280+'Wallis et Futuna'!R280</f>
        <v>0</v>
      </c>
      <c r="S280" s="16">
        <f>'Nouvelle-Calédonie'!S280+Polynésie!S280+'Saint-Pierre et Miquelon'!S280+'Wallis et Futuna'!S280</f>
        <v>10631.009170708063</v>
      </c>
    </row>
    <row r="281" spans="2:19" x14ac:dyDescent="0.3">
      <c r="B281" s="24"/>
      <c r="C281" s="14" t="s">
        <v>39</v>
      </c>
      <c r="D281" s="4">
        <f>'Nouvelle-Calédonie'!D281+Polynésie!D281+'Saint-Pierre et Miquelon'!D281+'Wallis et Futuna'!D281</f>
        <v>0</v>
      </c>
      <c r="E281" s="4">
        <f>'Nouvelle-Calédonie'!E281+Polynésie!E281+'Saint-Pierre et Miquelon'!E281+'Wallis et Futuna'!E281</f>
        <v>0</v>
      </c>
      <c r="F281" s="4">
        <f>'Nouvelle-Calédonie'!F281+Polynésie!F281+'Saint-Pierre et Miquelon'!F281+'Wallis et Futuna'!F281</f>
        <v>4217.7342589034688</v>
      </c>
      <c r="G281" s="4">
        <f>'Nouvelle-Calédonie'!G281+Polynésie!G281+'Saint-Pierre et Miquelon'!G281+'Wallis et Futuna'!G281</f>
        <v>0</v>
      </c>
      <c r="H281" s="4">
        <f>'Nouvelle-Calédonie'!H281+Polynésie!H281+'Saint-Pierre et Miquelon'!H281+'Wallis et Futuna'!H281</f>
        <v>0</v>
      </c>
      <c r="I281" s="4">
        <f>'Nouvelle-Calédonie'!I281+Polynésie!I281+'Saint-Pierre et Miquelon'!I281+'Wallis et Futuna'!I281</f>
        <v>0</v>
      </c>
      <c r="J281" s="4">
        <f>'Nouvelle-Calédonie'!J281+Polynésie!J281+'Saint-Pierre et Miquelon'!J281+'Wallis et Futuna'!J281</f>
        <v>0</v>
      </c>
      <c r="K281" s="4">
        <f>'Nouvelle-Calédonie'!K281+Polynésie!K281+'Saint-Pierre et Miquelon'!K281+'Wallis et Futuna'!K281</f>
        <v>0</v>
      </c>
      <c r="L281" s="4">
        <f>'Nouvelle-Calédonie'!L281+Polynésie!L281+'Saint-Pierre et Miquelon'!L281+'Wallis et Futuna'!L281</f>
        <v>6.7000000000000004E-2</v>
      </c>
      <c r="M281" s="4">
        <f>'Nouvelle-Calédonie'!M281+Polynésie!M281+'Saint-Pierre et Miquelon'!M281+'Wallis et Futuna'!M281</f>
        <v>0</v>
      </c>
      <c r="N281" s="4">
        <f>'Nouvelle-Calédonie'!N281+Polynésie!N281+'Saint-Pierre et Miquelon'!N281+'Wallis et Futuna'!N281</f>
        <v>0</v>
      </c>
      <c r="O281" s="4">
        <f>'Nouvelle-Calédonie'!O281+Polynésie!O281+'Saint-Pierre et Miquelon'!O281+'Wallis et Futuna'!O281</f>
        <v>0</v>
      </c>
      <c r="P281" s="4">
        <f>'Nouvelle-Calédonie'!P281+Polynésie!P281+'Saint-Pierre et Miquelon'!P281+'Wallis et Futuna'!P281</f>
        <v>175.19408583670818</v>
      </c>
      <c r="Q281" s="4">
        <f>'Nouvelle-Calédonie'!Q281+Polynésie!Q281+'Saint-Pierre et Miquelon'!Q281+'Wallis et Futuna'!Q281</f>
        <v>0</v>
      </c>
      <c r="R281" s="4">
        <f>'Nouvelle-Calédonie'!R281+Polynésie!R281+'Saint-Pierre et Miquelon'!R281+'Wallis et Futuna'!R281</f>
        <v>0</v>
      </c>
      <c r="S281" s="16">
        <f>'Nouvelle-Calédonie'!S281+Polynésie!S281+'Saint-Pierre et Miquelon'!S281+'Wallis et Futuna'!S281</f>
        <v>4392.9953447401767</v>
      </c>
    </row>
    <row r="282" spans="2:19" x14ac:dyDescent="0.3">
      <c r="B282" s="24"/>
      <c r="C282" s="14" t="s">
        <v>40</v>
      </c>
      <c r="D282" s="4">
        <f>'Nouvelle-Calédonie'!D282+Polynésie!D282+'Saint-Pierre et Miquelon'!D282+'Wallis et Futuna'!D282</f>
        <v>0</v>
      </c>
      <c r="E282" s="4">
        <f>'Nouvelle-Calédonie'!E282+Polynésie!E282+'Saint-Pierre et Miquelon'!E282+'Wallis et Futuna'!E282</f>
        <v>0</v>
      </c>
      <c r="F282" s="4">
        <f>'Nouvelle-Calédonie'!F282+Polynésie!F282+'Saint-Pierre et Miquelon'!F282+'Wallis et Futuna'!F282</f>
        <v>331.42151462842213</v>
      </c>
      <c r="G282" s="4">
        <f>'Nouvelle-Calédonie'!G282+Polynésie!G282+'Saint-Pierre et Miquelon'!G282+'Wallis et Futuna'!G282</f>
        <v>0</v>
      </c>
      <c r="H282" s="4">
        <f>'Nouvelle-Calédonie'!H282+Polynésie!H282+'Saint-Pierre et Miquelon'!H282+'Wallis et Futuna'!H282</f>
        <v>0</v>
      </c>
      <c r="I282" s="4">
        <f>'Nouvelle-Calédonie'!I282+Polynésie!I282+'Saint-Pierre et Miquelon'!I282+'Wallis et Futuna'!I282</f>
        <v>0</v>
      </c>
      <c r="J282" s="4">
        <f>'Nouvelle-Calédonie'!J282+Polynésie!J282+'Saint-Pierre et Miquelon'!J282+'Wallis et Futuna'!J282</f>
        <v>0</v>
      </c>
      <c r="K282" s="4">
        <f>'Nouvelle-Calédonie'!K282+Polynésie!K282+'Saint-Pierre et Miquelon'!K282+'Wallis et Futuna'!K282</f>
        <v>0</v>
      </c>
      <c r="L282" s="4">
        <f>'Nouvelle-Calédonie'!L282+Polynésie!L282+'Saint-Pierre et Miquelon'!L282+'Wallis et Futuna'!L282</f>
        <v>0</v>
      </c>
      <c r="M282" s="4">
        <f>'Nouvelle-Calédonie'!M282+Polynésie!M282+'Saint-Pierre et Miquelon'!M282+'Wallis et Futuna'!M282</f>
        <v>0</v>
      </c>
      <c r="N282" s="4">
        <f>'Nouvelle-Calédonie'!N282+Polynésie!N282+'Saint-Pierre et Miquelon'!N282+'Wallis et Futuna'!N282</f>
        <v>0</v>
      </c>
      <c r="O282" s="4">
        <f>'Nouvelle-Calédonie'!O282+Polynésie!O282+'Saint-Pierre et Miquelon'!O282+'Wallis et Futuna'!O282</f>
        <v>80.135251895642114</v>
      </c>
      <c r="P282" s="4">
        <f>'Nouvelle-Calédonie'!P282+Polynésie!P282+'Saint-Pierre et Miquelon'!P282+'Wallis et Futuna'!P282</f>
        <v>696.94821181931297</v>
      </c>
      <c r="Q282" s="4">
        <f>'Nouvelle-Calédonie'!Q282+Polynésie!Q282+'Saint-Pierre et Miquelon'!Q282+'Wallis et Futuna'!Q282</f>
        <v>0</v>
      </c>
      <c r="R282" s="4">
        <f>'Nouvelle-Calédonie'!R282+Polynésie!R282+'Saint-Pierre et Miquelon'!R282+'Wallis et Futuna'!R282</f>
        <v>0</v>
      </c>
      <c r="S282" s="16">
        <f>'Nouvelle-Calédonie'!S282+Polynésie!S282+'Saint-Pierre et Miquelon'!S282+'Wallis et Futuna'!S282</f>
        <v>1108.5049783433774</v>
      </c>
    </row>
    <row r="283" spans="2:19" x14ac:dyDescent="0.3">
      <c r="B283" s="24"/>
      <c r="C283" s="14" t="s">
        <v>41</v>
      </c>
      <c r="D283" s="4">
        <f>'Nouvelle-Calédonie'!D283+Polynésie!D283+'Saint-Pierre et Miquelon'!D283+'Wallis et Futuna'!D283</f>
        <v>0</v>
      </c>
      <c r="E283" s="4">
        <f>'Nouvelle-Calédonie'!E283+Polynésie!E283+'Saint-Pierre et Miquelon'!E283+'Wallis et Futuna'!E283</f>
        <v>0</v>
      </c>
      <c r="F283" s="4">
        <f>'Nouvelle-Calédonie'!F283+Polynésie!F283+'Saint-Pierre et Miquelon'!F283+'Wallis et Futuna'!F283</f>
        <v>48.26401166705984</v>
      </c>
      <c r="G283" s="4">
        <f>'Nouvelle-Calédonie'!G283+Polynésie!G283+'Saint-Pierre et Miquelon'!G283+'Wallis et Futuna'!G283</f>
        <v>0</v>
      </c>
      <c r="H283" s="4">
        <f>'Nouvelle-Calédonie'!H283+Polynésie!H283+'Saint-Pierre et Miquelon'!H283+'Wallis et Futuna'!H283</f>
        <v>0</v>
      </c>
      <c r="I283" s="4">
        <f>'Nouvelle-Calédonie'!I283+Polynésie!I283+'Saint-Pierre et Miquelon'!I283+'Wallis et Futuna'!I283</f>
        <v>0</v>
      </c>
      <c r="J283" s="4">
        <f>'Nouvelle-Calédonie'!J283+Polynésie!J283+'Saint-Pierre et Miquelon'!J283+'Wallis et Futuna'!J283</f>
        <v>0</v>
      </c>
      <c r="K283" s="4">
        <f>'Nouvelle-Calédonie'!K283+Polynésie!K283+'Saint-Pierre et Miquelon'!K283+'Wallis et Futuna'!K283</f>
        <v>0</v>
      </c>
      <c r="L283" s="4">
        <f>'Nouvelle-Calédonie'!L283+Polynésie!L283+'Saint-Pierre et Miquelon'!L283+'Wallis et Futuna'!L283</f>
        <v>0</v>
      </c>
      <c r="M283" s="4">
        <f>'Nouvelle-Calédonie'!M283+Polynésie!M283+'Saint-Pierre et Miquelon'!M283+'Wallis et Futuna'!M283</f>
        <v>0</v>
      </c>
      <c r="N283" s="4">
        <f>'Nouvelle-Calédonie'!N283+Polynésie!N283+'Saint-Pierre et Miquelon'!N283+'Wallis et Futuna'!N283</f>
        <v>0</v>
      </c>
      <c r="O283" s="4">
        <f>'Nouvelle-Calédonie'!O283+Polynésie!O283+'Saint-Pierre et Miquelon'!O283+'Wallis et Futuna'!O283</f>
        <v>0</v>
      </c>
      <c r="P283" s="4">
        <f>'Nouvelle-Calédonie'!P283+Polynésie!P283+'Saint-Pierre et Miquelon'!P283+'Wallis et Futuna'!P283</f>
        <v>704.92610392595793</v>
      </c>
      <c r="Q283" s="4">
        <f>'Nouvelle-Calédonie'!Q283+Polynésie!Q283+'Saint-Pierre et Miquelon'!Q283+'Wallis et Futuna'!Q283</f>
        <v>12.2</v>
      </c>
      <c r="R283" s="4">
        <f>'Nouvelle-Calédonie'!R283+Polynésie!R283+'Saint-Pierre et Miquelon'!R283+'Wallis et Futuna'!R283</f>
        <v>0</v>
      </c>
      <c r="S283" s="16">
        <f>'Nouvelle-Calédonie'!S283+Polynésie!S283+'Saint-Pierre et Miquelon'!S283+'Wallis et Futuna'!S283</f>
        <v>765.39011559301787</v>
      </c>
    </row>
    <row r="284" spans="2:19" x14ac:dyDescent="0.3">
      <c r="B284" s="24"/>
      <c r="C284" s="14" t="s">
        <v>42</v>
      </c>
      <c r="D284" s="4">
        <f>'Nouvelle-Calédonie'!D284+Polynésie!D284+'Saint-Pierre et Miquelon'!D284+'Wallis et Futuna'!D284</f>
        <v>0</v>
      </c>
      <c r="E284" s="4">
        <f>'Nouvelle-Calédonie'!E284+Polynésie!E284+'Saint-Pierre et Miquelon'!E284+'Wallis et Futuna'!E284</f>
        <v>0</v>
      </c>
      <c r="F284" s="4">
        <f>'Nouvelle-Calédonie'!F284+Polynésie!F284+'Saint-Pierre et Miquelon'!F284+'Wallis et Futuna'!F284</f>
        <v>152.44478186136524</v>
      </c>
      <c r="G284" s="4">
        <f>'Nouvelle-Calédonie'!G284+Polynésie!G284+'Saint-Pierre et Miquelon'!G284+'Wallis et Futuna'!G284</f>
        <v>0</v>
      </c>
      <c r="H284" s="4">
        <f>'Nouvelle-Calédonie'!H284+Polynésie!H284+'Saint-Pierre et Miquelon'!H284+'Wallis et Futuna'!H284</f>
        <v>0</v>
      </c>
      <c r="I284" s="4">
        <f>'Nouvelle-Calédonie'!I284+Polynésie!I284+'Saint-Pierre et Miquelon'!I284+'Wallis et Futuna'!I284</f>
        <v>0</v>
      </c>
      <c r="J284" s="4">
        <f>'Nouvelle-Calédonie'!J284+Polynésie!J284+'Saint-Pierre et Miquelon'!J284+'Wallis et Futuna'!J284</f>
        <v>0</v>
      </c>
      <c r="K284" s="4">
        <f>'Nouvelle-Calédonie'!K284+Polynésie!K284+'Saint-Pierre et Miquelon'!K284+'Wallis et Futuna'!K284</f>
        <v>0</v>
      </c>
      <c r="L284" s="4">
        <f>'Nouvelle-Calédonie'!L284+Polynésie!L284+'Saint-Pierre et Miquelon'!L284+'Wallis et Futuna'!L284</f>
        <v>0</v>
      </c>
      <c r="M284" s="4">
        <f>'Nouvelle-Calédonie'!M284+Polynésie!M284+'Saint-Pierre et Miquelon'!M284+'Wallis et Futuna'!M284</f>
        <v>0</v>
      </c>
      <c r="N284" s="4">
        <f>'Nouvelle-Calédonie'!N284+Polynésie!N284+'Saint-Pierre et Miquelon'!N284+'Wallis et Futuna'!N284</f>
        <v>0</v>
      </c>
      <c r="O284" s="4">
        <f>'Nouvelle-Calédonie'!O284+Polynésie!O284+'Saint-Pierre et Miquelon'!O284+'Wallis et Futuna'!O284</f>
        <v>0</v>
      </c>
      <c r="P284" s="4">
        <f>'Nouvelle-Calédonie'!P284+Polynésie!P284+'Saint-Pierre et Miquelon'!P284+'Wallis et Futuna'!P284</f>
        <v>0</v>
      </c>
      <c r="Q284" s="4">
        <f>'Nouvelle-Calédonie'!Q284+Polynésie!Q284+'Saint-Pierre et Miquelon'!Q284+'Wallis et Futuna'!Q284</f>
        <v>0</v>
      </c>
      <c r="R284" s="4">
        <f>'Nouvelle-Calédonie'!R284+Polynésie!R284+'Saint-Pierre et Miquelon'!R284+'Wallis et Futuna'!R284</f>
        <v>0</v>
      </c>
      <c r="S284" s="16">
        <f>'Nouvelle-Calédonie'!S284+Polynésie!S284+'Saint-Pierre et Miquelon'!S284+'Wallis et Futuna'!S284</f>
        <v>152.44478186136524</v>
      </c>
    </row>
    <row r="285" spans="2:19" x14ac:dyDescent="0.3">
      <c r="B285" s="24"/>
      <c r="C285" s="14" t="s">
        <v>43</v>
      </c>
      <c r="D285" s="4">
        <f>'Nouvelle-Calédonie'!D285+Polynésie!D285+'Saint-Pierre et Miquelon'!D285+'Wallis et Futuna'!D285</f>
        <v>0</v>
      </c>
      <c r="E285" s="4">
        <f>'Nouvelle-Calédonie'!E285+Polynésie!E285+'Saint-Pierre et Miquelon'!E285+'Wallis et Futuna'!E285</f>
        <v>0</v>
      </c>
      <c r="F285" s="4">
        <f>'Nouvelle-Calédonie'!F285+Polynésie!F285+'Saint-Pierre et Miquelon'!F285+'Wallis et Futuna'!F285</f>
        <v>0</v>
      </c>
      <c r="G285" s="4">
        <f>'Nouvelle-Calédonie'!G285+Polynésie!G285+'Saint-Pierre et Miquelon'!G285+'Wallis et Futuna'!G285</f>
        <v>0</v>
      </c>
      <c r="H285" s="4">
        <f>'Nouvelle-Calédonie'!H285+Polynésie!H285+'Saint-Pierre et Miquelon'!H285+'Wallis et Futuna'!H285</f>
        <v>0</v>
      </c>
      <c r="I285" s="4">
        <f>'Nouvelle-Calédonie'!I285+Polynésie!I285+'Saint-Pierre et Miquelon'!I285+'Wallis et Futuna'!I285</f>
        <v>0</v>
      </c>
      <c r="J285" s="4">
        <f>'Nouvelle-Calédonie'!J285+Polynésie!J285+'Saint-Pierre et Miquelon'!J285+'Wallis et Futuna'!J285</f>
        <v>0</v>
      </c>
      <c r="K285" s="4">
        <f>'Nouvelle-Calédonie'!K285+Polynésie!K285+'Saint-Pierre et Miquelon'!K285+'Wallis et Futuna'!K285</f>
        <v>0</v>
      </c>
      <c r="L285" s="4">
        <f>'Nouvelle-Calédonie'!L285+Polynésie!L285+'Saint-Pierre et Miquelon'!L285+'Wallis et Futuna'!L285</f>
        <v>0</v>
      </c>
      <c r="M285" s="4">
        <f>'Nouvelle-Calédonie'!M285+Polynésie!M285+'Saint-Pierre et Miquelon'!M285+'Wallis et Futuna'!M285</f>
        <v>0</v>
      </c>
      <c r="N285" s="4">
        <f>'Nouvelle-Calédonie'!N285+Polynésie!N285+'Saint-Pierre et Miquelon'!N285+'Wallis et Futuna'!N285</f>
        <v>0</v>
      </c>
      <c r="O285" s="4">
        <f>'Nouvelle-Calédonie'!O285+Polynésie!O285+'Saint-Pierre et Miquelon'!O285+'Wallis et Futuna'!O285</f>
        <v>0</v>
      </c>
      <c r="P285" s="4">
        <f>'Nouvelle-Calédonie'!P285+Polynésie!P285+'Saint-Pierre et Miquelon'!P285+'Wallis et Futuna'!P285</f>
        <v>0</v>
      </c>
      <c r="Q285" s="4">
        <f>'Nouvelle-Calédonie'!Q285+Polynésie!Q285+'Saint-Pierre et Miquelon'!Q285+'Wallis et Futuna'!Q285</f>
        <v>0</v>
      </c>
      <c r="R285" s="4">
        <f>'Nouvelle-Calédonie'!R285+Polynésie!R285+'Saint-Pierre et Miquelon'!R285+'Wallis et Futuna'!R285</f>
        <v>0</v>
      </c>
      <c r="S285" s="16">
        <f>'Nouvelle-Calédonie'!S285+Polynésie!S285+'Saint-Pierre et Miquelon'!S285+'Wallis et Futuna'!S285</f>
        <v>0</v>
      </c>
    </row>
    <row r="286" spans="2:19" x14ac:dyDescent="0.3">
      <c r="B286" s="24"/>
      <c r="C286" s="8" t="s">
        <v>44</v>
      </c>
      <c r="D286" s="9">
        <f>'Nouvelle-Calédonie'!D286+Polynésie!D286+'Saint-Pierre et Miquelon'!D286+'Wallis et Futuna'!D286</f>
        <v>1854.6930006562975</v>
      </c>
      <c r="E286" s="9">
        <f>'Nouvelle-Calédonie'!E286+Polynésie!E286+'Saint-Pierre et Miquelon'!E286+'Wallis et Futuna'!E286</f>
        <v>0</v>
      </c>
      <c r="F286" s="9">
        <f>'Nouvelle-Calédonie'!F286+Polynésie!F286+'Saint-Pierre et Miquelon'!F286+'Wallis et Futuna'!F286</f>
        <v>9041.396283723001</v>
      </c>
      <c r="G286" s="9">
        <f>'Nouvelle-Calédonie'!G286+Polynésie!G286+'Saint-Pierre et Miquelon'!G286+'Wallis et Futuna'!G286</f>
        <v>0</v>
      </c>
      <c r="H286" s="9">
        <f>'Nouvelle-Calédonie'!H286+Polynésie!H286+'Saint-Pierre et Miquelon'!H286+'Wallis et Futuna'!H286</f>
        <v>0</v>
      </c>
      <c r="I286" s="9">
        <f>'Nouvelle-Calédonie'!I286+Polynésie!I286+'Saint-Pierre et Miquelon'!I286+'Wallis et Futuna'!I286</f>
        <v>0</v>
      </c>
      <c r="J286" s="9">
        <f>'Nouvelle-Calédonie'!J286+Polynésie!J286+'Saint-Pierre et Miquelon'!J286+'Wallis et Futuna'!J286</f>
        <v>0</v>
      </c>
      <c r="K286" s="9">
        <f>'Nouvelle-Calédonie'!K286+Polynésie!K286+'Saint-Pierre et Miquelon'!K286+'Wallis et Futuna'!K286</f>
        <v>0</v>
      </c>
      <c r="L286" s="9">
        <f>'Nouvelle-Calédonie'!L286+Polynésie!L286+'Saint-Pierre et Miquelon'!L286+'Wallis et Futuna'!L286</f>
        <v>6.7000000000000004E-2</v>
      </c>
      <c r="M286" s="9">
        <f>'Nouvelle-Calédonie'!M286+Polynésie!M286+'Saint-Pierre et Miquelon'!M286+'Wallis et Futuna'!M286</f>
        <v>0</v>
      </c>
      <c r="N286" s="9">
        <f>'Nouvelle-Calédonie'!N286+Polynésie!N286+'Saint-Pierre et Miquelon'!N286+'Wallis et Futuna'!N286</f>
        <v>0</v>
      </c>
      <c r="O286" s="9">
        <f>'Nouvelle-Calédonie'!O286+Polynésie!O286+'Saint-Pierre et Miquelon'!O286+'Wallis et Futuna'!O286</f>
        <v>80.135251895642114</v>
      </c>
      <c r="P286" s="9">
        <f>'Nouvelle-Calédonie'!P286+Polynésie!P286+'Saint-Pierre et Miquelon'!P286+'Wallis et Futuna'!P286</f>
        <v>6061.8528549710591</v>
      </c>
      <c r="Q286" s="9">
        <f>'Nouvelle-Calédonie'!Q286+Polynésie!Q286+'Saint-Pierre et Miquelon'!Q286+'Wallis et Futuna'!Q286</f>
        <v>12.2</v>
      </c>
      <c r="R286" s="9">
        <f>'Nouvelle-Calédonie'!R286+Polynésie!R286+'Saint-Pierre et Miquelon'!R286+'Wallis et Futuna'!R286</f>
        <v>0</v>
      </c>
      <c r="S286" s="9">
        <f>'Nouvelle-Calédonie'!S286+Polynésie!S286+'Saint-Pierre et Miquelon'!S286+'Wallis et Futuna'!S286</f>
        <v>17050.344391246006</v>
      </c>
    </row>
    <row r="287" spans="2:19" x14ac:dyDescent="0.3">
      <c r="B287" s="24"/>
      <c r="C287" s="3" t="s">
        <v>45</v>
      </c>
      <c r="D287" s="4">
        <f>'Nouvelle-Calédonie'!D287+Polynésie!D287+'Saint-Pierre et Miquelon'!D287+'Wallis et Futuna'!D287</f>
        <v>2766.3530427699402</v>
      </c>
      <c r="E287" s="4">
        <f>'Nouvelle-Calédonie'!E287+Polynésie!E287+'Saint-Pierre et Miquelon'!E287+'Wallis et Futuna'!E287</f>
        <v>0</v>
      </c>
      <c r="F287" s="4">
        <f>'Nouvelle-Calédonie'!F287+Polynésie!F287+'Saint-Pierre et Miquelon'!F287+'Wallis et Futuna'!F287</f>
        <v>286.0471792056976</v>
      </c>
      <c r="G287" s="4">
        <f>'Nouvelle-Calédonie'!G287+Polynésie!G287+'Saint-Pierre et Miquelon'!G287+'Wallis et Futuna'!G287</f>
        <v>0</v>
      </c>
      <c r="H287" s="4">
        <f>'Nouvelle-Calédonie'!H287+Polynésie!H287+'Saint-Pierre et Miquelon'!H287+'Wallis et Futuna'!H287</f>
        <v>0</v>
      </c>
      <c r="I287" s="4">
        <f>'Nouvelle-Calédonie'!I287+Polynésie!I287+'Saint-Pierre et Miquelon'!I287+'Wallis et Futuna'!I287</f>
        <v>0</v>
      </c>
      <c r="J287" s="4">
        <f>'Nouvelle-Calédonie'!J287+Polynésie!J287+'Saint-Pierre et Miquelon'!J287+'Wallis et Futuna'!J287</f>
        <v>0</v>
      </c>
      <c r="K287" s="4">
        <f>'Nouvelle-Calédonie'!K287+Polynésie!K287+'Saint-Pierre et Miquelon'!K287+'Wallis et Futuna'!K287</f>
        <v>0</v>
      </c>
      <c r="L287" s="4">
        <f>'Nouvelle-Calédonie'!L287+Polynésie!L287+'Saint-Pierre et Miquelon'!L287+'Wallis et Futuna'!L287</f>
        <v>0</v>
      </c>
      <c r="M287" s="4">
        <f>'Nouvelle-Calédonie'!M287+Polynésie!M287+'Saint-Pierre et Miquelon'!M287+'Wallis et Futuna'!M287</f>
        <v>0</v>
      </c>
      <c r="N287" s="4">
        <f>'Nouvelle-Calédonie'!N287+Polynésie!N287+'Saint-Pierre et Miquelon'!N287+'Wallis et Futuna'!N287</f>
        <v>0</v>
      </c>
      <c r="O287" s="4">
        <f>'Nouvelle-Calédonie'!O287+Polynésie!O287+'Saint-Pierre et Miquelon'!O287+'Wallis et Futuna'!O287</f>
        <v>0</v>
      </c>
      <c r="P287" s="4">
        <f>'Nouvelle-Calédonie'!P287+Polynésie!P287+'Saint-Pierre et Miquelon'!P287+'Wallis et Futuna'!P287</f>
        <v>0</v>
      </c>
      <c r="Q287" s="4">
        <f>'Nouvelle-Calédonie'!Q287+Polynésie!Q287+'Saint-Pierre et Miquelon'!Q287+'Wallis et Futuna'!Q287</f>
        <v>0</v>
      </c>
      <c r="R287" s="4">
        <f>'Nouvelle-Calédonie'!R287+Polynésie!R287+'Saint-Pierre et Miquelon'!R287+'Wallis et Futuna'!R287</f>
        <v>0</v>
      </c>
      <c r="S287" s="16">
        <f>'Nouvelle-Calédonie'!S287+Polynésie!S287+'Saint-Pierre et Miquelon'!S287+'Wallis et Futuna'!S287</f>
        <v>3052.4002219756376</v>
      </c>
    </row>
    <row r="288" spans="2:19" x14ac:dyDescent="0.3">
      <c r="B288" s="24"/>
      <c r="C288" s="8" t="s">
        <v>46</v>
      </c>
      <c r="D288" s="9">
        <f>'Nouvelle-Calédonie'!D288+Polynésie!D288+'Saint-Pierre et Miquelon'!D288+'Wallis et Futuna'!D288</f>
        <v>4621.0460434262377</v>
      </c>
      <c r="E288" s="9">
        <f>'Nouvelle-Calédonie'!E288+Polynésie!E288+'Saint-Pierre et Miquelon'!E288+'Wallis et Futuna'!E288</f>
        <v>0</v>
      </c>
      <c r="F288" s="9">
        <f>'Nouvelle-Calédonie'!F288+Polynésie!F288+'Saint-Pierre et Miquelon'!F288+'Wallis et Futuna'!F288</f>
        <v>9327.4434629287007</v>
      </c>
      <c r="G288" s="9">
        <f>'Nouvelle-Calédonie'!G288+Polynésie!G288+'Saint-Pierre et Miquelon'!G288+'Wallis et Futuna'!G288</f>
        <v>0</v>
      </c>
      <c r="H288" s="9">
        <f>'Nouvelle-Calédonie'!H288+Polynésie!H288+'Saint-Pierre et Miquelon'!H288+'Wallis et Futuna'!H288</f>
        <v>0</v>
      </c>
      <c r="I288" s="9">
        <f>'Nouvelle-Calédonie'!I288+Polynésie!I288+'Saint-Pierre et Miquelon'!I288+'Wallis et Futuna'!I288</f>
        <v>0</v>
      </c>
      <c r="J288" s="9">
        <f>'Nouvelle-Calédonie'!J288+Polynésie!J288+'Saint-Pierre et Miquelon'!J288+'Wallis et Futuna'!J288</f>
        <v>0</v>
      </c>
      <c r="K288" s="9">
        <f>'Nouvelle-Calédonie'!K288+Polynésie!K288+'Saint-Pierre et Miquelon'!K288+'Wallis et Futuna'!K288</f>
        <v>0</v>
      </c>
      <c r="L288" s="9">
        <f>'Nouvelle-Calédonie'!L288+Polynésie!L288+'Saint-Pierre et Miquelon'!L288+'Wallis et Futuna'!L288</f>
        <v>6.7000000000000004E-2</v>
      </c>
      <c r="M288" s="9">
        <f>'Nouvelle-Calédonie'!M288+Polynésie!M288+'Saint-Pierre et Miquelon'!M288+'Wallis et Futuna'!M288</f>
        <v>0</v>
      </c>
      <c r="N288" s="9">
        <f>'Nouvelle-Calédonie'!N288+Polynésie!N288+'Saint-Pierre et Miquelon'!N288+'Wallis et Futuna'!N288</f>
        <v>0</v>
      </c>
      <c r="O288" s="9">
        <f>'Nouvelle-Calédonie'!O288+Polynésie!O288+'Saint-Pierre et Miquelon'!O288+'Wallis et Futuna'!O288</f>
        <v>80.135251895642114</v>
      </c>
      <c r="P288" s="9">
        <f>'Nouvelle-Calédonie'!P288+Polynésie!P288+'Saint-Pierre et Miquelon'!P288+'Wallis et Futuna'!P288</f>
        <v>6061.8528549710591</v>
      </c>
      <c r="Q288" s="9">
        <f>'Nouvelle-Calédonie'!Q288+Polynésie!Q288+'Saint-Pierre et Miquelon'!Q288+'Wallis et Futuna'!Q288</f>
        <v>12.2</v>
      </c>
      <c r="R288" s="9">
        <f>'Nouvelle-Calédonie'!R288+Polynésie!R288+'Saint-Pierre et Miquelon'!R288+'Wallis et Futuna'!R288</f>
        <v>0</v>
      </c>
      <c r="S288" s="9">
        <f>'Nouvelle-Calédonie'!S288+Polynésie!S288+'Saint-Pierre et Miquelon'!S288+'Wallis et Futuna'!S288</f>
        <v>20102.744613221643</v>
      </c>
    </row>
    <row r="292" spans="3:10" x14ac:dyDescent="0.3">
      <c r="D292">
        <v>2019</v>
      </c>
      <c r="E292">
        <v>2025</v>
      </c>
      <c r="F292">
        <v>2030</v>
      </c>
      <c r="G292">
        <v>2035</v>
      </c>
      <c r="H292">
        <v>2040</v>
      </c>
      <c r="I292">
        <v>2045</v>
      </c>
      <c r="J292">
        <v>2050</v>
      </c>
    </row>
    <row r="293" spans="3:10" x14ac:dyDescent="0.3">
      <c r="C293" t="s">
        <v>51</v>
      </c>
      <c r="D293">
        <f>-$P$21/SUM($D$21:$O$21)</f>
        <v>0.32700631957232246</v>
      </c>
      <c r="E293">
        <f>-$P$62/SUM($D$62:$O$62)</f>
        <v>0.46405248197596655</v>
      </c>
      <c r="F293">
        <f>-$P$103/SUM($D$103:$O$103)</f>
        <v>0.45358087238101358</v>
      </c>
      <c r="G293">
        <f>-$P$144/SUM($D$144:$O$144)</f>
        <v>0.45250941282878426</v>
      </c>
      <c r="H293">
        <f>-$P$185/SUM($D$185:$O$185)</f>
        <v>0.4514836074014737</v>
      </c>
      <c r="I293">
        <f>-$P$226/SUM($D$226:$O$226)</f>
        <v>0.45054001706555774</v>
      </c>
      <c r="J293">
        <f>-$P$267/SUM($D$267:$O$267)</f>
        <v>0.44969611243407115</v>
      </c>
    </row>
  </sheetData>
  <mergeCells count="91">
    <mergeCell ref="S10:S11"/>
    <mergeCell ref="C10:C11"/>
    <mergeCell ref="D10:D11"/>
    <mergeCell ref="E10:E11"/>
    <mergeCell ref="F10:F11"/>
    <mergeCell ref="G10:G11"/>
    <mergeCell ref="H10:H11"/>
    <mergeCell ref="I10:I11"/>
    <mergeCell ref="J10:O10"/>
    <mergeCell ref="P10:P11"/>
    <mergeCell ref="Q10:Q11"/>
    <mergeCell ref="R10:R11"/>
    <mergeCell ref="S51:S52"/>
    <mergeCell ref="C51:C52"/>
    <mergeCell ref="D51:D52"/>
    <mergeCell ref="E51:E52"/>
    <mergeCell ref="F51:F52"/>
    <mergeCell ref="G51:G52"/>
    <mergeCell ref="H51:H52"/>
    <mergeCell ref="I51:I52"/>
    <mergeCell ref="J51:O51"/>
    <mergeCell ref="P51:P52"/>
    <mergeCell ref="Q51:Q52"/>
    <mergeCell ref="R51:R52"/>
    <mergeCell ref="S92:S93"/>
    <mergeCell ref="C92:C93"/>
    <mergeCell ref="D92:D93"/>
    <mergeCell ref="E92:E93"/>
    <mergeCell ref="F92:F93"/>
    <mergeCell ref="G92:G93"/>
    <mergeCell ref="H92:H93"/>
    <mergeCell ref="I92:I93"/>
    <mergeCell ref="J92:O92"/>
    <mergeCell ref="P92:P93"/>
    <mergeCell ref="Q92:Q93"/>
    <mergeCell ref="R92:R93"/>
    <mergeCell ref="S133:S134"/>
    <mergeCell ref="C133:C134"/>
    <mergeCell ref="D133:D134"/>
    <mergeCell ref="E133:E134"/>
    <mergeCell ref="F133:F134"/>
    <mergeCell ref="G133:G134"/>
    <mergeCell ref="H133:H134"/>
    <mergeCell ref="I133:I134"/>
    <mergeCell ref="J133:O133"/>
    <mergeCell ref="P133:P134"/>
    <mergeCell ref="Q133:Q134"/>
    <mergeCell ref="R133:R134"/>
    <mergeCell ref="S174:S175"/>
    <mergeCell ref="C174:C175"/>
    <mergeCell ref="D174:D175"/>
    <mergeCell ref="E174:E175"/>
    <mergeCell ref="F174:F175"/>
    <mergeCell ref="G174:G175"/>
    <mergeCell ref="H174:H175"/>
    <mergeCell ref="I174:I175"/>
    <mergeCell ref="J174:O174"/>
    <mergeCell ref="P174:P175"/>
    <mergeCell ref="Q174:Q175"/>
    <mergeCell ref="R174:R175"/>
    <mergeCell ref="S215:S216"/>
    <mergeCell ref="C215:C216"/>
    <mergeCell ref="D215:D216"/>
    <mergeCell ref="E215:E216"/>
    <mergeCell ref="F215:F216"/>
    <mergeCell ref="G215:G216"/>
    <mergeCell ref="H215:H216"/>
    <mergeCell ref="I215:I216"/>
    <mergeCell ref="J215:O215"/>
    <mergeCell ref="P215:P216"/>
    <mergeCell ref="Q215:Q216"/>
    <mergeCell ref="R215:R216"/>
    <mergeCell ref="S256:S257"/>
    <mergeCell ref="C256:C257"/>
    <mergeCell ref="D256:D257"/>
    <mergeCell ref="E256:E257"/>
    <mergeCell ref="F256:F257"/>
    <mergeCell ref="G256:G257"/>
    <mergeCell ref="H256:H257"/>
    <mergeCell ref="I256:I257"/>
    <mergeCell ref="J256:O256"/>
    <mergeCell ref="P256:P257"/>
    <mergeCell ref="Q256:Q257"/>
    <mergeCell ref="R256:R257"/>
    <mergeCell ref="B256:B288"/>
    <mergeCell ref="B10:B42"/>
    <mergeCell ref="B51:B83"/>
    <mergeCell ref="B92:B124"/>
    <mergeCell ref="B133:B165"/>
    <mergeCell ref="B174:B206"/>
    <mergeCell ref="B215:B247"/>
  </mergeCells>
  <conditionalFormatting sqref="J11:N11">
    <cfRule type="cellIs" dxfId="1293" priority="709" operator="equal">
      <formula>0</formula>
    </cfRule>
  </conditionalFormatting>
  <conditionalFormatting sqref="O11">
    <cfRule type="cellIs" dxfId="1292" priority="714" operator="equal">
      <formula>0</formula>
    </cfRule>
  </conditionalFormatting>
  <conditionalFormatting sqref="J52:N52">
    <cfRule type="cellIs" dxfId="1291" priority="699" operator="equal">
      <formula>0</formula>
    </cfRule>
  </conditionalFormatting>
  <conditionalFormatting sqref="O52">
    <cfRule type="cellIs" dxfId="1290" priority="700" operator="equal">
      <formula>0</formula>
    </cfRule>
  </conditionalFormatting>
  <conditionalFormatting sqref="J93:N93">
    <cfRule type="cellIs" dxfId="1289" priority="697" operator="equal">
      <formula>0</formula>
    </cfRule>
  </conditionalFormatting>
  <conditionalFormatting sqref="O93">
    <cfRule type="cellIs" dxfId="1288" priority="698" operator="equal">
      <formula>0</formula>
    </cfRule>
  </conditionalFormatting>
  <conditionalFormatting sqref="J134:N134">
    <cfRule type="cellIs" dxfId="1287" priority="695" operator="equal">
      <formula>0</formula>
    </cfRule>
  </conditionalFormatting>
  <conditionalFormatting sqref="O134">
    <cfRule type="cellIs" dxfId="1286" priority="696" operator="equal">
      <formula>0</formula>
    </cfRule>
  </conditionalFormatting>
  <conditionalFormatting sqref="J175:N175">
    <cfRule type="cellIs" dxfId="1285" priority="693" operator="equal">
      <formula>0</formula>
    </cfRule>
  </conditionalFormatting>
  <conditionalFormatting sqref="O175">
    <cfRule type="cellIs" dxfId="1284" priority="694" operator="equal">
      <formula>0</formula>
    </cfRule>
  </conditionalFormatting>
  <conditionalFormatting sqref="J216:N216">
    <cfRule type="cellIs" dxfId="1283" priority="691" operator="equal">
      <formula>0</formula>
    </cfRule>
  </conditionalFormatting>
  <conditionalFormatting sqref="O216">
    <cfRule type="cellIs" dxfId="1282" priority="692" operator="equal">
      <formula>0</formula>
    </cfRule>
  </conditionalFormatting>
  <conditionalFormatting sqref="J257:N257">
    <cfRule type="cellIs" dxfId="1281" priority="689" operator="equal">
      <formula>0</formula>
    </cfRule>
  </conditionalFormatting>
  <conditionalFormatting sqref="O257">
    <cfRule type="cellIs" dxfId="1280" priority="690" operator="equal">
      <formula>0</formula>
    </cfRule>
  </conditionalFormatting>
  <conditionalFormatting sqref="P43:P48">
    <cfRule type="cellIs" dxfId="1279" priority="451" operator="equal">
      <formula>0</formula>
    </cfRule>
  </conditionalFormatting>
  <conditionalFormatting sqref="D43:S48">
    <cfRule type="cellIs" dxfId="1278" priority="452" operator="equal">
      <formula>0</formula>
    </cfRule>
  </conditionalFormatting>
  <conditionalFormatting sqref="F43:F48">
    <cfRule type="cellIs" dxfId="1277" priority="453" operator="equal">
      <formula>0</formula>
    </cfRule>
  </conditionalFormatting>
  <conditionalFormatting sqref="J43:O48">
    <cfRule type="cellIs" dxfId="1276" priority="456" operator="equal">
      <formula>0</formula>
    </cfRule>
  </conditionalFormatting>
  <conditionalFormatting sqref="K43:K48">
    <cfRule type="cellIs" dxfId="1275" priority="458" operator="equal">
      <formula>0</formula>
    </cfRule>
  </conditionalFormatting>
  <conditionalFormatting sqref="L43:L48">
    <cfRule type="cellIs" dxfId="1274" priority="460" operator="equal">
      <formula>0</formula>
    </cfRule>
  </conditionalFormatting>
  <conditionalFormatting sqref="M43:M48">
    <cfRule type="cellIs" dxfId="1273" priority="462" operator="equal">
      <formula>0</formula>
    </cfRule>
  </conditionalFormatting>
  <conditionalFormatting sqref="N43:N48">
    <cfRule type="cellIs" dxfId="1272" priority="464" operator="equal">
      <formula>0</formula>
    </cfRule>
  </conditionalFormatting>
  <conditionalFormatting sqref="O43:O48">
    <cfRule type="cellIs" dxfId="1271" priority="466" operator="equal">
      <formula>0</formula>
    </cfRule>
  </conditionalFormatting>
  <conditionalFormatting sqref="E29:G29 D30:G31 P33:S33 D33:I33 H29:I31 D25:I28 J25:R31 P15:S17 E15:I17 J15:O16 Q12:S14 G12:G14 D12:D17 D20:S20 Q19:S19 D19:O19 D32:R32 S21:S32 D18:S18 D21:R22">
    <cfRule type="cellIs" dxfId="1270" priority="201" operator="equal">
      <formula>0</formula>
    </cfRule>
  </conditionalFormatting>
  <conditionalFormatting sqref="P12:P17">
    <cfRule type="cellIs" dxfId="1269" priority="202" operator="equal">
      <formula>0</formula>
    </cfRule>
  </conditionalFormatting>
  <conditionalFormatting sqref="D12:E17 H12:I17">
    <cfRule type="cellIs" dxfId="1268" priority="203" operator="equal">
      <formula>0</formula>
    </cfRule>
  </conditionalFormatting>
  <conditionalFormatting sqref="F12:F17">
    <cfRule type="cellIs" dxfId="1267" priority="204" operator="equal">
      <formula>0</formula>
    </cfRule>
  </conditionalFormatting>
  <conditionalFormatting sqref="D29">
    <cfRule type="cellIs" dxfId="1266" priority="205" operator="equal">
      <formula>0</formula>
    </cfRule>
  </conditionalFormatting>
  <conditionalFormatting sqref="J15:J17 J33">
    <cfRule type="cellIs" dxfId="1265" priority="206" operator="equal">
      <formula>0</formula>
    </cfRule>
  </conditionalFormatting>
  <conditionalFormatting sqref="J12:J17 K12:O12">
    <cfRule type="cellIs" dxfId="1264" priority="207" operator="equal">
      <formula>0</formula>
    </cfRule>
  </conditionalFormatting>
  <conditionalFormatting sqref="K15:K17 K33">
    <cfRule type="cellIs" dxfId="1263" priority="208" operator="equal">
      <formula>0</formula>
    </cfRule>
  </conditionalFormatting>
  <conditionalFormatting sqref="K12:K17">
    <cfRule type="cellIs" dxfId="1262" priority="209" operator="equal">
      <formula>0</formula>
    </cfRule>
  </conditionalFormatting>
  <conditionalFormatting sqref="L15:L17 L33">
    <cfRule type="cellIs" dxfId="1261" priority="210" operator="equal">
      <formula>0</formula>
    </cfRule>
  </conditionalFormatting>
  <conditionalFormatting sqref="L12:L17">
    <cfRule type="cellIs" dxfId="1260" priority="211" operator="equal">
      <formula>0</formula>
    </cfRule>
  </conditionalFormatting>
  <conditionalFormatting sqref="M12:M17">
    <cfRule type="cellIs" dxfId="1259" priority="213" operator="equal">
      <formula>0</formula>
    </cfRule>
  </conditionalFormatting>
  <conditionalFormatting sqref="N15:N17 N33">
    <cfRule type="cellIs" dxfId="1258" priority="214" operator="equal">
      <formula>0</formula>
    </cfRule>
  </conditionalFormatting>
  <conditionalFormatting sqref="N12:N17">
    <cfRule type="cellIs" dxfId="1257" priority="215" operator="equal">
      <formula>0</formula>
    </cfRule>
  </conditionalFormatting>
  <conditionalFormatting sqref="O15:O17 O33">
    <cfRule type="cellIs" dxfId="1256" priority="216" operator="equal">
      <formula>0</formula>
    </cfRule>
  </conditionalFormatting>
  <conditionalFormatting sqref="L15:L16">
    <cfRule type="cellIs" dxfId="1255" priority="219" operator="equal">
      <formula>0</formula>
    </cfRule>
  </conditionalFormatting>
  <conditionalFormatting sqref="M15:M16">
    <cfRule type="cellIs" dxfId="1254" priority="220" operator="equal">
      <formula>0</formula>
    </cfRule>
  </conditionalFormatting>
  <conditionalFormatting sqref="D23:R24">
    <cfRule type="cellIs" dxfId="1253" priority="221" operator="equal">
      <formula>0</formula>
    </cfRule>
  </conditionalFormatting>
  <conditionalFormatting sqref="N15:O15">
    <cfRule type="cellIs" dxfId="1252" priority="224" operator="equal">
      <formula>0</formula>
    </cfRule>
  </conditionalFormatting>
  <conditionalFormatting sqref="O12:O17">
    <cfRule type="cellIs" dxfId="1251" priority="217" operator="equal">
      <formula>0</formula>
    </cfRule>
  </conditionalFormatting>
  <conditionalFormatting sqref="P23:P24">
    <cfRule type="cellIs" dxfId="1250" priority="222" operator="equal">
      <formula>0</formula>
    </cfRule>
  </conditionalFormatting>
  <conditionalFormatting sqref="N16:O16">
    <cfRule type="cellIs" dxfId="1249" priority="225" operator="equal">
      <formula>0</formula>
    </cfRule>
  </conditionalFormatting>
  <conditionalFormatting sqref="S34:S41 D34:R40">
    <cfRule type="cellIs" dxfId="1248" priority="226" operator="equal">
      <formula>0</formula>
    </cfRule>
  </conditionalFormatting>
  <conditionalFormatting sqref="D41:R41">
    <cfRule type="cellIs" dxfId="1247" priority="227" operator="equal">
      <formula>0</formula>
    </cfRule>
  </conditionalFormatting>
  <conditionalFormatting sqref="D41:R41">
    <cfRule type="cellIs" dxfId="1246" priority="229" operator="equal">
      <formula>0</formula>
    </cfRule>
  </conditionalFormatting>
  <conditionalFormatting sqref="D42:R42">
    <cfRule type="cellIs" dxfId="1245" priority="230" operator="equal">
      <formula>0</formula>
    </cfRule>
  </conditionalFormatting>
  <conditionalFormatting sqref="M15:M17 M33">
    <cfRule type="cellIs" dxfId="1244" priority="212" operator="equal">
      <formula>0</formula>
    </cfRule>
  </conditionalFormatting>
  <conditionalFormatting sqref="D42:R42">
    <cfRule type="expression" dxfId="1243" priority="231">
      <formula>LEN(TRIM(D42))=0</formula>
    </cfRule>
  </conditionalFormatting>
  <conditionalFormatting sqref="S42">
    <cfRule type="cellIs" dxfId="1242" priority="199" operator="equal">
      <formula>0</formula>
    </cfRule>
  </conditionalFormatting>
  <conditionalFormatting sqref="D20:S20 D25:R32 S21:S32 D12:S18 D21:R22">
    <cfRule type="expression" dxfId="1241" priority="218">
      <formula>LEN(TRIM(D12))=0</formula>
    </cfRule>
  </conditionalFormatting>
  <conditionalFormatting sqref="D23:R24">
    <cfRule type="expression" dxfId="1240" priority="223">
      <formula>LEN(TRIM(D23))=0</formula>
    </cfRule>
  </conditionalFormatting>
  <conditionalFormatting sqref="D34:S41">
    <cfRule type="expression" dxfId="1239" priority="228">
      <formula>LEN(TRIM(D34))=0</formula>
    </cfRule>
  </conditionalFormatting>
  <conditionalFormatting sqref="S42">
    <cfRule type="expression" dxfId="1238" priority="200">
      <formula>LEN(TRIM(S42))=0</formula>
    </cfRule>
  </conditionalFormatting>
  <conditionalFormatting sqref="E70:G70 D71:G72 P74:S74 D74:I74 H70:I72 D66:I69 J66:R72 P56:S58 E56:I58 J56:O57 Q53:S55 G53:G55 D53:D58 D61:S61 Q60:S60 D60:O60 D73:R73 S62:S73 D59:S59 D62:R63">
    <cfRule type="cellIs" dxfId="1237" priority="168" operator="equal">
      <formula>0</formula>
    </cfRule>
  </conditionalFormatting>
  <conditionalFormatting sqref="P53:P58">
    <cfRule type="cellIs" dxfId="1236" priority="169" operator="equal">
      <formula>0</formula>
    </cfRule>
  </conditionalFormatting>
  <conditionalFormatting sqref="D53:E58 H53:I58">
    <cfRule type="cellIs" dxfId="1235" priority="170" operator="equal">
      <formula>0</formula>
    </cfRule>
  </conditionalFormatting>
  <conditionalFormatting sqref="F53:F58">
    <cfRule type="cellIs" dxfId="1234" priority="171" operator="equal">
      <formula>0</formula>
    </cfRule>
  </conditionalFormatting>
  <conditionalFormatting sqref="D70">
    <cfRule type="cellIs" dxfId="1233" priority="172" operator="equal">
      <formula>0</formula>
    </cfRule>
  </conditionalFormatting>
  <conditionalFormatting sqref="J56:J58 J74">
    <cfRule type="cellIs" dxfId="1232" priority="173" operator="equal">
      <formula>0</formula>
    </cfRule>
  </conditionalFormatting>
  <conditionalFormatting sqref="J53:J58 K53:O53">
    <cfRule type="cellIs" dxfId="1231" priority="174" operator="equal">
      <formula>0</formula>
    </cfRule>
  </conditionalFormatting>
  <conditionalFormatting sqref="K56:K58 K74">
    <cfRule type="cellIs" dxfId="1230" priority="175" operator="equal">
      <formula>0</formula>
    </cfRule>
  </conditionalFormatting>
  <conditionalFormatting sqref="K53:K58">
    <cfRule type="cellIs" dxfId="1229" priority="176" operator="equal">
      <formula>0</formula>
    </cfRule>
  </conditionalFormatting>
  <conditionalFormatting sqref="L56:L58 L74">
    <cfRule type="cellIs" dxfId="1228" priority="177" operator="equal">
      <formula>0</formula>
    </cfRule>
  </conditionalFormatting>
  <conditionalFormatting sqref="L53:L58">
    <cfRule type="cellIs" dxfId="1227" priority="178" operator="equal">
      <formula>0</formula>
    </cfRule>
  </conditionalFormatting>
  <conditionalFormatting sqref="M53:M58">
    <cfRule type="cellIs" dxfId="1226" priority="180" operator="equal">
      <formula>0</formula>
    </cfRule>
  </conditionalFormatting>
  <conditionalFormatting sqref="N56:N58 N74">
    <cfRule type="cellIs" dxfId="1225" priority="181" operator="equal">
      <formula>0</formula>
    </cfRule>
  </conditionalFormatting>
  <conditionalFormatting sqref="N53:N58">
    <cfRule type="cellIs" dxfId="1224" priority="182" operator="equal">
      <formula>0</formula>
    </cfRule>
  </conditionalFormatting>
  <conditionalFormatting sqref="O56:O58 O74">
    <cfRule type="cellIs" dxfId="1223" priority="183" operator="equal">
      <formula>0</formula>
    </cfRule>
  </conditionalFormatting>
  <conditionalFormatting sqref="L56:L57">
    <cfRule type="cellIs" dxfId="1222" priority="186" operator="equal">
      <formula>0</formula>
    </cfRule>
  </conditionalFormatting>
  <conditionalFormatting sqref="M56:M57">
    <cfRule type="cellIs" dxfId="1221" priority="187" operator="equal">
      <formula>0</formula>
    </cfRule>
  </conditionalFormatting>
  <conditionalFormatting sqref="D64:R65">
    <cfRule type="cellIs" dxfId="1220" priority="188" operator="equal">
      <formula>0</formula>
    </cfRule>
  </conditionalFormatting>
  <conditionalFormatting sqref="N56:O56">
    <cfRule type="cellIs" dxfId="1219" priority="191" operator="equal">
      <formula>0</formula>
    </cfRule>
  </conditionalFormatting>
  <conditionalFormatting sqref="O53:O58">
    <cfRule type="cellIs" dxfId="1218" priority="184" operator="equal">
      <formula>0</formula>
    </cfRule>
  </conditionalFormatting>
  <conditionalFormatting sqref="P64:P65">
    <cfRule type="cellIs" dxfId="1217" priority="189" operator="equal">
      <formula>0</formula>
    </cfRule>
  </conditionalFormatting>
  <conditionalFormatting sqref="N57:O57">
    <cfRule type="cellIs" dxfId="1216" priority="192" operator="equal">
      <formula>0</formula>
    </cfRule>
  </conditionalFormatting>
  <conditionalFormatting sqref="S75:S82 D75:R81">
    <cfRule type="cellIs" dxfId="1215" priority="193" operator="equal">
      <formula>0</formula>
    </cfRule>
  </conditionalFormatting>
  <conditionalFormatting sqref="D82:R82">
    <cfRule type="cellIs" dxfId="1214" priority="194" operator="equal">
      <formula>0</formula>
    </cfRule>
  </conditionalFormatting>
  <conditionalFormatting sqref="D82:R82">
    <cfRule type="cellIs" dxfId="1213" priority="196" operator="equal">
      <formula>0</formula>
    </cfRule>
  </conditionalFormatting>
  <conditionalFormatting sqref="D83:R83">
    <cfRule type="cellIs" dxfId="1212" priority="197" operator="equal">
      <formula>0</formula>
    </cfRule>
  </conditionalFormatting>
  <conditionalFormatting sqref="M56:M58 M74">
    <cfRule type="cellIs" dxfId="1211" priority="179" operator="equal">
      <formula>0</formula>
    </cfRule>
  </conditionalFormatting>
  <conditionalFormatting sqref="D83:R83">
    <cfRule type="expression" dxfId="1210" priority="198">
      <formula>LEN(TRIM(D83))=0</formula>
    </cfRule>
  </conditionalFormatting>
  <conditionalFormatting sqref="S83">
    <cfRule type="cellIs" dxfId="1209" priority="166" operator="equal">
      <formula>0</formula>
    </cfRule>
  </conditionalFormatting>
  <conditionalFormatting sqref="D61:S61 D66:R73 S62:S73 D53:S59 D62:R63">
    <cfRule type="expression" dxfId="1208" priority="185">
      <formula>LEN(TRIM(D53))=0</formula>
    </cfRule>
  </conditionalFormatting>
  <conditionalFormatting sqref="D64:R65">
    <cfRule type="expression" dxfId="1207" priority="190">
      <formula>LEN(TRIM(D64))=0</formula>
    </cfRule>
  </conditionalFormatting>
  <conditionalFormatting sqref="D75:S82">
    <cfRule type="expression" dxfId="1206" priority="195">
      <formula>LEN(TRIM(D75))=0</formula>
    </cfRule>
  </conditionalFormatting>
  <conditionalFormatting sqref="S83">
    <cfRule type="expression" dxfId="1205" priority="167">
      <formula>LEN(TRIM(S83))=0</formula>
    </cfRule>
  </conditionalFormatting>
  <conditionalFormatting sqref="E111:G111 D112:G113 P115:S115 D115:I115 H111:I113 D107:I110 J107:R113 P97:S99 E97:I99 J97:O98 Q94:S96 G94:G96 D94:D99 D102:S102 Q101:S101 D101:O101 D114:R114 S103:S114 D100:S100 D103:R104">
    <cfRule type="cellIs" dxfId="1204" priority="135" operator="equal">
      <formula>0</formula>
    </cfRule>
  </conditionalFormatting>
  <conditionalFormatting sqref="P94:P99">
    <cfRule type="cellIs" dxfId="1203" priority="136" operator="equal">
      <formula>0</formula>
    </cfRule>
  </conditionalFormatting>
  <conditionalFormatting sqref="D94:E99 H94:I99">
    <cfRule type="cellIs" dxfId="1202" priority="137" operator="equal">
      <formula>0</formula>
    </cfRule>
  </conditionalFormatting>
  <conditionalFormatting sqref="F94:F99">
    <cfRule type="cellIs" dxfId="1201" priority="138" operator="equal">
      <formula>0</formula>
    </cfRule>
  </conditionalFormatting>
  <conditionalFormatting sqref="D111">
    <cfRule type="cellIs" dxfId="1200" priority="139" operator="equal">
      <formula>0</formula>
    </cfRule>
  </conditionalFormatting>
  <conditionalFormatting sqref="J97:J99 J115">
    <cfRule type="cellIs" dxfId="1199" priority="140" operator="equal">
      <formula>0</formula>
    </cfRule>
  </conditionalFormatting>
  <conditionalFormatting sqref="J94:J99 K94:O94">
    <cfRule type="cellIs" dxfId="1198" priority="141" operator="equal">
      <formula>0</formula>
    </cfRule>
  </conditionalFormatting>
  <conditionalFormatting sqref="K97:K99 K115">
    <cfRule type="cellIs" dxfId="1197" priority="142" operator="equal">
      <formula>0</formula>
    </cfRule>
  </conditionalFormatting>
  <conditionalFormatting sqref="K94:K99">
    <cfRule type="cellIs" dxfId="1196" priority="143" operator="equal">
      <formula>0</formula>
    </cfRule>
  </conditionalFormatting>
  <conditionalFormatting sqref="L97:L99 L115">
    <cfRule type="cellIs" dxfId="1195" priority="144" operator="equal">
      <formula>0</formula>
    </cfRule>
  </conditionalFormatting>
  <conditionalFormatting sqref="L94:L99">
    <cfRule type="cellIs" dxfId="1194" priority="145" operator="equal">
      <formula>0</formula>
    </cfRule>
  </conditionalFormatting>
  <conditionalFormatting sqref="M94:M99">
    <cfRule type="cellIs" dxfId="1193" priority="147" operator="equal">
      <formula>0</formula>
    </cfRule>
  </conditionalFormatting>
  <conditionalFormatting sqref="N97:N99 N115">
    <cfRule type="cellIs" dxfId="1192" priority="148" operator="equal">
      <formula>0</formula>
    </cfRule>
  </conditionalFormatting>
  <conditionalFormatting sqref="N94:N99">
    <cfRule type="cellIs" dxfId="1191" priority="149" operator="equal">
      <formula>0</formula>
    </cfRule>
  </conditionalFormatting>
  <conditionalFormatting sqref="O97:O99 O115">
    <cfRule type="cellIs" dxfId="1190" priority="150" operator="equal">
      <formula>0</formula>
    </cfRule>
  </conditionalFormatting>
  <conditionalFormatting sqref="L97:L98">
    <cfRule type="cellIs" dxfId="1189" priority="153" operator="equal">
      <formula>0</formula>
    </cfRule>
  </conditionalFormatting>
  <conditionalFormatting sqref="M97:M98">
    <cfRule type="cellIs" dxfId="1188" priority="154" operator="equal">
      <formula>0</formula>
    </cfRule>
  </conditionalFormatting>
  <conditionalFormatting sqref="D105:R106">
    <cfRule type="cellIs" dxfId="1187" priority="155" operator="equal">
      <formula>0</formula>
    </cfRule>
  </conditionalFormatting>
  <conditionalFormatting sqref="N97:O97">
    <cfRule type="cellIs" dxfId="1186" priority="158" operator="equal">
      <formula>0</formula>
    </cfRule>
  </conditionalFormatting>
  <conditionalFormatting sqref="O94:O99">
    <cfRule type="cellIs" dxfId="1185" priority="151" operator="equal">
      <formula>0</formula>
    </cfRule>
  </conditionalFormatting>
  <conditionalFormatting sqref="P105:P106">
    <cfRule type="cellIs" dxfId="1184" priority="156" operator="equal">
      <formula>0</formula>
    </cfRule>
  </conditionalFormatting>
  <conditionalFormatting sqref="N98:O98">
    <cfRule type="cellIs" dxfId="1183" priority="159" operator="equal">
      <formula>0</formula>
    </cfRule>
  </conditionalFormatting>
  <conditionalFormatting sqref="S116:S123 D116:R122">
    <cfRule type="cellIs" dxfId="1182" priority="160" operator="equal">
      <formula>0</formula>
    </cfRule>
  </conditionalFormatting>
  <conditionalFormatting sqref="D123:R123">
    <cfRule type="cellIs" dxfId="1181" priority="161" operator="equal">
      <formula>0</formula>
    </cfRule>
  </conditionalFormatting>
  <conditionalFormatting sqref="D123:R123">
    <cfRule type="cellIs" dxfId="1180" priority="163" operator="equal">
      <formula>0</formula>
    </cfRule>
  </conditionalFormatting>
  <conditionalFormatting sqref="D124:R124">
    <cfRule type="cellIs" dxfId="1179" priority="164" operator="equal">
      <formula>0</formula>
    </cfRule>
  </conditionalFormatting>
  <conditionalFormatting sqref="M97:M99 M115">
    <cfRule type="cellIs" dxfId="1178" priority="146" operator="equal">
      <formula>0</formula>
    </cfRule>
  </conditionalFormatting>
  <conditionalFormatting sqref="D124:R124">
    <cfRule type="expression" dxfId="1177" priority="165">
      <formula>LEN(TRIM(D124))=0</formula>
    </cfRule>
  </conditionalFormatting>
  <conditionalFormatting sqref="S124">
    <cfRule type="cellIs" dxfId="1176" priority="133" operator="equal">
      <formula>0</formula>
    </cfRule>
  </conditionalFormatting>
  <conditionalFormatting sqref="D102:S102 D107:R114 S103:S114 D94:S100 D103:R104">
    <cfRule type="expression" dxfId="1175" priority="152">
      <formula>LEN(TRIM(D94))=0</formula>
    </cfRule>
  </conditionalFormatting>
  <conditionalFormatting sqref="D105:R106">
    <cfRule type="expression" dxfId="1174" priority="157">
      <formula>LEN(TRIM(D105))=0</formula>
    </cfRule>
  </conditionalFormatting>
  <conditionalFormatting sqref="D116:S123">
    <cfRule type="expression" dxfId="1173" priority="162">
      <formula>LEN(TRIM(D116))=0</formula>
    </cfRule>
  </conditionalFormatting>
  <conditionalFormatting sqref="S124">
    <cfRule type="expression" dxfId="1172" priority="134">
      <formula>LEN(TRIM(S124))=0</formula>
    </cfRule>
  </conditionalFormatting>
  <conditionalFormatting sqref="E152:G152 D153:G154 P156:S156 D156:I156 H152:I154 D148:I151 J148:R154 P138:S140 E138:I140 J138:O139 Q135:S137 G135:G137 D135:D140 D143:S143 Q142:S142 D142:O142 D155:R155 S144:S155 D141:S141 D144:R145">
    <cfRule type="cellIs" dxfId="1171" priority="102" operator="equal">
      <formula>0</formula>
    </cfRule>
  </conditionalFormatting>
  <conditionalFormatting sqref="P135:P140">
    <cfRule type="cellIs" dxfId="1170" priority="103" operator="equal">
      <formula>0</formula>
    </cfRule>
  </conditionalFormatting>
  <conditionalFormatting sqref="D135:E140 H135:I140">
    <cfRule type="cellIs" dxfId="1169" priority="104" operator="equal">
      <formula>0</formula>
    </cfRule>
  </conditionalFormatting>
  <conditionalFormatting sqref="F135:F140">
    <cfRule type="cellIs" dxfId="1168" priority="105" operator="equal">
      <formula>0</formula>
    </cfRule>
  </conditionalFormatting>
  <conditionalFormatting sqref="D152">
    <cfRule type="cellIs" dxfId="1167" priority="106" operator="equal">
      <formula>0</formula>
    </cfRule>
  </conditionalFormatting>
  <conditionalFormatting sqref="J138:J140 J156">
    <cfRule type="cellIs" dxfId="1166" priority="107" operator="equal">
      <formula>0</formula>
    </cfRule>
  </conditionalFormatting>
  <conditionalFormatting sqref="J135:J140 K135:O135">
    <cfRule type="cellIs" dxfId="1165" priority="108" operator="equal">
      <formula>0</formula>
    </cfRule>
  </conditionalFormatting>
  <conditionalFormatting sqref="K138:K140 K156">
    <cfRule type="cellIs" dxfId="1164" priority="109" operator="equal">
      <formula>0</formula>
    </cfRule>
  </conditionalFormatting>
  <conditionalFormatting sqref="K135:K140">
    <cfRule type="cellIs" dxfId="1163" priority="110" operator="equal">
      <formula>0</formula>
    </cfRule>
  </conditionalFormatting>
  <conditionalFormatting sqref="L138:L140 L156">
    <cfRule type="cellIs" dxfId="1162" priority="111" operator="equal">
      <formula>0</formula>
    </cfRule>
  </conditionalFormatting>
  <conditionalFormatting sqref="L135:L140">
    <cfRule type="cellIs" dxfId="1161" priority="112" operator="equal">
      <formula>0</formula>
    </cfRule>
  </conditionalFormatting>
  <conditionalFormatting sqref="M135:M140">
    <cfRule type="cellIs" dxfId="1160" priority="114" operator="equal">
      <formula>0</formula>
    </cfRule>
  </conditionalFormatting>
  <conditionalFormatting sqref="N138:N140 N156">
    <cfRule type="cellIs" dxfId="1159" priority="115" operator="equal">
      <formula>0</formula>
    </cfRule>
  </conditionalFormatting>
  <conditionalFormatting sqref="N135:N140">
    <cfRule type="cellIs" dxfId="1158" priority="116" operator="equal">
      <formula>0</formula>
    </cfRule>
  </conditionalFormatting>
  <conditionalFormatting sqref="O138:O140 O156">
    <cfRule type="cellIs" dxfId="1157" priority="117" operator="equal">
      <formula>0</formula>
    </cfRule>
  </conditionalFormatting>
  <conditionalFormatting sqref="L138:L139">
    <cfRule type="cellIs" dxfId="1156" priority="120" operator="equal">
      <formula>0</formula>
    </cfRule>
  </conditionalFormatting>
  <conditionalFormatting sqref="M138:M139">
    <cfRule type="cellIs" dxfId="1155" priority="121" operator="equal">
      <formula>0</formula>
    </cfRule>
  </conditionalFormatting>
  <conditionalFormatting sqref="D146:R147">
    <cfRule type="cellIs" dxfId="1154" priority="122" operator="equal">
      <formula>0</formula>
    </cfRule>
  </conditionalFormatting>
  <conditionalFormatting sqref="N138:O138">
    <cfRule type="cellIs" dxfId="1153" priority="125" operator="equal">
      <formula>0</formula>
    </cfRule>
  </conditionalFormatting>
  <conditionalFormatting sqref="O135:O140">
    <cfRule type="cellIs" dxfId="1152" priority="118" operator="equal">
      <formula>0</formula>
    </cfRule>
  </conditionalFormatting>
  <conditionalFormatting sqref="P146:P147">
    <cfRule type="cellIs" dxfId="1151" priority="123" operator="equal">
      <formula>0</formula>
    </cfRule>
  </conditionalFormatting>
  <conditionalFormatting sqref="N139:O139">
    <cfRule type="cellIs" dxfId="1150" priority="126" operator="equal">
      <formula>0</formula>
    </cfRule>
  </conditionalFormatting>
  <conditionalFormatting sqref="S157:S164 D157:R163">
    <cfRule type="cellIs" dxfId="1149" priority="127" operator="equal">
      <formula>0</formula>
    </cfRule>
  </conditionalFormatting>
  <conditionalFormatting sqref="D164:R164">
    <cfRule type="cellIs" dxfId="1148" priority="128" operator="equal">
      <formula>0</formula>
    </cfRule>
  </conditionalFormatting>
  <conditionalFormatting sqref="D164:R164">
    <cfRule type="cellIs" dxfId="1147" priority="130" operator="equal">
      <formula>0</formula>
    </cfRule>
  </conditionalFormatting>
  <conditionalFormatting sqref="D165:R165">
    <cfRule type="cellIs" dxfId="1146" priority="131" operator="equal">
      <formula>0</formula>
    </cfRule>
  </conditionalFormatting>
  <conditionalFormatting sqref="M138:M140 M156">
    <cfRule type="cellIs" dxfId="1145" priority="113" operator="equal">
      <formula>0</formula>
    </cfRule>
  </conditionalFormatting>
  <conditionalFormatting sqref="D165:R165">
    <cfRule type="expression" dxfId="1144" priority="132">
      <formula>LEN(TRIM(D165))=0</formula>
    </cfRule>
  </conditionalFormatting>
  <conditionalFormatting sqref="S165">
    <cfRule type="cellIs" dxfId="1143" priority="100" operator="equal">
      <formula>0</formula>
    </cfRule>
  </conditionalFormatting>
  <conditionalFormatting sqref="D143:S143 D148:R155 S144:S155 D135:S141 D144:R145">
    <cfRule type="expression" dxfId="1142" priority="119">
      <formula>LEN(TRIM(D135))=0</formula>
    </cfRule>
  </conditionalFormatting>
  <conditionalFormatting sqref="D146:R147">
    <cfRule type="expression" dxfId="1141" priority="124">
      <formula>LEN(TRIM(D146))=0</formula>
    </cfRule>
  </conditionalFormatting>
  <conditionalFormatting sqref="D157:S164">
    <cfRule type="expression" dxfId="1140" priority="129">
      <formula>LEN(TRIM(D157))=0</formula>
    </cfRule>
  </conditionalFormatting>
  <conditionalFormatting sqref="S165">
    <cfRule type="expression" dxfId="1139" priority="101">
      <formula>LEN(TRIM(S165))=0</formula>
    </cfRule>
  </conditionalFormatting>
  <conditionalFormatting sqref="E193:G193 D194:G195 P197:S197 D197:I197 H193:I195 D189:I192 J189:R195 P179:S181 E179:I181 J179:O180 Q176:S178 G176:G178 D176:D181 D184:S184 Q183:S183 D183:O183 D196:R196 S185:S196 D182:S182 D185:R186">
    <cfRule type="cellIs" dxfId="1138" priority="69" operator="equal">
      <formula>0</formula>
    </cfRule>
  </conditionalFormatting>
  <conditionalFormatting sqref="P176:P181">
    <cfRule type="cellIs" dxfId="1137" priority="70" operator="equal">
      <formula>0</formula>
    </cfRule>
  </conditionalFormatting>
  <conditionalFormatting sqref="D176:E181 H176:I181">
    <cfRule type="cellIs" dxfId="1136" priority="71" operator="equal">
      <formula>0</formula>
    </cfRule>
  </conditionalFormatting>
  <conditionalFormatting sqref="F176:F181">
    <cfRule type="cellIs" dxfId="1135" priority="72" operator="equal">
      <formula>0</formula>
    </cfRule>
  </conditionalFormatting>
  <conditionalFormatting sqref="D193">
    <cfRule type="cellIs" dxfId="1134" priority="73" operator="equal">
      <formula>0</formula>
    </cfRule>
  </conditionalFormatting>
  <conditionalFormatting sqref="J179:J181 J197">
    <cfRule type="cellIs" dxfId="1133" priority="74" operator="equal">
      <formula>0</formula>
    </cfRule>
  </conditionalFormatting>
  <conditionalFormatting sqref="J176:J181 K176:O176">
    <cfRule type="cellIs" dxfId="1132" priority="75" operator="equal">
      <formula>0</formula>
    </cfRule>
  </conditionalFormatting>
  <conditionalFormatting sqref="K179:K181 K197">
    <cfRule type="cellIs" dxfId="1131" priority="76" operator="equal">
      <formula>0</formula>
    </cfRule>
  </conditionalFormatting>
  <conditionalFormatting sqref="K176:K181">
    <cfRule type="cellIs" dxfId="1130" priority="77" operator="equal">
      <formula>0</formula>
    </cfRule>
  </conditionalFormatting>
  <conditionalFormatting sqref="L179:L181 L197">
    <cfRule type="cellIs" dxfId="1129" priority="78" operator="equal">
      <formula>0</formula>
    </cfRule>
  </conditionalFormatting>
  <conditionalFormatting sqref="L176:L181">
    <cfRule type="cellIs" dxfId="1128" priority="79" operator="equal">
      <formula>0</formula>
    </cfRule>
  </conditionalFormatting>
  <conditionalFormatting sqref="M176:M181">
    <cfRule type="cellIs" dxfId="1127" priority="81" operator="equal">
      <formula>0</formula>
    </cfRule>
  </conditionalFormatting>
  <conditionalFormatting sqref="N179:N181 N197">
    <cfRule type="cellIs" dxfId="1126" priority="82" operator="equal">
      <formula>0</formula>
    </cfRule>
  </conditionalFormatting>
  <conditionalFormatting sqref="N176:N181">
    <cfRule type="cellIs" dxfId="1125" priority="83" operator="equal">
      <formula>0</formula>
    </cfRule>
  </conditionalFormatting>
  <conditionalFormatting sqref="O179:O181 O197">
    <cfRule type="cellIs" dxfId="1124" priority="84" operator="equal">
      <formula>0</formula>
    </cfRule>
  </conditionalFormatting>
  <conditionalFormatting sqref="L179:L180">
    <cfRule type="cellIs" dxfId="1123" priority="87" operator="equal">
      <formula>0</formula>
    </cfRule>
  </conditionalFormatting>
  <conditionalFormatting sqref="M179:M180">
    <cfRule type="cellIs" dxfId="1122" priority="88" operator="equal">
      <formula>0</formula>
    </cfRule>
  </conditionalFormatting>
  <conditionalFormatting sqref="D187:R188">
    <cfRule type="cellIs" dxfId="1121" priority="89" operator="equal">
      <formula>0</formula>
    </cfRule>
  </conditionalFormatting>
  <conditionalFormatting sqref="N179:O179">
    <cfRule type="cellIs" dxfId="1120" priority="92" operator="equal">
      <formula>0</formula>
    </cfRule>
  </conditionalFormatting>
  <conditionalFormatting sqref="O176:O181">
    <cfRule type="cellIs" dxfId="1119" priority="85" operator="equal">
      <formula>0</formula>
    </cfRule>
  </conditionalFormatting>
  <conditionalFormatting sqref="P187:P188">
    <cfRule type="cellIs" dxfId="1118" priority="90" operator="equal">
      <formula>0</formula>
    </cfRule>
  </conditionalFormatting>
  <conditionalFormatting sqref="N180:O180">
    <cfRule type="cellIs" dxfId="1117" priority="93" operator="equal">
      <formula>0</formula>
    </cfRule>
  </conditionalFormatting>
  <conditionalFormatting sqref="S198:S205 D198:R204">
    <cfRule type="cellIs" dxfId="1116" priority="94" operator="equal">
      <formula>0</formula>
    </cfRule>
  </conditionalFormatting>
  <conditionalFormatting sqref="D205:R205">
    <cfRule type="cellIs" dxfId="1115" priority="95" operator="equal">
      <formula>0</formula>
    </cfRule>
  </conditionalFormatting>
  <conditionalFormatting sqref="D205:R205">
    <cfRule type="cellIs" dxfId="1114" priority="97" operator="equal">
      <formula>0</formula>
    </cfRule>
  </conditionalFormatting>
  <conditionalFormatting sqref="D206:R206">
    <cfRule type="cellIs" dxfId="1113" priority="98" operator="equal">
      <formula>0</formula>
    </cfRule>
  </conditionalFormatting>
  <conditionalFormatting sqref="M179:M181 M197">
    <cfRule type="cellIs" dxfId="1112" priority="80" operator="equal">
      <formula>0</formula>
    </cfRule>
  </conditionalFormatting>
  <conditionalFormatting sqref="D206:R206">
    <cfRule type="expression" dxfId="1111" priority="99">
      <formula>LEN(TRIM(D206))=0</formula>
    </cfRule>
  </conditionalFormatting>
  <conditionalFormatting sqref="S206">
    <cfRule type="cellIs" dxfId="1110" priority="67" operator="equal">
      <formula>0</formula>
    </cfRule>
  </conditionalFormatting>
  <conditionalFormatting sqref="D184:S184 D189:R196 S185:S196 D176:S182 D185:R186">
    <cfRule type="expression" dxfId="1109" priority="86">
      <formula>LEN(TRIM(D176))=0</formula>
    </cfRule>
  </conditionalFormatting>
  <conditionalFormatting sqref="D187:R188">
    <cfRule type="expression" dxfId="1108" priority="91">
      <formula>LEN(TRIM(D187))=0</formula>
    </cfRule>
  </conditionalFormatting>
  <conditionalFormatting sqref="D198:S205">
    <cfRule type="expression" dxfId="1107" priority="96">
      <formula>LEN(TRIM(D198))=0</formula>
    </cfRule>
  </conditionalFormatting>
  <conditionalFormatting sqref="S206">
    <cfRule type="expression" dxfId="1106" priority="68">
      <formula>LEN(TRIM(S206))=0</formula>
    </cfRule>
  </conditionalFormatting>
  <conditionalFormatting sqref="E234:G234 D235:G236 P238:S238 D238:I238 H234:I236 D230:I233 J230:R236 P220:S222 E220:I222 J220:O221 Q217:S219 G217:G219 D217:D222 D225:S225 Q224:S224 D224:O224 D237:R237 S226:S237 D223:S223 D226:R227">
    <cfRule type="cellIs" dxfId="1105" priority="36" operator="equal">
      <formula>0</formula>
    </cfRule>
  </conditionalFormatting>
  <conditionalFormatting sqref="P217:P222">
    <cfRule type="cellIs" dxfId="1104" priority="37" operator="equal">
      <formula>0</formula>
    </cfRule>
  </conditionalFormatting>
  <conditionalFormatting sqref="D217:E222 H217:I222">
    <cfRule type="cellIs" dxfId="1103" priority="38" operator="equal">
      <formula>0</formula>
    </cfRule>
  </conditionalFormatting>
  <conditionalFormatting sqref="F217:F222">
    <cfRule type="cellIs" dxfId="1102" priority="39" operator="equal">
      <formula>0</formula>
    </cfRule>
  </conditionalFormatting>
  <conditionalFormatting sqref="D234">
    <cfRule type="cellIs" dxfId="1101" priority="40" operator="equal">
      <formula>0</formula>
    </cfRule>
  </conditionalFormatting>
  <conditionalFormatting sqref="J220:J222 J238">
    <cfRule type="cellIs" dxfId="1100" priority="41" operator="equal">
      <formula>0</formula>
    </cfRule>
  </conditionalFormatting>
  <conditionalFormatting sqref="J217:J222 K217:O217">
    <cfRule type="cellIs" dxfId="1099" priority="42" operator="equal">
      <formula>0</formula>
    </cfRule>
  </conditionalFormatting>
  <conditionalFormatting sqref="K220:K222 K238">
    <cfRule type="cellIs" dxfId="1098" priority="43" operator="equal">
      <formula>0</formula>
    </cfRule>
  </conditionalFormatting>
  <conditionalFormatting sqref="K217:K222">
    <cfRule type="cellIs" dxfId="1097" priority="44" operator="equal">
      <formula>0</formula>
    </cfRule>
  </conditionalFormatting>
  <conditionalFormatting sqref="L220:L222 L238">
    <cfRule type="cellIs" dxfId="1096" priority="45" operator="equal">
      <formula>0</formula>
    </cfRule>
  </conditionalFormatting>
  <conditionalFormatting sqref="L217:L222">
    <cfRule type="cellIs" dxfId="1095" priority="46" operator="equal">
      <formula>0</formula>
    </cfRule>
  </conditionalFormatting>
  <conditionalFormatting sqref="M217:M222">
    <cfRule type="cellIs" dxfId="1094" priority="48" operator="equal">
      <formula>0</formula>
    </cfRule>
  </conditionalFormatting>
  <conditionalFormatting sqref="N220:N222 N238">
    <cfRule type="cellIs" dxfId="1093" priority="49" operator="equal">
      <formula>0</formula>
    </cfRule>
  </conditionalFormatting>
  <conditionalFormatting sqref="N217:N222">
    <cfRule type="cellIs" dxfId="1092" priority="50" operator="equal">
      <formula>0</formula>
    </cfRule>
  </conditionalFormatting>
  <conditionalFormatting sqref="O220:O222 O238">
    <cfRule type="cellIs" dxfId="1091" priority="51" operator="equal">
      <formula>0</formula>
    </cfRule>
  </conditionalFormatting>
  <conditionalFormatting sqref="L220:L221">
    <cfRule type="cellIs" dxfId="1090" priority="54" operator="equal">
      <formula>0</formula>
    </cfRule>
  </conditionalFormatting>
  <conditionalFormatting sqref="M220:M221">
    <cfRule type="cellIs" dxfId="1089" priority="55" operator="equal">
      <formula>0</formula>
    </cfRule>
  </conditionalFormatting>
  <conditionalFormatting sqref="D228:R229">
    <cfRule type="cellIs" dxfId="1088" priority="56" operator="equal">
      <formula>0</formula>
    </cfRule>
  </conditionalFormatting>
  <conditionalFormatting sqref="N220:O220">
    <cfRule type="cellIs" dxfId="1087" priority="59" operator="equal">
      <formula>0</formula>
    </cfRule>
  </conditionalFormatting>
  <conditionalFormatting sqref="O217:O222">
    <cfRule type="cellIs" dxfId="1086" priority="52" operator="equal">
      <formula>0</formula>
    </cfRule>
  </conditionalFormatting>
  <conditionalFormatting sqref="P228:P229">
    <cfRule type="cellIs" dxfId="1085" priority="57" operator="equal">
      <formula>0</formula>
    </cfRule>
  </conditionalFormatting>
  <conditionalFormatting sqref="N221:O221">
    <cfRule type="cellIs" dxfId="1084" priority="60" operator="equal">
      <formula>0</formula>
    </cfRule>
  </conditionalFormatting>
  <conditionalFormatting sqref="S239:S246 D239:R245">
    <cfRule type="cellIs" dxfId="1083" priority="61" operator="equal">
      <formula>0</formula>
    </cfRule>
  </conditionalFormatting>
  <conditionalFormatting sqref="D246:R246">
    <cfRule type="cellIs" dxfId="1082" priority="62" operator="equal">
      <formula>0</formula>
    </cfRule>
  </conditionalFormatting>
  <conditionalFormatting sqref="D246:R246">
    <cfRule type="cellIs" dxfId="1081" priority="64" operator="equal">
      <formula>0</formula>
    </cfRule>
  </conditionalFormatting>
  <conditionalFormatting sqref="D247:R247">
    <cfRule type="cellIs" dxfId="1080" priority="65" operator="equal">
      <formula>0</formula>
    </cfRule>
  </conditionalFormatting>
  <conditionalFormatting sqref="M220:M222 M238">
    <cfRule type="cellIs" dxfId="1079" priority="47" operator="equal">
      <formula>0</formula>
    </cfRule>
  </conditionalFormatting>
  <conditionalFormatting sqref="D247:R247">
    <cfRule type="expression" dxfId="1078" priority="66">
      <formula>LEN(TRIM(D247))=0</formula>
    </cfRule>
  </conditionalFormatting>
  <conditionalFormatting sqref="S247">
    <cfRule type="cellIs" dxfId="1077" priority="34" operator="equal">
      <formula>0</formula>
    </cfRule>
  </conditionalFormatting>
  <conditionalFormatting sqref="D225:S225 D230:R237 S226:S237 D217:S223 D226:R227">
    <cfRule type="expression" dxfId="1076" priority="53">
      <formula>LEN(TRIM(D217))=0</formula>
    </cfRule>
  </conditionalFormatting>
  <conditionalFormatting sqref="D228:R229">
    <cfRule type="expression" dxfId="1075" priority="58">
      <formula>LEN(TRIM(D228))=0</formula>
    </cfRule>
  </conditionalFormatting>
  <conditionalFormatting sqref="D239:S246">
    <cfRule type="expression" dxfId="1074" priority="63">
      <formula>LEN(TRIM(D239))=0</formula>
    </cfRule>
  </conditionalFormatting>
  <conditionalFormatting sqref="S247">
    <cfRule type="expression" dxfId="1073" priority="35">
      <formula>LEN(TRIM(S247))=0</formula>
    </cfRule>
  </conditionalFormatting>
  <conditionalFormatting sqref="E275:G275 D276:G277 P279:S279 D279:I279 H275:I277 D271:I274 J271:R277 P261:S263 E261:I263 J261:O262 Q258:S260 G258:G260 D258:D263 D266:S266 Q265:S265 D265:O265 D278:R278 S267:S278 D264:S264 D267:R268">
    <cfRule type="cellIs" dxfId="1072" priority="3" operator="equal">
      <formula>0</formula>
    </cfRule>
  </conditionalFormatting>
  <conditionalFormatting sqref="P258:P263">
    <cfRule type="cellIs" dxfId="1071" priority="4" operator="equal">
      <formula>0</formula>
    </cfRule>
  </conditionalFormatting>
  <conditionalFormatting sqref="D258:E263 H258:I263">
    <cfRule type="cellIs" dxfId="1070" priority="5" operator="equal">
      <formula>0</formula>
    </cfRule>
  </conditionalFormatting>
  <conditionalFormatting sqref="F258:F263">
    <cfRule type="cellIs" dxfId="1069" priority="6" operator="equal">
      <formula>0</formula>
    </cfRule>
  </conditionalFormatting>
  <conditionalFormatting sqref="D275">
    <cfRule type="cellIs" dxfId="1068" priority="7" operator="equal">
      <formula>0</formula>
    </cfRule>
  </conditionalFormatting>
  <conditionalFormatting sqref="J261:J263 J279">
    <cfRule type="cellIs" dxfId="1067" priority="8" operator="equal">
      <formula>0</formula>
    </cfRule>
  </conditionalFormatting>
  <conditionalFormatting sqref="J258:J263 K258:O258">
    <cfRule type="cellIs" dxfId="1066" priority="9" operator="equal">
      <formula>0</formula>
    </cfRule>
  </conditionalFormatting>
  <conditionalFormatting sqref="K261:K263 K279">
    <cfRule type="cellIs" dxfId="1065" priority="10" operator="equal">
      <formula>0</formula>
    </cfRule>
  </conditionalFormatting>
  <conditionalFormatting sqref="K258:K263">
    <cfRule type="cellIs" dxfId="1064" priority="11" operator="equal">
      <formula>0</formula>
    </cfRule>
  </conditionalFormatting>
  <conditionalFormatting sqref="L261:L263 L279">
    <cfRule type="cellIs" dxfId="1063" priority="12" operator="equal">
      <formula>0</formula>
    </cfRule>
  </conditionalFormatting>
  <conditionalFormatting sqref="L258:L263">
    <cfRule type="cellIs" dxfId="1062" priority="13" operator="equal">
      <formula>0</formula>
    </cfRule>
  </conditionalFormatting>
  <conditionalFormatting sqref="M258:M263">
    <cfRule type="cellIs" dxfId="1061" priority="15" operator="equal">
      <formula>0</formula>
    </cfRule>
  </conditionalFormatting>
  <conditionalFormatting sqref="N261:N263 N279">
    <cfRule type="cellIs" dxfId="1060" priority="16" operator="equal">
      <formula>0</formula>
    </cfRule>
  </conditionalFormatting>
  <conditionalFormatting sqref="N258:N263">
    <cfRule type="cellIs" dxfId="1059" priority="17" operator="equal">
      <formula>0</formula>
    </cfRule>
  </conditionalFormatting>
  <conditionalFormatting sqref="O261:O263 O279">
    <cfRule type="cellIs" dxfId="1058" priority="18" operator="equal">
      <formula>0</formula>
    </cfRule>
  </conditionalFormatting>
  <conditionalFormatting sqref="L261:L262">
    <cfRule type="cellIs" dxfId="1057" priority="21" operator="equal">
      <formula>0</formula>
    </cfRule>
  </conditionalFormatting>
  <conditionalFormatting sqref="M261:M262">
    <cfRule type="cellIs" dxfId="1056" priority="22" operator="equal">
      <formula>0</formula>
    </cfRule>
  </conditionalFormatting>
  <conditionalFormatting sqref="D269:R270">
    <cfRule type="cellIs" dxfId="1055" priority="23" operator="equal">
      <formula>0</formula>
    </cfRule>
  </conditionalFormatting>
  <conditionalFormatting sqref="N261:O261">
    <cfRule type="cellIs" dxfId="1054" priority="26" operator="equal">
      <formula>0</formula>
    </cfRule>
  </conditionalFormatting>
  <conditionalFormatting sqref="O258:O263">
    <cfRule type="cellIs" dxfId="1053" priority="19" operator="equal">
      <formula>0</formula>
    </cfRule>
  </conditionalFormatting>
  <conditionalFormatting sqref="P269:P270">
    <cfRule type="cellIs" dxfId="1052" priority="24" operator="equal">
      <formula>0</formula>
    </cfRule>
  </conditionalFormatting>
  <conditionalFormatting sqref="N262:O262">
    <cfRule type="cellIs" dxfId="1051" priority="27" operator="equal">
      <formula>0</formula>
    </cfRule>
  </conditionalFormatting>
  <conditionalFormatting sqref="S280:S287 D280:R286">
    <cfRule type="cellIs" dxfId="1050" priority="28" operator="equal">
      <formula>0</formula>
    </cfRule>
  </conditionalFormatting>
  <conditionalFormatting sqref="D287:R287">
    <cfRule type="cellIs" dxfId="1049" priority="29" operator="equal">
      <formula>0</formula>
    </cfRule>
  </conditionalFormatting>
  <conditionalFormatting sqref="D287:R287">
    <cfRule type="cellIs" dxfId="1048" priority="31" operator="equal">
      <formula>0</formula>
    </cfRule>
  </conditionalFormatting>
  <conditionalFormatting sqref="D288:R288">
    <cfRule type="cellIs" dxfId="1047" priority="32" operator="equal">
      <formula>0</formula>
    </cfRule>
  </conditionalFormatting>
  <conditionalFormatting sqref="M261:M263 M279">
    <cfRule type="cellIs" dxfId="1046" priority="14" operator="equal">
      <formula>0</formula>
    </cfRule>
  </conditionalFormatting>
  <conditionalFormatting sqref="D288:R288">
    <cfRule type="expression" dxfId="1045" priority="33">
      <formula>LEN(TRIM(D288))=0</formula>
    </cfRule>
  </conditionalFormatting>
  <conditionalFormatting sqref="S288">
    <cfRule type="cellIs" dxfId="1044" priority="1" operator="equal">
      <formula>0</formula>
    </cfRule>
  </conditionalFormatting>
  <conditionalFormatting sqref="D266:S266 D271:R278 S267:S278 D258:S264 D267:R268">
    <cfRule type="expression" dxfId="1043" priority="20">
      <formula>LEN(TRIM(D258))=0</formula>
    </cfRule>
  </conditionalFormatting>
  <conditionalFormatting sqref="D269:R270">
    <cfRule type="expression" dxfId="1042" priority="25">
      <formula>LEN(TRIM(D269))=0</formula>
    </cfRule>
  </conditionalFormatting>
  <conditionalFormatting sqref="D280:S287">
    <cfRule type="expression" dxfId="1041" priority="30">
      <formula>LEN(TRIM(D280))=0</formula>
    </cfRule>
  </conditionalFormatting>
  <conditionalFormatting sqref="S288">
    <cfRule type="expression" dxfId="1040" priority="2">
      <formula>LEN(TRIM(S288))=0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8"/>
  <sheetViews>
    <sheetView zoomScale="55" zoomScaleNormal="55" workbookViewId="0">
      <selection activeCell="M7" sqref="M7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217.55974710170528</v>
      </c>
      <c r="E3" s="23">
        <v>218.49705118817599</v>
      </c>
      <c r="F3" s="23">
        <v>223.16690004259647</v>
      </c>
      <c r="G3" s="23">
        <v>227.80896293379527</v>
      </c>
      <c r="H3" s="23">
        <v>232.42323986177246</v>
      </c>
      <c r="I3" s="23">
        <v>237.00973082652797</v>
      </c>
      <c r="J3" s="23">
        <v>241.56843582806184</v>
      </c>
      <c r="K3" s="23">
        <v>246.09935486637406</v>
      </c>
    </row>
    <row r="4" spans="2:19" x14ac:dyDescent="0.3">
      <c r="C4" s="23" t="s">
        <v>48</v>
      </c>
      <c r="D4" s="23">
        <v>71.206161749339302</v>
      </c>
      <c r="E4" s="23">
        <v>71.435303326040483</v>
      </c>
      <c r="F4" s="23">
        <v>72.564339631613379</v>
      </c>
      <c r="G4" s="23">
        <v>73.665589973964629</v>
      </c>
      <c r="H4" s="23">
        <v>74.739054353094232</v>
      </c>
      <c r="I4" s="23">
        <v>75.78473276900219</v>
      </c>
      <c r="J4" s="23">
        <v>76.802625221688515</v>
      </c>
      <c r="K4" s="23">
        <v>77.792731711153181</v>
      </c>
    </row>
    <row r="5" spans="2:19" x14ac:dyDescent="0.3">
      <c r="C5" s="23" t="s">
        <v>49</v>
      </c>
      <c r="D5" s="23">
        <v>146.353585352366</v>
      </c>
      <c r="E5" s="23">
        <v>147.06174786213552</v>
      </c>
      <c r="F5" s="23">
        <v>150.60256041098307</v>
      </c>
      <c r="G5" s="23">
        <v>154.14337295983063</v>
      </c>
      <c r="H5" s="23">
        <v>157.68418550867821</v>
      </c>
      <c r="I5" s="23">
        <v>161.22499805752577</v>
      </c>
      <c r="J5" s="23">
        <v>164.76581060637332</v>
      </c>
      <c r="K5" s="23">
        <v>168.30662315522088</v>
      </c>
    </row>
    <row r="6" spans="2:19" x14ac:dyDescent="0.3">
      <c r="C6" s="23" t="s">
        <v>13</v>
      </c>
      <c r="D6" s="23">
        <v>146.35235840731744</v>
      </c>
      <c r="E6" s="23">
        <v>146.40453250272043</v>
      </c>
      <c r="F6" s="23">
        <v>157.29942256613433</v>
      </c>
      <c r="G6" s="23">
        <v>160.39030997825287</v>
      </c>
      <c r="H6" s="23">
        <v>162.45780544861438</v>
      </c>
      <c r="I6" s="23">
        <v>163.56884351031493</v>
      </c>
      <c r="J6" s="23">
        <v>163.67979781537264</v>
      </c>
      <c r="K6" s="23">
        <v>162.72988873028655</v>
      </c>
    </row>
    <row r="7" spans="2:19" x14ac:dyDescent="0.3">
      <c r="C7" s="23" t="s">
        <v>52</v>
      </c>
      <c r="D7" s="23">
        <v>26.112322362901701</v>
      </c>
      <c r="E7" s="23">
        <v>23.487048547550664</v>
      </c>
      <c r="F7" s="23">
        <v>19.92351991780842</v>
      </c>
      <c r="G7" s="23">
        <v>16.931030090147537</v>
      </c>
      <c r="H7" s="23">
        <v>16.452973995061615</v>
      </c>
      <c r="I7" s="23">
        <v>16.761281687820919</v>
      </c>
      <c r="J7" s="23">
        <v>17.455404607568049</v>
      </c>
      <c r="K7" s="23">
        <v>18.290017043361708</v>
      </c>
    </row>
    <row r="8" spans="2:19" x14ac:dyDescent="0.3">
      <c r="C8" s="23" t="s">
        <v>50</v>
      </c>
      <c r="D8" s="23">
        <v>332.7090509407227</v>
      </c>
      <c r="E8" s="23">
        <v>332.70908155553809</v>
      </c>
      <c r="F8" s="23">
        <v>332.70923462961508</v>
      </c>
      <c r="G8" s="23">
        <v>332.70938770369207</v>
      </c>
      <c r="H8" s="23">
        <v>332.70954077776906</v>
      </c>
      <c r="I8" s="23">
        <v>332.709693851846</v>
      </c>
      <c r="J8" s="23">
        <v>332.70984692592299</v>
      </c>
      <c r="K8" s="23">
        <v>332.71</v>
      </c>
    </row>
    <row r="10" spans="2:19" ht="14.4" customHeight="1" x14ac:dyDescent="0.3">
      <c r="B10" s="24">
        <v>2019</v>
      </c>
      <c r="C10" s="26" t="s">
        <v>0</v>
      </c>
      <c r="D10" s="27" t="s">
        <v>1</v>
      </c>
      <c r="E10" s="27" t="s">
        <v>2</v>
      </c>
      <c r="F10" s="27" t="s">
        <v>3</v>
      </c>
      <c r="G10" s="27" t="s">
        <v>4</v>
      </c>
      <c r="H10" s="27" t="s">
        <v>5</v>
      </c>
      <c r="I10" s="27" t="s">
        <v>6</v>
      </c>
      <c r="J10" s="27" t="s">
        <v>7</v>
      </c>
      <c r="K10" s="27"/>
      <c r="L10" s="27"/>
      <c r="M10" s="27"/>
      <c r="N10" s="27"/>
      <c r="O10" s="27"/>
      <c r="P10" s="25" t="s">
        <v>8</v>
      </c>
      <c r="Q10" s="25" t="s">
        <v>9</v>
      </c>
      <c r="R10" s="25" t="s">
        <v>10</v>
      </c>
      <c r="S10" s="25" t="s">
        <v>11</v>
      </c>
    </row>
    <row r="11" spans="2:19" ht="45.6" x14ac:dyDescent="0.3">
      <c r="B11" s="24"/>
      <c r="C11" s="26"/>
      <c r="D11" s="27"/>
      <c r="E11" s="27"/>
      <c r="F11" s="27"/>
      <c r="G11" s="27"/>
      <c r="H11" s="27"/>
      <c r="I11" s="27"/>
      <c r="J11" s="1" t="s">
        <v>12</v>
      </c>
      <c r="K11" s="1" t="s">
        <v>13</v>
      </c>
      <c r="L11" s="1" t="s">
        <v>14</v>
      </c>
      <c r="M11" s="1" t="s">
        <v>15</v>
      </c>
      <c r="N11" s="2" t="s">
        <v>16</v>
      </c>
      <c r="O11" s="1" t="s">
        <v>17</v>
      </c>
      <c r="P11" s="25"/>
      <c r="Q11" s="25"/>
      <c r="R11" s="25"/>
      <c r="S11" s="25"/>
    </row>
    <row r="12" spans="2:19" x14ac:dyDescent="0.3">
      <c r="B12" s="24"/>
      <c r="C12" s="3" t="s">
        <v>18</v>
      </c>
      <c r="D12" s="4">
        <v>0</v>
      </c>
      <c r="E12" s="5">
        <v>0</v>
      </c>
      <c r="F12" s="5">
        <v>0</v>
      </c>
      <c r="G12" s="4">
        <v>0</v>
      </c>
      <c r="H12" s="5">
        <v>0</v>
      </c>
      <c r="I12" s="5">
        <v>458.22200000000004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39.542000000000002</v>
      </c>
      <c r="P12" s="6">
        <v>0</v>
      </c>
      <c r="Q12" s="5">
        <v>0</v>
      </c>
      <c r="R12" s="5">
        <v>0</v>
      </c>
      <c r="S12" s="7">
        <v>497.76400000000001</v>
      </c>
    </row>
    <row r="13" spans="2:19" x14ac:dyDescent="0.3">
      <c r="B13" s="24"/>
      <c r="C13" s="3" t="s">
        <v>19</v>
      </c>
      <c r="D13" s="4">
        <v>8372.4369999999999</v>
      </c>
      <c r="E13" s="5">
        <v>0</v>
      </c>
      <c r="F13" s="5">
        <v>10517.009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18889.446</v>
      </c>
    </row>
    <row r="14" spans="2:19" x14ac:dyDescent="0.3">
      <c r="B14" s="24"/>
      <c r="C14" s="3" t="s">
        <v>20</v>
      </c>
      <c r="D14" s="4">
        <v>0</v>
      </c>
      <c r="E14" s="5">
        <v>0</v>
      </c>
      <c r="F14" s="5">
        <v>0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0</v>
      </c>
    </row>
    <row r="15" spans="2:19" x14ac:dyDescent="0.3">
      <c r="B15" s="24"/>
      <c r="C15" s="3" t="s">
        <v>21</v>
      </c>
      <c r="D15" s="4">
        <v>0</v>
      </c>
      <c r="E15" s="5">
        <v>0</v>
      </c>
      <c r="F15" s="5">
        <v>-271.11377777777784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-271.11377777777784</v>
      </c>
    </row>
    <row r="16" spans="2:19" x14ac:dyDescent="0.3">
      <c r="B16" s="24"/>
      <c r="C16" s="3" t="s">
        <v>22</v>
      </c>
      <c r="D16" s="4">
        <v>0</v>
      </c>
      <c r="E16" s="5">
        <v>0</v>
      </c>
      <c r="F16" s="5">
        <v>-173.15222222222224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-173.15222222222224</v>
      </c>
    </row>
    <row r="17" spans="2:21" x14ac:dyDescent="0.3">
      <c r="B17" s="24"/>
      <c r="C17" s="3" t="s">
        <v>23</v>
      </c>
      <c r="D17" s="4">
        <v>220.97000000000003</v>
      </c>
      <c r="E17" s="5">
        <v>0</v>
      </c>
      <c r="F17" s="5">
        <v>-30.238000000000003</v>
      </c>
      <c r="G17" s="4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6">
        <v>0</v>
      </c>
      <c r="Q17" s="5">
        <v>0</v>
      </c>
      <c r="R17" s="5">
        <v>0</v>
      </c>
      <c r="S17" s="7">
        <v>190.73200000000003</v>
      </c>
    </row>
    <row r="18" spans="2:21" x14ac:dyDescent="0.3">
      <c r="B18" s="24"/>
      <c r="C18" s="8" t="s">
        <v>24</v>
      </c>
      <c r="D18" s="9">
        <v>8593.4069999999992</v>
      </c>
      <c r="E18" s="9">
        <v>0</v>
      </c>
      <c r="F18" s="9">
        <v>10042.505000000001</v>
      </c>
      <c r="G18" s="9">
        <v>0</v>
      </c>
      <c r="H18" s="9">
        <v>0</v>
      </c>
      <c r="I18" s="9">
        <v>458.22200000000004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39.542000000000002</v>
      </c>
      <c r="P18" s="9">
        <v>0</v>
      </c>
      <c r="Q18" s="9">
        <v>0</v>
      </c>
      <c r="R18" s="9">
        <v>0</v>
      </c>
      <c r="S18" s="9">
        <v>19133.676000000003</v>
      </c>
    </row>
    <row r="19" spans="2:21" x14ac:dyDescent="0.3">
      <c r="B19" s="24"/>
      <c r="C19" s="10"/>
      <c r="D19" s="11"/>
      <c r="E19" s="12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2:21" x14ac:dyDescent="0.3">
      <c r="B20" s="24"/>
      <c r="C20" s="14" t="s">
        <v>25</v>
      </c>
      <c r="D20" s="4">
        <v>-211.666</v>
      </c>
      <c r="E20" s="15">
        <v>0</v>
      </c>
      <c r="F20" s="15">
        <v>-61.639000000000003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6">
        <v>-273.30500000000001</v>
      </c>
    </row>
    <row r="21" spans="2:21" x14ac:dyDescent="0.3">
      <c r="B21" s="24"/>
      <c r="C21" s="14" t="s">
        <v>26</v>
      </c>
      <c r="D21" s="4">
        <v>5892.9210000000003</v>
      </c>
      <c r="E21" s="4">
        <v>0</v>
      </c>
      <c r="F21" s="4">
        <v>4539.1890000000003</v>
      </c>
      <c r="G21" s="4">
        <v>0</v>
      </c>
      <c r="H21" s="4">
        <v>0</v>
      </c>
      <c r="I21" s="4">
        <v>458.22200000000004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4">
        <v>-3334.3209999999999</v>
      </c>
      <c r="Q21" s="4">
        <v>0</v>
      </c>
      <c r="R21" s="4">
        <v>0</v>
      </c>
      <c r="S21" s="16">
        <v>7556.0110000000004</v>
      </c>
    </row>
    <row r="22" spans="2:21" x14ac:dyDescent="0.3">
      <c r="B22" s="24"/>
      <c r="C22" s="14" t="s">
        <v>27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4">
        <v>0</v>
      </c>
      <c r="Q22" s="4">
        <v>0</v>
      </c>
      <c r="R22" s="4">
        <v>0</v>
      </c>
      <c r="S22" s="16">
        <v>0</v>
      </c>
    </row>
    <row r="23" spans="2:21" x14ac:dyDescent="0.3">
      <c r="B23" s="24"/>
      <c r="C23" s="14" t="s">
        <v>28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4">
        <v>0</v>
      </c>
      <c r="Q23" s="4">
        <v>0</v>
      </c>
      <c r="R23" s="4">
        <v>0</v>
      </c>
      <c r="S23" s="16">
        <v>0</v>
      </c>
    </row>
    <row r="24" spans="2:21" x14ac:dyDescent="0.3">
      <c r="B24" s="24"/>
      <c r="C24" s="14" t="s">
        <v>29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0</v>
      </c>
    </row>
    <row r="25" spans="2:21" x14ac:dyDescent="0.3">
      <c r="B25" s="24"/>
      <c r="C25" s="14" t="s">
        <v>30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21" x14ac:dyDescent="0.3">
      <c r="B26" s="24"/>
      <c r="C26" s="14" t="s">
        <v>31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</row>
    <row r="27" spans="2:21" x14ac:dyDescent="0.3">
      <c r="B27" s="24"/>
      <c r="C27" s="14" t="s">
        <v>32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  <c r="U27" s="21"/>
    </row>
    <row r="28" spans="2:21" x14ac:dyDescent="0.3">
      <c r="B28" s="24"/>
      <c r="C28" s="14" t="s">
        <v>33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21" x14ac:dyDescent="0.3">
      <c r="B29" s="24"/>
      <c r="C29" s="14" t="s">
        <v>34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16">
        <v>0</v>
      </c>
    </row>
    <row r="30" spans="2:21" x14ac:dyDescent="0.3">
      <c r="B30" s="24"/>
      <c r="C30" s="14" t="s">
        <v>35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6">
        <v>0</v>
      </c>
    </row>
    <row r="31" spans="2:21" x14ac:dyDescent="0.3">
      <c r="B31" s="24"/>
      <c r="C31" s="14" t="s">
        <v>36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60.476000000000006</v>
      </c>
      <c r="Q31" s="4">
        <v>0</v>
      </c>
      <c r="R31" s="4">
        <v>0</v>
      </c>
      <c r="S31" s="16">
        <v>60.476000000000006</v>
      </c>
    </row>
    <row r="32" spans="2:21" x14ac:dyDescent="0.3">
      <c r="B32" s="24"/>
      <c r="C32" s="8" t="s">
        <v>37</v>
      </c>
      <c r="D32" s="9">
        <v>5681.2550000000001</v>
      </c>
      <c r="E32" s="9">
        <v>0</v>
      </c>
      <c r="F32" s="9">
        <v>4477.55</v>
      </c>
      <c r="G32" s="9">
        <v>0</v>
      </c>
      <c r="H32" s="9">
        <v>0</v>
      </c>
      <c r="I32" s="9">
        <v>458.22200000000004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-3273.8449999999998</v>
      </c>
      <c r="Q32" s="9">
        <v>0</v>
      </c>
      <c r="R32" s="9">
        <v>0</v>
      </c>
      <c r="S32" s="9">
        <v>7343.1819999999998</v>
      </c>
    </row>
    <row r="33" spans="2:19" x14ac:dyDescent="0.3">
      <c r="B33" s="24"/>
      <c r="C33" s="10"/>
      <c r="D33" s="11"/>
      <c r="E33" s="11"/>
      <c r="F33" s="19"/>
      <c r="G33" s="11"/>
      <c r="H33" s="11"/>
      <c r="I33" s="11"/>
      <c r="J33" s="19"/>
      <c r="K33" s="11"/>
      <c r="L33" s="11"/>
      <c r="M33" s="11"/>
      <c r="N33" s="20"/>
      <c r="O33" s="11"/>
      <c r="P33" s="11"/>
      <c r="Q33" s="11"/>
      <c r="R33" s="11"/>
      <c r="S33" s="11"/>
    </row>
    <row r="34" spans="2:19" x14ac:dyDescent="0.3">
      <c r="B34" s="24"/>
      <c r="C34" s="14" t="s">
        <v>38</v>
      </c>
      <c r="D34" s="4">
        <v>1168.8150000000001</v>
      </c>
      <c r="E34" s="4">
        <v>0</v>
      </c>
      <c r="F34" s="4">
        <v>2672.5740000000005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2603.9570000000003</v>
      </c>
      <c r="Q34" s="4">
        <v>0</v>
      </c>
      <c r="R34" s="4">
        <v>0</v>
      </c>
      <c r="S34" s="16">
        <v>6445.3460000000014</v>
      </c>
    </row>
    <row r="35" spans="2:19" x14ac:dyDescent="0.3">
      <c r="B35" s="24"/>
      <c r="C35" s="14" t="s">
        <v>39</v>
      </c>
      <c r="D35" s="4">
        <v>0</v>
      </c>
      <c r="E35" s="4">
        <v>0</v>
      </c>
      <c r="F35" s="4">
        <v>2505.1020000000003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16">
        <v>2505.1020000000003</v>
      </c>
    </row>
    <row r="36" spans="2:19" x14ac:dyDescent="0.3">
      <c r="B36" s="24"/>
      <c r="C36" s="14" t="s">
        <v>40</v>
      </c>
      <c r="D36" s="4">
        <v>0</v>
      </c>
      <c r="E36" s="4">
        <v>0</v>
      </c>
      <c r="F36" s="4">
        <v>145.375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39.542000000000002</v>
      </c>
      <c r="P36" s="4">
        <v>295.7</v>
      </c>
      <c r="Q36" s="4">
        <v>0</v>
      </c>
      <c r="R36" s="4">
        <v>0</v>
      </c>
      <c r="S36" s="16">
        <v>480.61699999999996</v>
      </c>
    </row>
    <row r="37" spans="2:19" x14ac:dyDescent="0.3">
      <c r="B37" s="24"/>
      <c r="C37" s="14" t="s">
        <v>41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373.00000000000006</v>
      </c>
      <c r="Q37" s="4">
        <v>0</v>
      </c>
      <c r="R37" s="4">
        <v>0</v>
      </c>
      <c r="S37" s="16">
        <v>373.00000000000006</v>
      </c>
    </row>
    <row r="38" spans="2:19" x14ac:dyDescent="0.3">
      <c r="B38" s="24"/>
      <c r="C38" s="14" t="s">
        <v>42</v>
      </c>
      <c r="D38" s="4">
        <v>0</v>
      </c>
      <c r="E38" s="4">
        <v>0</v>
      </c>
      <c r="F38" s="4">
        <v>62.802000000000007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62.802000000000007</v>
      </c>
    </row>
    <row r="39" spans="2:19" x14ac:dyDescent="0.3">
      <c r="B39" s="24"/>
      <c r="C39" s="14" t="s">
        <v>43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16">
        <v>0</v>
      </c>
    </row>
    <row r="40" spans="2:19" x14ac:dyDescent="0.3">
      <c r="B40" s="24"/>
      <c r="C40" s="8" t="s">
        <v>44</v>
      </c>
      <c r="D40" s="9">
        <v>1168.8150000000001</v>
      </c>
      <c r="E40" s="9">
        <v>0</v>
      </c>
      <c r="F40" s="9">
        <v>5385.853000000001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39.542000000000002</v>
      </c>
      <c r="P40" s="9">
        <v>3272.6570000000002</v>
      </c>
      <c r="Q40" s="9">
        <v>0</v>
      </c>
      <c r="R40" s="9">
        <v>0</v>
      </c>
      <c r="S40" s="9">
        <v>9866.867000000002</v>
      </c>
    </row>
    <row r="41" spans="2:19" x14ac:dyDescent="0.3">
      <c r="B41" s="24"/>
      <c r="C41" s="3" t="s">
        <v>45</v>
      </c>
      <c r="D41" s="4">
        <v>1743.3370000000002</v>
      </c>
      <c r="E41" s="4">
        <v>0</v>
      </c>
      <c r="F41" s="4">
        <v>180.26500000000001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16">
        <v>1923.6020000000003</v>
      </c>
    </row>
    <row r="42" spans="2:19" x14ac:dyDescent="0.3">
      <c r="B42" s="24"/>
      <c r="C42" s="8" t="s">
        <v>46</v>
      </c>
      <c r="D42" s="9">
        <v>2912.152</v>
      </c>
      <c r="E42" s="9">
        <v>0</v>
      </c>
      <c r="F42" s="9">
        <v>5566.1180000000013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39.542000000000002</v>
      </c>
      <c r="P42" s="9">
        <v>3272.6570000000002</v>
      </c>
      <c r="Q42" s="9">
        <v>0</v>
      </c>
      <c r="R42" s="9">
        <v>0</v>
      </c>
      <c r="S42" s="9">
        <v>11790.469000000001</v>
      </c>
    </row>
    <row r="46" spans="2:19" x14ac:dyDescent="0.3">
      <c r="L46" s="21"/>
    </row>
    <row r="47" spans="2:19" x14ac:dyDescent="0.3">
      <c r="M47" s="21"/>
    </row>
    <row r="49" spans="2:19" x14ac:dyDescent="0.3">
      <c r="J49" s="21"/>
    </row>
    <row r="51" spans="2:19" ht="14.4" customHeight="1" x14ac:dyDescent="0.3">
      <c r="B51" s="24">
        <v>2025</v>
      </c>
      <c r="C51" s="26" t="s">
        <v>0</v>
      </c>
      <c r="D51" s="27" t="s">
        <v>1</v>
      </c>
      <c r="E51" s="27" t="s">
        <v>2</v>
      </c>
      <c r="F51" s="27" t="s">
        <v>3</v>
      </c>
      <c r="G51" s="27" t="s">
        <v>4</v>
      </c>
      <c r="H51" s="27" t="s">
        <v>5</v>
      </c>
      <c r="I51" s="27" t="s">
        <v>6</v>
      </c>
      <c r="J51" s="27" t="s">
        <v>7</v>
      </c>
      <c r="K51" s="27"/>
      <c r="L51" s="27"/>
      <c r="M51" s="27"/>
      <c r="N51" s="27"/>
      <c r="O51" s="27"/>
      <c r="P51" s="25" t="s">
        <v>8</v>
      </c>
      <c r="Q51" s="25" t="s">
        <v>9</v>
      </c>
      <c r="R51" s="25" t="s">
        <v>10</v>
      </c>
      <c r="S51" s="25" t="s">
        <v>11</v>
      </c>
    </row>
    <row r="52" spans="2:19" ht="45.6" x14ac:dyDescent="0.3">
      <c r="B52" s="24"/>
      <c r="C52" s="26"/>
      <c r="D52" s="27"/>
      <c r="E52" s="27"/>
      <c r="F52" s="27"/>
      <c r="G52" s="27"/>
      <c r="H52" s="27"/>
      <c r="I52" s="27"/>
      <c r="J52" s="1" t="s">
        <v>12</v>
      </c>
      <c r="K52" s="1" t="s">
        <v>13</v>
      </c>
      <c r="L52" s="1" t="s">
        <v>14</v>
      </c>
      <c r="M52" s="1" t="s">
        <v>15</v>
      </c>
      <c r="N52" s="2" t="s">
        <v>16</v>
      </c>
      <c r="O52" s="1" t="s">
        <v>17</v>
      </c>
      <c r="P52" s="25"/>
      <c r="Q52" s="25"/>
      <c r="R52" s="25"/>
      <c r="S52" s="25"/>
    </row>
    <row r="53" spans="2:19" x14ac:dyDescent="0.3">
      <c r="B53" s="24"/>
      <c r="C53" s="3" t="s">
        <v>18</v>
      </c>
      <c r="D53" s="4">
        <v>0</v>
      </c>
      <c r="E53" s="5">
        <v>0</v>
      </c>
      <c r="F53" s="5">
        <v>0</v>
      </c>
      <c r="G53" s="4">
        <v>0</v>
      </c>
      <c r="H53" s="5">
        <v>0</v>
      </c>
      <c r="I53" s="5">
        <v>1053.8967082079603</v>
      </c>
      <c r="J53" s="5">
        <v>9.4683876469620021</v>
      </c>
      <c r="K53" s="5">
        <v>0</v>
      </c>
      <c r="L53" s="5">
        <v>0</v>
      </c>
      <c r="M53" s="5">
        <v>0</v>
      </c>
      <c r="N53" s="5">
        <v>0</v>
      </c>
      <c r="O53" s="5">
        <v>43.354112366220541</v>
      </c>
      <c r="P53" s="6">
        <v>0</v>
      </c>
      <c r="Q53" s="5">
        <v>0</v>
      </c>
      <c r="R53" s="5">
        <v>0</v>
      </c>
      <c r="S53" s="7">
        <v>1106.7192082211427</v>
      </c>
    </row>
    <row r="54" spans="2:19" x14ac:dyDescent="0.3">
      <c r="B54" s="24"/>
      <c r="C54" s="3" t="s">
        <v>19</v>
      </c>
      <c r="D54" s="4">
        <v>9050.3949454444719</v>
      </c>
      <c r="E54" s="5">
        <v>0</v>
      </c>
      <c r="F54" s="5">
        <v>9895.8993786656756</v>
      </c>
      <c r="G54" s="4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18946.294324110146</v>
      </c>
    </row>
    <row r="55" spans="2:19" x14ac:dyDescent="0.3">
      <c r="B55" s="24"/>
      <c r="C55" s="3" t="s">
        <v>20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19" x14ac:dyDescent="0.3">
      <c r="B56" s="24"/>
      <c r="C56" s="3" t="s">
        <v>21</v>
      </c>
      <c r="D56" s="4">
        <v>0</v>
      </c>
      <c r="E56" s="5">
        <v>0</v>
      </c>
      <c r="F56" s="5">
        <v>-247.64984999999999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-247.64984999999999</v>
      </c>
    </row>
    <row r="57" spans="2:19" x14ac:dyDescent="0.3">
      <c r="B57" s="24"/>
      <c r="C57" s="3" t="s">
        <v>22</v>
      </c>
      <c r="D57" s="4">
        <v>0</v>
      </c>
      <c r="E57" s="5">
        <v>0</v>
      </c>
      <c r="F57" s="5">
        <v>-180.65595843392833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-180.65595843392833</v>
      </c>
    </row>
    <row r="58" spans="2:19" x14ac:dyDescent="0.3">
      <c r="B58" s="24"/>
      <c r="C58" s="3" t="s">
        <v>23</v>
      </c>
      <c r="D58" s="4">
        <v>0</v>
      </c>
      <c r="E58" s="5">
        <v>0</v>
      </c>
      <c r="F58" s="5">
        <v>0</v>
      </c>
      <c r="G58" s="4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6">
        <v>0</v>
      </c>
      <c r="Q58" s="5">
        <v>0</v>
      </c>
      <c r="R58" s="5">
        <v>0</v>
      </c>
      <c r="S58" s="7">
        <v>0</v>
      </c>
    </row>
    <row r="59" spans="2:19" x14ac:dyDescent="0.3">
      <c r="B59" s="24"/>
      <c r="C59" s="8" t="s">
        <v>24</v>
      </c>
      <c r="D59" s="9">
        <v>9050.3949454444719</v>
      </c>
      <c r="E59" s="9">
        <v>0</v>
      </c>
      <c r="F59" s="9">
        <v>9467.5935702317474</v>
      </c>
      <c r="G59" s="9">
        <v>0</v>
      </c>
      <c r="H59" s="9">
        <v>0</v>
      </c>
      <c r="I59" s="9">
        <v>1053.8967082079603</v>
      </c>
      <c r="J59" s="9">
        <v>9.4683876469620021</v>
      </c>
      <c r="K59" s="9">
        <v>0</v>
      </c>
      <c r="L59" s="9">
        <v>0</v>
      </c>
      <c r="M59" s="9">
        <v>0</v>
      </c>
      <c r="N59" s="9">
        <v>0</v>
      </c>
      <c r="O59" s="9">
        <v>43.354112366220541</v>
      </c>
      <c r="P59" s="9">
        <v>0</v>
      </c>
      <c r="Q59" s="9">
        <v>0</v>
      </c>
      <c r="R59" s="9">
        <v>0</v>
      </c>
      <c r="S59" s="9">
        <v>19624.707723897362</v>
      </c>
    </row>
    <row r="60" spans="2:19" x14ac:dyDescent="0.3">
      <c r="B60" s="24"/>
      <c r="C60" s="10"/>
      <c r="D60" s="11"/>
      <c r="E60" s="12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21"/>
      <c r="Q60" s="11"/>
      <c r="R60" s="11"/>
      <c r="S60" s="11"/>
    </row>
    <row r="61" spans="2:19" x14ac:dyDescent="0.3">
      <c r="B61" s="24"/>
      <c r="C61" s="14" t="s">
        <v>25</v>
      </c>
      <c r="D61" s="4">
        <v>0</v>
      </c>
      <c r="E61" s="15">
        <v>0</v>
      </c>
      <c r="F61" s="15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16">
        <v>0</v>
      </c>
    </row>
    <row r="62" spans="2:19" x14ac:dyDescent="0.3">
      <c r="B62" s="24"/>
      <c r="C62" s="14" t="s">
        <v>26</v>
      </c>
      <c r="D62" s="4">
        <v>5317.4439455764041</v>
      </c>
      <c r="E62" s="4">
        <v>0</v>
      </c>
      <c r="F62" s="4">
        <v>3126.1544702067126</v>
      </c>
      <c r="G62" s="4">
        <v>0</v>
      </c>
      <c r="H62" s="4">
        <v>0</v>
      </c>
      <c r="I62" s="4">
        <v>1053.8967082079603</v>
      </c>
      <c r="J62" s="17">
        <v>9.4683876469620021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4">
        <v>-4292.189173421767</v>
      </c>
      <c r="Q62" s="4">
        <v>0</v>
      </c>
      <c r="R62" s="4">
        <v>0</v>
      </c>
      <c r="S62" s="16">
        <v>5214.7743382162726</v>
      </c>
    </row>
    <row r="63" spans="2:19" x14ac:dyDescent="0.3">
      <c r="B63" s="24"/>
      <c r="C63" s="14" t="s">
        <v>27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4">
        <v>0</v>
      </c>
      <c r="Q63" s="4">
        <v>0</v>
      </c>
      <c r="R63" s="4">
        <v>0</v>
      </c>
      <c r="S63" s="16">
        <v>0</v>
      </c>
    </row>
    <row r="64" spans="2:19" x14ac:dyDescent="0.3">
      <c r="B64" s="24"/>
      <c r="C64" s="14" t="s">
        <v>28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4">
        <v>0</v>
      </c>
      <c r="Q64" s="4">
        <v>0</v>
      </c>
      <c r="R64" s="4">
        <v>0</v>
      </c>
      <c r="S64" s="16">
        <v>0</v>
      </c>
    </row>
    <row r="65" spans="2:21" x14ac:dyDescent="0.3">
      <c r="B65" s="24"/>
      <c r="C65" s="14" t="s">
        <v>29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0</v>
      </c>
    </row>
    <row r="66" spans="2:21" x14ac:dyDescent="0.3">
      <c r="B66" s="24"/>
      <c r="C66" s="14" t="s">
        <v>30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21" x14ac:dyDescent="0.3">
      <c r="B67" s="24"/>
      <c r="C67" s="14" t="s">
        <v>31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21" x14ac:dyDescent="0.3">
      <c r="B68" s="24"/>
      <c r="C68" s="14" t="s">
        <v>32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</row>
    <row r="69" spans="2:21" x14ac:dyDescent="0.3">
      <c r="B69" s="24"/>
      <c r="C69" s="14" t="s">
        <v>33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  <c r="T69" s="21"/>
    </row>
    <row r="70" spans="2:21" x14ac:dyDescent="0.3">
      <c r="B70" s="24"/>
      <c r="C70" s="14" t="s">
        <v>34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16">
        <v>0</v>
      </c>
      <c r="T70" s="21"/>
    </row>
    <row r="71" spans="2:21" x14ac:dyDescent="0.3">
      <c r="B71" s="24"/>
      <c r="C71" s="14" t="s">
        <v>35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27.626335339135395</v>
      </c>
      <c r="Q71" s="4">
        <v>0</v>
      </c>
      <c r="R71" s="4">
        <v>0</v>
      </c>
      <c r="S71" s="16">
        <v>27.626335339135395</v>
      </c>
    </row>
    <row r="72" spans="2:21" x14ac:dyDescent="0.3">
      <c r="B72" s="24"/>
      <c r="C72" s="14" t="s">
        <v>36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175.70868208103772</v>
      </c>
      <c r="Q72" s="4">
        <v>0</v>
      </c>
      <c r="R72" s="4">
        <v>0</v>
      </c>
      <c r="S72" s="16">
        <v>175.70868208103772</v>
      </c>
    </row>
    <row r="73" spans="2:21" x14ac:dyDescent="0.3">
      <c r="B73" s="24"/>
      <c r="C73" s="8" t="s">
        <v>37</v>
      </c>
      <c r="D73" s="9">
        <v>5317.4439455764041</v>
      </c>
      <c r="E73" s="9">
        <v>0</v>
      </c>
      <c r="F73" s="9">
        <v>3126.1544702067126</v>
      </c>
      <c r="G73" s="9">
        <v>0</v>
      </c>
      <c r="H73" s="9">
        <v>0</v>
      </c>
      <c r="I73" s="9">
        <v>1053.8967082079603</v>
      </c>
      <c r="J73" s="9">
        <v>9.4683876469620021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-4088.8541560015938</v>
      </c>
      <c r="Q73" s="9">
        <v>0</v>
      </c>
      <c r="R73" s="9">
        <v>0</v>
      </c>
      <c r="S73" s="9">
        <v>5418.1093556364458</v>
      </c>
    </row>
    <row r="74" spans="2:21" x14ac:dyDescent="0.3">
      <c r="B74" s="24"/>
      <c r="C74" s="10"/>
      <c r="D74" s="11"/>
      <c r="E74" s="11"/>
      <c r="F74" s="19"/>
      <c r="G74" s="11"/>
      <c r="H74" s="11"/>
      <c r="I74" s="11"/>
      <c r="J74" s="19"/>
      <c r="K74" s="11"/>
      <c r="L74" s="11"/>
      <c r="M74" s="11"/>
      <c r="N74" s="20"/>
      <c r="O74" s="11"/>
      <c r="P74" s="11"/>
      <c r="Q74" s="11"/>
      <c r="R74" s="11"/>
      <c r="S74" s="11"/>
    </row>
    <row r="75" spans="2:21" x14ac:dyDescent="0.3">
      <c r="B75" s="24"/>
      <c r="C75" s="14" t="s">
        <v>38</v>
      </c>
      <c r="D75" s="4">
        <v>1498.2491033815525</v>
      </c>
      <c r="E75" s="4">
        <v>0</v>
      </c>
      <c r="F75" s="4">
        <v>3407.0682816789622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3323.088246059328</v>
      </c>
      <c r="Q75" s="4">
        <v>0</v>
      </c>
      <c r="R75" s="4">
        <v>0</v>
      </c>
      <c r="S75" s="16">
        <v>8228.4056311198419</v>
      </c>
      <c r="U75" s="21">
        <f>S83+S73</f>
        <v>19624.707723897362</v>
      </c>
    </row>
    <row r="76" spans="2:21" x14ac:dyDescent="0.3">
      <c r="B76" s="24"/>
      <c r="C76" s="14" t="s">
        <v>39</v>
      </c>
      <c r="D76" s="4">
        <v>0</v>
      </c>
      <c r="E76" s="4">
        <v>0</v>
      </c>
      <c r="F76" s="4">
        <v>2480.532982627396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28.265597068016174</v>
      </c>
      <c r="Q76" s="4">
        <v>0</v>
      </c>
      <c r="R76" s="4">
        <v>0</v>
      </c>
      <c r="S76" s="16">
        <v>2508.7985796954122</v>
      </c>
    </row>
    <row r="77" spans="2:21" x14ac:dyDescent="0.3">
      <c r="B77" s="24"/>
      <c r="C77" s="14" t="s">
        <v>40</v>
      </c>
      <c r="D77" s="4">
        <v>0</v>
      </c>
      <c r="E77" s="4">
        <v>0</v>
      </c>
      <c r="F77" s="4">
        <v>159.39011899345786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43.354112366220541</v>
      </c>
      <c r="P77" s="4">
        <v>324.20745098101798</v>
      </c>
      <c r="Q77" s="4">
        <v>0</v>
      </c>
      <c r="R77" s="4">
        <v>0</v>
      </c>
      <c r="S77" s="16">
        <v>526.95168234069638</v>
      </c>
    </row>
    <row r="78" spans="2:21" x14ac:dyDescent="0.3">
      <c r="B78" s="24"/>
      <c r="C78" s="14" t="s">
        <v>41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413.29286189323125</v>
      </c>
      <c r="Q78" s="4">
        <v>0</v>
      </c>
      <c r="R78" s="4">
        <v>0</v>
      </c>
      <c r="S78" s="16">
        <v>413.29286189323125</v>
      </c>
    </row>
    <row r="79" spans="2:21" x14ac:dyDescent="0.3">
      <c r="B79" s="24"/>
      <c r="C79" s="14" t="s">
        <v>42</v>
      </c>
      <c r="D79" s="4">
        <v>0</v>
      </c>
      <c r="E79" s="4">
        <v>0</v>
      </c>
      <c r="F79" s="4">
        <v>63.374471925078048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63.374471925078048</v>
      </c>
    </row>
    <row r="80" spans="2:21" x14ac:dyDescent="0.3">
      <c r="B80" s="24"/>
      <c r="C80" s="14" t="s">
        <v>43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16">
        <v>0</v>
      </c>
    </row>
    <row r="81" spans="2:19" x14ac:dyDescent="0.3">
      <c r="B81" s="24"/>
      <c r="C81" s="8" t="s">
        <v>44</v>
      </c>
      <c r="D81" s="9">
        <v>1498.2491033815525</v>
      </c>
      <c r="E81" s="9">
        <v>0</v>
      </c>
      <c r="F81" s="9">
        <v>6110.3658552248944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43.354112366220541</v>
      </c>
      <c r="P81" s="9">
        <v>4088.8541560015938</v>
      </c>
      <c r="Q81" s="9">
        <v>0</v>
      </c>
      <c r="R81" s="9">
        <v>0</v>
      </c>
      <c r="S81" s="9">
        <v>11740.823226974262</v>
      </c>
    </row>
    <row r="82" spans="2:19" x14ac:dyDescent="0.3">
      <c r="B82" s="24"/>
      <c r="C82" s="3" t="s">
        <v>45</v>
      </c>
      <c r="D82" s="4">
        <v>2234.7018964865151</v>
      </c>
      <c r="E82" s="4">
        <v>0</v>
      </c>
      <c r="F82" s="4">
        <v>231.07324480013997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16">
        <v>2465.7751412866551</v>
      </c>
    </row>
    <row r="83" spans="2:19" x14ac:dyDescent="0.3">
      <c r="B83" s="24"/>
      <c r="C83" s="8" t="s">
        <v>46</v>
      </c>
      <c r="D83" s="9">
        <v>3732.9509998680678</v>
      </c>
      <c r="E83" s="9">
        <v>0</v>
      </c>
      <c r="F83" s="9">
        <v>6341.4391000250343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43.354112366220541</v>
      </c>
      <c r="P83" s="9">
        <v>4088.8541560015938</v>
      </c>
      <c r="Q83" s="9">
        <v>0</v>
      </c>
      <c r="R83" s="9">
        <v>0</v>
      </c>
      <c r="S83" s="9">
        <v>14206.598368260915</v>
      </c>
    </row>
    <row r="92" spans="2:19" ht="14.4" customHeight="1" x14ac:dyDescent="0.3">
      <c r="B92" s="24">
        <v>2030</v>
      </c>
      <c r="C92" s="26" t="s">
        <v>0</v>
      </c>
      <c r="D92" s="27" t="s">
        <v>1</v>
      </c>
      <c r="E92" s="27" t="s">
        <v>2</v>
      </c>
      <c r="F92" s="27" t="s">
        <v>3</v>
      </c>
      <c r="G92" s="27" t="s">
        <v>4</v>
      </c>
      <c r="H92" s="27" t="s">
        <v>5</v>
      </c>
      <c r="I92" s="27" t="s">
        <v>6</v>
      </c>
      <c r="J92" s="27" t="s">
        <v>7</v>
      </c>
      <c r="K92" s="27"/>
      <c r="L92" s="27"/>
      <c r="M92" s="27"/>
      <c r="N92" s="27"/>
      <c r="O92" s="27"/>
      <c r="P92" s="25" t="s">
        <v>8</v>
      </c>
      <c r="Q92" s="25" t="s">
        <v>9</v>
      </c>
      <c r="R92" s="25" t="s">
        <v>10</v>
      </c>
      <c r="S92" s="25" t="s">
        <v>11</v>
      </c>
    </row>
    <row r="93" spans="2:19" ht="45.6" x14ac:dyDescent="0.3">
      <c r="B93" s="24"/>
      <c r="C93" s="26"/>
      <c r="D93" s="27"/>
      <c r="E93" s="27"/>
      <c r="F93" s="27"/>
      <c r="G93" s="27"/>
      <c r="H93" s="27"/>
      <c r="I93" s="27"/>
      <c r="J93" s="1" t="s">
        <v>12</v>
      </c>
      <c r="K93" s="1" t="s">
        <v>13</v>
      </c>
      <c r="L93" s="1" t="s">
        <v>14</v>
      </c>
      <c r="M93" s="1" t="s">
        <v>15</v>
      </c>
      <c r="N93" s="2" t="s">
        <v>16</v>
      </c>
      <c r="O93" s="1" t="s">
        <v>17</v>
      </c>
      <c r="P93" s="25"/>
      <c r="Q93" s="25"/>
      <c r="R93" s="25"/>
      <c r="S93" s="25"/>
    </row>
    <row r="94" spans="2:19" x14ac:dyDescent="0.3">
      <c r="B94" s="24"/>
      <c r="C94" s="3" t="s">
        <v>18</v>
      </c>
      <c r="D94" s="4">
        <v>0</v>
      </c>
      <c r="E94" s="5">
        <v>0</v>
      </c>
      <c r="F94" s="5">
        <v>0</v>
      </c>
      <c r="G94" s="4">
        <v>0</v>
      </c>
      <c r="H94" s="5">
        <v>0</v>
      </c>
      <c r="I94" s="5">
        <v>1103.5417545405014</v>
      </c>
      <c r="J94" s="5">
        <v>12.337596024829276</v>
      </c>
      <c r="K94" s="5">
        <v>0</v>
      </c>
      <c r="L94" s="5">
        <v>0</v>
      </c>
      <c r="M94" s="5">
        <v>0</v>
      </c>
      <c r="N94" s="5">
        <v>0</v>
      </c>
      <c r="O94" s="5">
        <v>46.530872671404332</v>
      </c>
      <c r="P94" s="6">
        <v>0</v>
      </c>
      <c r="Q94" s="5">
        <v>0</v>
      </c>
      <c r="R94" s="5">
        <v>0</v>
      </c>
      <c r="S94" s="7">
        <v>1162.410223236735</v>
      </c>
    </row>
    <row r="95" spans="2:19" x14ac:dyDescent="0.3">
      <c r="B95" s="24"/>
      <c r="C95" s="3" t="s">
        <v>19</v>
      </c>
      <c r="D95" s="4">
        <v>11331.935638276278</v>
      </c>
      <c r="E95" s="5">
        <v>0</v>
      </c>
      <c r="F95" s="5">
        <v>11391.234405191386</v>
      </c>
      <c r="G95" s="4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22723.170043467664</v>
      </c>
    </row>
    <row r="96" spans="2:19" x14ac:dyDescent="0.3">
      <c r="B96" s="24"/>
      <c r="C96" s="3" t="s">
        <v>20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4"/>
      <c r="C97" s="3" t="s">
        <v>21</v>
      </c>
      <c r="D97" s="4">
        <v>0</v>
      </c>
      <c r="E97" s="5">
        <v>0</v>
      </c>
      <c r="F97" s="5">
        <v>-227.72400000000005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-227.72400000000005</v>
      </c>
    </row>
    <row r="98" spans="2:19" x14ac:dyDescent="0.3">
      <c r="B98" s="24"/>
      <c r="C98" s="3" t="s">
        <v>22</v>
      </c>
      <c r="D98" s="4">
        <v>0</v>
      </c>
      <c r="E98" s="5">
        <v>0</v>
      </c>
      <c r="F98" s="5">
        <v>-183.41311486793393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-183.41311486793393</v>
      </c>
    </row>
    <row r="99" spans="2:19" x14ac:dyDescent="0.3">
      <c r="B99" s="24"/>
      <c r="C99" s="3" t="s">
        <v>23</v>
      </c>
      <c r="D99" s="4">
        <v>0</v>
      </c>
      <c r="E99" s="5">
        <v>0</v>
      </c>
      <c r="F99" s="5">
        <v>0</v>
      </c>
      <c r="G99" s="4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6">
        <v>0</v>
      </c>
      <c r="Q99" s="5">
        <v>0</v>
      </c>
      <c r="R99" s="5">
        <v>0</v>
      </c>
      <c r="S99" s="7">
        <v>0</v>
      </c>
    </row>
    <row r="100" spans="2:19" x14ac:dyDescent="0.3">
      <c r="B100" s="24"/>
      <c r="C100" s="8" t="s">
        <v>24</v>
      </c>
      <c r="D100" s="9">
        <v>11331.935638276278</v>
      </c>
      <c r="E100" s="9">
        <v>0</v>
      </c>
      <c r="F100" s="9">
        <v>10980.097290323452</v>
      </c>
      <c r="G100" s="9">
        <v>0</v>
      </c>
      <c r="H100" s="9">
        <v>0</v>
      </c>
      <c r="I100" s="9">
        <v>1103.5417545405014</v>
      </c>
      <c r="J100" s="9">
        <v>12.337596024829276</v>
      </c>
      <c r="K100" s="9">
        <v>0</v>
      </c>
      <c r="L100" s="9">
        <v>0</v>
      </c>
      <c r="M100" s="9">
        <v>0</v>
      </c>
      <c r="N100" s="9">
        <v>0</v>
      </c>
      <c r="O100" s="9">
        <v>46.530872671404332</v>
      </c>
      <c r="P100" s="9">
        <v>0</v>
      </c>
      <c r="Q100" s="9">
        <v>0</v>
      </c>
      <c r="R100" s="9">
        <v>0</v>
      </c>
      <c r="S100" s="9">
        <v>23474.443151836462</v>
      </c>
    </row>
    <row r="101" spans="2:19" x14ac:dyDescent="0.3">
      <c r="B101" s="24"/>
      <c r="C101" s="10"/>
      <c r="D101" s="11"/>
      <c r="E101" s="12"/>
      <c r="F101" s="13"/>
      <c r="G101" s="11"/>
      <c r="H101" s="11"/>
      <c r="I101" s="11"/>
      <c r="J101" s="11"/>
      <c r="K101" s="11"/>
      <c r="L101" s="11"/>
      <c r="M101" s="11"/>
      <c r="N101" s="11"/>
      <c r="O101" s="11"/>
      <c r="P101" s="21"/>
      <c r="Q101" s="11"/>
      <c r="R101" s="11"/>
      <c r="S101" s="11"/>
    </row>
    <row r="102" spans="2:19" x14ac:dyDescent="0.3">
      <c r="B102" s="24"/>
      <c r="C102" s="14" t="s">
        <v>25</v>
      </c>
      <c r="D102" s="4">
        <v>0</v>
      </c>
      <c r="E102" s="15">
        <v>0</v>
      </c>
      <c r="F102" s="15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16">
        <v>0</v>
      </c>
    </row>
    <row r="103" spans="2:19" x14ac:dyDescent="0.3">
      <c r="B103" s="24"/>
      <c r="C103" s="14" t="s">
        <v>26</v>
      </c>
      <c r="D103" s="4">
        <v>6716.9631553253157</v>
      </c>
      <c r="E103" s="4">
        <v>0</v>
      </c>
      <c r="F103" s="4">
        <v>3948.9394921976623</v>
      </c>
      <c r="G103" s="4">
        <v>0</v>
      </c>
      <c r="H103" s="4">
        <v>0</v>
      </c>
      <c r="I103" s="4">
        <v>1103.5417545405014</v>
      </c>
      <c r="J103" s="17">
        <v>12.337596024829276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4">
        <v>-5194.2841607359815</v>
      </c>
      <c r="Q103" s="4">
        <v>0</v>
      </c>
      <c r="R103" s="4">
        <v>0</v>
      </c>
      <c r="S103" s="16">
        <v>6587.4978373523272</v>
      </c>
    </row>
    <row r="104" spans="2:19" x14ac:dyDescent="0.3">
      <c r="B104" s="24"/>
      <c r="C104" s="14" t="s">
        <v>27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4">
        <v>0</v>
      </c>
      <c r="Q104" s="4">
        <v>0</v>
      </c>
      <c r="R104" s="4">
        <v>0</v>
      </c>
      <c r="S104" s="16">
        <v>0</v>
      </c>
    </row>
    <row r="105" spans="2:19" x14ac:dyDescent="0.3">
      <c r="B105" s="24"/>
      <c r="C105" s="14" t="s">
        <v>28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4"/>
      <c r="C106" s="14" t="s">
        <v>29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0</v>
      </c>
    </row>
    <row r="107" spans="2:19" x14ac:dyDescent="0.3">
      <c r="B107" s="24"/>
      <c r="C107" s="14" t="s">
        <v>30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4"/>
      <c r="C108" s="14" t="s">
        <v>31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4"/>
      <c r="C109" s="14" t="s">
        <v>32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4"/>
      <c r="C110" s="14" t="s">
        <v>33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4"/>
      <c r="C111" s="14" t="s">
        <v>34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16">
        <v>0</v>
      </c>
    </row>
    <row r="112" spans="2:19" x14ac:dyDescent="0.3">
      <c r="B112" s="24"/>
      <c r="C112" s="14" t="s">
        <v>35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33.432598208818717</v>
      </c>
      <c r="Q112" s="4">
        <v>0</v>
      </c>
      <c r="R112" s="4">
        <v>0</v>
      </c>
      <c r="S112" s="16">
        <v>33.432598208818717</v>
      </c>
    </row>
    <row r="113" spans="2:19" x14ac:dyDescent="0.3">
      <c r="B113" s="24"/>
      <c r="C113" s="14" t="s">
        <v>36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212.63760457923433</v>
      </c>
      <c r="Q113" s="4">
        <v>0</v>
      </c>
      <c r="R113" s="4">
        <v>0</v>
      </c>
      <c r="S113" s="16">
        <v>212.63760457923433</v>
      </c>
    </row>
    <row r="114" spans="2:19" x14ac:dyDescent="0.3">
      <c r="B114" s="24"/>
      <c r="C114" s="8" t="s">
        <v>37</v>
      </c>
      <c r="D114" s="9">
        <v>6716.9631553253157</v>
      </c>
      <c r="E114" s="9">
        <v>0</v>
      </c>
      <c r="F114" s="9">
        <v>3948.9394921976623</v>
      </c>
      <c r="G114" s="9">
        <v>0</v>
      </c>
      <c r="H114" s="9">
        <v>0</v>
      </c>
      <c r="I114" s="9">
        <v>1103.5417545405014</v>
      </c>
      <c r="J114" s="9">
        <v>12.337596024829276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-4948.2139579479281</v>
      </c>
      <c r="Q114" s="9">
        <v>0</v>
      </c>
      <c r="R114" s="9">
        <v>0</v>
      </c>
      <c r="S114" s="9">
        <v>6833.5680401403806</v>
      </c>
    </row>
    <row r="115" spans="2:19" x14ac:dyDescent="0.3">
      <c r="B115" s="24"/>
      <c r="C115" s="10"/>
      <c r="D115" s="11"/>
      <c r="E115" s="11"/>
      <c r="F115" s="19"/>
      <c r="G115" s="11"/>
      <c r="H115" s="11"/>
      <c r="I115" s="11"/>
      <c r="J115" s="19"/>
      <c r="K115" s="11"/>
      <c r="L115" s="11"/>
      <c r="M115" s="11"/>
      <c r="N115" s="20"/>
      <c r="O115" s="11"/>
      <c r="P115" s="11"/>
      <c r="Q115" s="11"/>
      <c r="R115" s="11"/>
      <c r="S115" s="11"/>
    </row>
    <row r="116" spans="2:19" x14ac:dyDescent="0.3">
      <c r="B116" s="24"/>
      <c r="C116" s="14" t="s">
        <v>38</v>
      </c>
      <c r="D116" s="4">
        <v>1852.2553296188964</v>
      </c>
      <c r="E116" s="4">
        <v>0</v>
      </c>
      <c r="F116" s="4">
        <v>4185.997974613455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4085.9272781085374</v>
      </c>
      <c r="Q116" s="4">
        <v>0</v>
      </c>
      <c r="R116" s="4">
        <v>0</v>
      </c>
      <c r="S116" s="16">
        <v>10124.180582340889</v>
      </c>
    </row>
    <row r="117" spans="2:19" x14ac:dyDescent="0.3">
      <c r="B117" s="24"/>
      <c r="C117" s="14" t="s">
        <v>39</v>
      </c>
      <c r="D117" s="4">
        <v>0</v>
      </c>
      <c r="E117" s="4">
        <v>0</v>
      </c>
      <c r="F117" s="4">
        <v>2324.6216011453903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67.452772903267416</v>
      </c>
      <c r="Q117" s="4">
        <v>0</v>
      </c>
      <c r="R117" s="4">
        <v>0</v>
      </c>
      <c r="S117" s="16">
        <v>2392.0743740486578</v>
      </c>
    </row>
    <row r="118" spans="2:19" x14ac:dyDescent="0.3">
      <c r="B118" s="24"/>
      <c r="C118" s="14" t="s">
        <v>40</v>
      </c>
      <c r="D118" s="4">
        <v>0</v>
      </c>
      <c r="E118" s="4">
        <v>0</v>
      </c>
      <c r="F118" s="4">
        <v>171.06938482133944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46.530872671404332</v>
      </c>
      <c r="P118" s="4">
        <v>347.96366013186639</v>
      </c>
      <c r="Q118" s="4">
        <v>0</v>
      </c>
      <c r="R118" s="4">
        <v>0</v>
      </c>
      <c r="S118" s="16">
        <v>565.56391762461021</v>
      </c>
    </row>
    <row r="119" spans="2:19" x14ac:dyDescent="0.3">
      <c r="B119" s="24"/>
      <c r="C119" s="14" t="s">
        <v>41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446.87024680425719</v>
      </c>
      <c r="Q119" s="4">
        <v>0</v>
      </c>
      <c r="R119" s="4">
        <v>0</v>
      </c>
      <c r="S119" s="16">
        <v>446.87024680425719</v>
      </c>
    </row>
    <row r="120" spans="2:19" x14ac:dyDescent="0.3">
      <c r="B120" s="24"/>
      <c r="C120" s="14" t="s">
        <v>42</v>
      </c>
      <c r="D120" s="4">
        <v>0</v>
      </c>
      <c r="E120" s="4">
        <v>0</v>
      </c>
      <c r="F120" s="4">
        <v>63.797617554630605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63.797617554630605</v>
      </c>
    </row>
    <row r="121" spans="2:19" x14ac:dyDescent="0.3">
      <c r="B121" s="24"/>
      <c r="C121" s="14" t="s">
        <v>43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16">
        <v>0</v>
      </c>
    </row>
    <row r="122" spans="2:19" x14ac:dyDescent="0.3">
      <c r="B122" s="24"/>
      <c r="C122" s="8" t="s">
        <v>44</v>
      </c>
      <c r="D122" s="9">
        <v>1852.2553296188964</v>
      </c>
      <c r="E122" s="9">
        <v>0</v>
      </c>
      <c r="F122" s="9">
        <v>6745.4865781348153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46.530872671404332</v>
      </c>
      <c r="P122" s="9">
        <v>4948.2139579479281</v>
      </c>
      <c r="Q122" s="9">
        <v>0</v>
      </c>
      <c r="R122" s="9">
        <v>0</v>
      </c>
      <c r="S122" s="9">
        <v>13592.486738373045</v>
      </c>
    </row>
    <row r="123" spans="2:19" x14ac:dyDescent="0.3">
      <c r="B123" s="24"/>
      <c r="C123" s="3" t="s">
        <v>45</v>
      </c>
      <c r="D123" s="4">
        <v>2762.7171533320657</v>
      </c>
      <c r="E123" s="4">
        <v>0</v>
      </c>
      <c r="F123" s="4">
        <v>285.67121999097407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16">
        <v>3048.3883733230396</v>
      </c>
    </row>
    <row r="124" spans="2:19" x14ac:dyDescent="0.3">
      <c r="B124" s="24"/>
      <c r="C124" s="8" t="s">
        <v>46</v>
      </c>
      <c r="D124" s="9">
        <v>4614.9724829509623</v>
      </c>
      <c r="E124" s="9">
        <v>0</v>
      </c>
      <c r="F124" s="9">
        <v>7031.1577981257897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46.530872671404332</v>
      </c>
      <c r="P124" s="9">
        <v>4948.2139579479281</v>
      </c>
      <c r="Q124" s="9">
        <v>0</v>
      </c>
      <c r="R124" s="9">
        <v>0</v>
      </c>
      <c r="S124" s="9">
        <v>16640.875111696085</v>
      </c>
    </row>
    <row r="133" spans="2:19" ht="14.4" customHeight="1" x14ac:dyDescent="0.3">
      <c r="B133" s="24">
        <v>2035</v>
      </c>
      <c r="C133" s="26" t="s">
        <v>0</v>
      </c>
      <c r="D133" s="27" t="s">
        <v>1</v>
      </c>
      <c r="E133" s="27" t="s">
        <v>2</v>
      </c>
      <c r="F133" s="27" t="s">
        <v>3</v>
      </c>
      <c r="G133" s="27" t="s">
        <v>4</v>
      </c>
      <c r="H133" s="27" t="s">
        <v>5</v>
      </c>
      <c r="I133" s="27" t="s">
        <v>6</v>
      </c>
      <c r="J133" s="27" t="s">
        <v>7</v>
      </c>
      <c r="K133" s="27"/>
      <c r="L133" s="27"/>
      <c r="M133" s="27"/>
      <c r="N133" s="27"/>
      <c r="O133" s="27"/>
      <c r="P133" s="25" t="s">
        <v>8</v>
      </c>
      <c r="Q133" s="25" t="s">
        <v>9</v>
      </c>
      <c r="R133" s="25" t="s">
        <v>10</v>
      </c>
      <c r="S133" s="25" t="s">
        <v>11</v>
      </c>
    </row>
    <row r="134" spans="2:19" ht="45.6" x14ac:dyDescent="0.3">
      <c r="B134" s="24"/>
      <c r="C134" s="26"/>
      <c r="D134" s="27"/>
      <c r="E134" s="27"/>
      <c r="F134" s="27"/>
      <c r="G134" s="27"/>
      <c r="H134" s="27"/>
      <c r="I134" s="27"/>
      <c r="J134" s="1" t="s">
        <v>12</v>
      </c>
      <c r="K134" s="1" t="s">
        <v>13</v>
      </c>
      <c r="L134" s="1" t="s">
        <v>14</v>
      </c>
      <c r="M134" s="1" t="s">
        <v>15</v>
      </c>
      <c r="N134" s="2" t="s">
        <v>16</v>
      </c>
      <c r="O134" s="1" t="s">
        <v>17</v>
      </c>
      <c r="P134" s="25"/>
      <c r="Q134" s="25"/>
      <c r="R134" s="25"/>
      <c r="S134" s="25"/>
    </row>
    <row r="135" spans="2:19" x14ac:dyDescent="0.3">
      <c r="B135" s="24"/>
      <c r="C135" s="3" t="s">
        <v>18</v>
      </c>
      <c r="D135" s="4">
        <v>0</v>
      </c>
      <c r="E135" s="5">
        <v>0</v>
      </c>
      <c r="F135" s="5">
        <v>0</v>
      </c>
      <c r="G135" s="4">
        <v>0</v>
      </c>
      <c r="H135" s="5">
        <v>0</v>
      </c>
      <c r="I135" s="5">
        <v>1103.5417545405014</v>
      </c>
      <c r="J135" s="5">
        <v>12.337596024829276</v>
      </c>
      <c r="K135" s="5">
        <v>0</v>
      </c>
      <c r="L135" s="5">
        <v>0</v>
      </c>
      <c r="M135" s="5">
        <v>0</v>
      </c>
      <c r="N135" s="5">
        <v>0</v>
      </c>
      <c r="O135" s="5">
        <v>49.707632976588116</v>
      </c>
      <c r="P135" s="6">
        <v>0</v>
      </c>
      <c r="Q135" s="5">
        <v>0</v>
      </c>
      <c r="R135" s="5">
        <v>0</v>
      </c>
      <c r="S135" s="7">
        <v>1165.5869835419189</v>
      </c>
    </row>
    <row r="136" spans="2:19" x14ac:dyDescent="0.3">
      <c r="B136" s="24"/>
      <c r="C136" s="3" t="s">
        <v>19</v>
      </c>
      <c r="D136" s="4">
        <v>11484.094705768333</v>
      </c>
      <c r="E136" s="5">
        <v>0</v>
      </c>
      <c r="F136" s="5">
        <v>11479.505774107147</v>
      </c>
      <c r="G136" s="4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22963.60047987548</v>
      </c>
    </row>
    <row r="137" spans="2:19" x14ac:dyDescent="0.3">
      <c r="B137" s="24"/>
      <c r="C137" s="3" t="s">
        <v>20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4"/>
      <c r="C138" s="3" t="s">
        <v>21</v>
      </c>
      <c r="D138" s="4">
        <v>0</v>
      </c>
      <c r="E138" s="5">
        <v>0</v>
      </c>
      <c r="F138" s="5">
        <v>-224.48577804314235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-224.48577804314235</v>
      </c>
    </row>
    <row r="139" spans="2:19" x14ac:dyDescent="0.3">
      <c r="B139" s="24"/>
      <c r="C139" s="3" t="s">
        <v>22</v>
      </c>
      <c r="D139" s="4">
        <v>0</v>
      </c>
      <c r="E139" s="5">
        <v>0</v>
      </c>
      <c r="F139" s="5">
        <v>-189.5130252017089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-189.5130252017089</v>
      </c>
    </row>
    <row r="140" spans="2:19" x14ac:dyDescent="0.3">
      <c r="B140" s="24"/>
      <c r="C140" s="3" t="s">
        <v>23</v>
      </c>
      <c r="D140" s="4">
        <v>0</v>
      </c>
      <c r="E140" s="5">
        <v>0</v>
      </c>
      <c r="F140" s="5">
        <v>0</v>
      </c>
      <c r="G140" s="4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6">
        <v>0</v>
      </c>
      <c r="Q140" s="5">
        <v>0</v>
      </c>
      <c r="R140" s="5">
        <v>0</v>
      </c>
      <c r="S140" s="7">
        <v>0</v>
      </c>
    </row>
    <row r="141" spans="2:19" x14ac:dyDescent="0.3">
      <c r="B141" s="24"/>
      <c r="C141" s="8" t="s">
        <v>24</v>
      </c>
      <c r="D141" s="9">
        <v>11484.094705768333</v>
      </c>
      <c r="E141" s="9">
        <v>0</v>
      </c>
      <c r="F141" s="9">
        <v>11065.506970862294</v>
      </c>
      <c r="G141" s="9">
        <v>0</v>
      </c>
      <c r="H141" s="9">
        <v>0</v>
      </c>
      <c r="I141" s="9">
        <v>1103.5417545405014</v>
      </c>
      <c r="J141" s="9">
        <v>12.337596024829276</v>
      </c>
      <c r="K141" s="9">
        <v>0</v>
      </c>
      <c r="L141" s="9">
        <v>0</v>
      </c>
      <c r="M141" s="9">
        <v>0</v>
      </c>
      <c r="N141" s="9">
        <v>0</v>
      </c>
      <c r="O141" s="9">
        <v>49.707632976588116</v>
      </c>
      <c r="P141" s="9">
        <v>0</v>
      </c>
      <c r="Q141" s="9">
        <v>0</v>
      </c>
      <c r="R141" s="9">
        <v>0</v>
      </c>
      <c r="S141" s="9">
        <v>23715.188660172545</v>
      </c>
    </row>
    <row r="142" spans="2:19" x14ac:dyDescent="0.3">
      <c r="B142" s="24"/>
      <c r="C142" s="10"/>
      <c r="D142" s="11"/>
      <c r="E142" s="12"/>
      <c r="F142" s="13"/>
      <c r="G142" s="11"/>
      <c r="H142" s="11"/>
      <c r="I142" s="11"/>
      <c r="J142" s="11"/>
      <c r="K142" s="11"/>
      <c r="L142" s="11"/>
      <c r="M142" s="11"/>
      <c r="N142" s="11"/>
      <c r="O142" s="11"/>
      <c r="P142" s="21"/>
      <c r="Q142" s="11"/>
      <c r="R142" s="11"/>
      <c r="S142" s="11"/>
    </row>
    <row r="143" spans="2:19" x14ac:dyDescent="0.3">
      <c r="B143" s="24"/>
      <c r="C143" s="14" t="s">
        <v>25</v>
      </c>
      <c r="D143" s="4">
        <v>0</v>
      </c>
      <c r="E143" s="15">
        <v>0</v>
      </c>
      <c r="F143" s="15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16">
        <v>0</v>
      </c>
    </row>
    <row r="144" spans="2:19" x14ac:dyDescent="0.3">
      <c r="B144" s="24"/>
      <c r="C144" s="14" t="s">
        <v>26</v>
      </c>
      <c r="D144" s="4">
        <v>6869.3893308676679</v>
      </c>
      <c r="E144" s="4">
        <v>0</v>
      </c>
      <c r="F144" s="4">
        <v>4038.5516770980121</v>
      </c>
      <c r="G144" s="4">
        <v>0</v>
      </c>
      <c r="H144" s="4">
        <v>0</v>
      </c>
      <c r="I144" s="4">
        <v>1103.5417545405014</v>
      </c>
      <c r="J144" s="17">
        <v>12.337596024829276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4">
        <v>-5287.0022502465017</v>
      </c>
      <c r="Q144" s="4">
        <v>0</v>
      </c>
      <c r="R144" s="4">
        <v>0</v>
      </c>
      <c r="S144" s="16">
        <v>6736.8181082845094</v>
      </c>
    </row>
    <row r="145" spans="2:19" x14ac:dyDescent="0.3">
      <c r="B145" s="24"/>
      <c r="C145" s="14" t="s">
        <v>27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4">
        <v>0</v>
      </c>
      <c r="Q145" s="4">
        <v>0</v>
      </c>
      <c r="R145" s="4">
        <v>0</v>
      </c>
      <c r="S145" s="16">
        <v>0</v>
      </c>
    </row>
    <row r="146" spans="2:19" x14ac:dyDescent="0.3">
      <c r="B146" s="24"/>
      <c r="C146" s="14" t="s">
        <v>28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4"/>
      <c r="C147" s="14" t="s">
        <v>29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0</v>
      </c>
    </row>
    <row r="148" spans="2:19" x14ac:dyDescent="0.3">
      <c r="B148" s="24"/>
      <c r="C148" s="14" t="s">
        <v>30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4"/>
      <c r="C149" s="14" t="s">
        <v>31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4"/>
      <c r="C150" s="14" t="s">
        <v>32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4"/>
      <c r="C151" s="14" t="s">
        <v>33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4"/>
      <c r="C152" s="14" t="s">
        <v>34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16">
        <v>0</v>
      </c>
    </row>
    <row r="153" spans="2:19" x14ac:dyDescent="0.3">
      <c r="B153" s="24"/>
      <c r="C153" s="14" t="s">
        <v>35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34.029370841461002</v>
      </c>
      <c r="Q153" s="4">
        <v>0</v>
      </c>
      <c r="R153" s="4">
        <v>0</v>
      </c>
      <c r="S153" s="16">
        <v>34.029370841461002</v>
      </c>
    </row>
    <row r="154" spans="2:19" x14ac:dyDescent="0.3">
      <c r="B154" s="24"/>
      <c r="C154" s="14" t="s">
        <v>36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216.43319062046595</v>
      </c>
      <c r="Q154" s="4">
        <v>0</v>
      </c>
      <c r="R154" s="4">
        <v>0</v>
      </c>
      <c r="S154" s="16">
        <v>216.43319062046595</v>
      </c>
    </row>
    <row r="155" spans="2:19" x14ac:dyDescent="0.3">
      <c r="B155" s="24"/>
      <c r="C155" s="8" t="s">
        <v>37</v>
      </c>
      <c r="D155" s="9">
        <v>6869.3893308676679</v>
      </c>
      <c r="E155" s="9">
        <v>0</v>
      </c>
      <c r="F155" s="9">
        <v>4038.5516770980121</v>
      </c>
      <c r="G155" s="9">
        <v>0</v>
      </c>
      <c r="H155" s="9">
        <v>0</v>
      </c>
      <c r="I155" s="9">
        <v>1103.5417545405014</v>
      </c>
      <c r="J155" s="9">
        <v>12.337596024829276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-5036.5396887845745</v>
      </c>
      <c r="Q155" s="9">
        <v>0</v>
      </c>
      <c r="R155" s="9">
        <v>0</v>
      </c>
      <c r="S155" s="9">
        <v>6987.2806697464366</v>
      </c>
    </row>
    <row r="156" spans="2:19" x14ac:dyDescent="0.3">
      <c r="B156" s="24"/>
      <c r="C156" s="10"/>
      <c r="D156" s="11"/>
      <c r="E156" s="11"/>
      <c r="F156" s="19"/>
      <c r="G156" s="11"/>
      <c r="H156" s="11"/>
      <c r="I156" s="11"/>
      <c r="J156" s="19"/>
      <c r="K156" s="11"/>
      <c r="L156" s="11"/>
      <c r="M156" s="11"/>
      <c r="N156" s="20"/>
      <c r="O156" s="11"/>
      <c r="P156" s="11"/>
      <c r="Q156" s="11"/>
      <c r="R156" s="11"/>
      <c r="S156" s="11"/>
    </row>
    <row r="157" spans="2:19" x14ac:dyDescent="0.3">
      <c r="B157" s="24"/>
      <c r="C157" s="14" t="s">
        <v>38</v>
      </c>
      <c r="D157" s="4">
        <v>1852.1481237121284</v>
      </c>
      <c r="E157" s="4">
        <v>0</v>
      </c>
      <c r="F157" s="4">
        <v>4201.9007783833213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4099.5141649245743</v>
      </c>
      <c r="Q157" s="4">
        <v>0</v>
      </c>
      <c r="R157" s="4">
        <v>0</v>
      </c>
      <c r="S157" s="16">
        <v>10153.563067020024</v>
      </c>
    </row>
    <row r="158" spans="2:19" x14ac:dyDescent="0.3">
      <c r="B158" s="24"/>
      <c r="C158" s="14" t="s">
        <v>39</v>
      </c>
      <c r="D158" s="4">
        <v>0</v>
      </c>
      <c r="E158" s="4">
        <v>0</v>
      </c>
      <c r="F158" s="4">
        <v>2292.4794288081948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84.858022862002301</v>
      </c>
      <c r="Q158" s="4">
        <v>0</v>
      </c>
      <c r="R158" s="4">
        <v>0</v>
      </c>
      <c r="S158" s="16">
        <v>2377.337451670197</v>
      </c>
    </row>
    <row r="159" spans="2:19" x14ac:dyDescent="0.3">
      <c r="B159" s="24"/>
      <c r="C159" s="14" t="s">
        <v>40</v>
      </c>
      <c r="D159" s="4">
        <v>0</v>
      </c>
      <c r="E159" s="4">
        <v>0</v>
      </c>
      <c r="F159" s="4">
        <v>182.74865064922099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49.707632976588116</v>
      </c>
      <c r="P159" s="4">
        <v>371.71986928271474</v>
      </c>
      <c r="Q159" s="4">
        <v>0</v>
      </c>
      <c r="R159" s="4">
        <v>0</v>
      </c>
      <c r="S159" s="16">
        <v>604.17615290852382</v>
      </c>
    </row>
    <row r="160" spans="2:19" x14ac:dyDescent="0.3">
      <c r="B160" s="24"/>
      <c r="C160" s="14" t="s">
        <v>41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480.44763171528325</v>
      </c>
      <c r="Q160" s="4">
        <v>0</v>
      </c>
      <c r="R160" s="4">
        <v>0</v>
      </c>
      <c r="S160" s="16">
        <v>480.44763171528325</v>
      </c>
    </row>
    <row r="161" spans="2:19" x14ac:dyDescent="0.3">
      <c r="B161" s="24"/>
      <c r="C161" s="14" t="s">
        <v>42</v>
      </c>
      <c r="D161" s="4">
        <v>0</v>
      </c>
      <c r="E161" s="4">
        <v>0</v>
      </c>
      <c r="F161" s="4">
        <v>64.171750176899067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64.171750176899067</v>
      </c>
    </row>
    <row r="162" spans="2:19" x14ac:dyDescent="0.3">
      <c r="B162" s="24"/>
      <c r="C162" s="14" t="s">
        <v>43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16">
        <v>0</v>
      </c>
    </row>
    <row r="163" spans="2:19" x14ac:dyDescent="0.3">
      <c r="B163" s="24"/>
      <c r="C163" s="8" t="s">
        <v>44</v>
      </c>
      <c r="D163" s="9">
        <v>1852.1481237121284</v>
      </c>
      <c r="E163" s="9">
        <v>0</v>
      </c>
      <c r="F163" s="9">
        <v>6741.3006080176365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49.707632976588116</v>
      </c>
      <c r="P163" s="9">
        <v>5036.5396887845745</v>
      </c>
      <c r="Q163" s="9">
        <v>0</v>
      </c>
      <c r="R163" s="9">
        <v>0</v>
      </c>
      <c r="S163" s="9">
        <v>13679.696053490927</v>
      </c>
    </row>
    <row r="164" spans="2:19" x14ac:dyDescent="0.3">
      <c r="B164" s="24"/>
      <c r="C164" s="3" t="s">
        <v>45</v>
      </c>
      <c r="D164" s="4">
        <v>2762.557251188538</v>
      </c>
      <c r="E164" s="4">
        <v>0</v>
      </c>
      <c r="F164" s="4">
        <v>285.65468574664675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16">
        <v>3048.2119369351849</v>
      </c>
    </row>
    <row r="165" spans="2:19" x14ac:dyDescent="0.3">
      <c r="B165" s="24"/>
      <c r="C165" s="8" t="s">
        <v>46</v>
      </c>
      <c r="D165" s="9">
        <v>4614.7053749006664</v>
      </c>
      <c r="E165" s="9">
        <v>0</v>
      </c>
      <c r="F165" s="9">
        <v>7026.9552937642829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49.707632976588116</v>
      </c>
      <c r="P165" s="9">
        <v>5036.5396887845745</v>
      </c>
      <c r="Q165" s="9">
        <v>0</v>
      </c>
      <c r="R165" s="9">
        <v>0</v>
      </c>
      <c r="S165" s="9">
        <v>16727.907990426113</v>
      </c>
    </row>
    <row r="174" spans="2:19" ht="14.4" customHeight="1" x14ac:dyDescent="0.3">
      <c r="B174" s="24">
        <v>2040</v>
      </c>
      <c r="C174" s="26" t="s">
        <v>0</v>
      </c>
      <c r="D174" s="27" t="s">
        <v>1</v>
      </c>
      <c r="E174" s="27" t="s">
        <v>2</v>
      </c>
      <c r="F174" s="27" t="s">
        <v>3</v>
      </c>
      <c r="G174" s="27" t="s">
        <v>4</v>
      </c>
      <c r="H174" s="27" t="s">
        <v>5</v>
      </c>
      <c r="I174" s="27" t="s">
        <v>6</v>
      </c>
      <c r="J174" s="27" t="s">
        <v>7</v>
      </c>
      <c r="K174" s="27"/>
      <c r="L174" s="27"/>
      <c r="M174" s="27"/>
      <c r="N174" s="27"/>
      <c r="O174" s="27"/>
      <c r="P174" s="25" t="s">
        <v>8</v>
      </c>
      <c r="Q174" s="25" t="s">
        <v>9</v>
      </c>
      <c r="R174" s="25" t="s">
        <v>10</v>
      </c>
      <c r="S174" s="25" t="s">
        <v>11</v>
      </c>
    </row>
    <row r="175" spans="2:19" ht="45.6" x14ac:dyDescent="0.3">
      <c r="B175" s="24"/>
      <c r="C175" s="26"/>
      <c r="D175" s="27"/>
      <c r="E175" s="27"/>
      <c r="F175" s="27"/>
      <c r="G175" s="27"/>
      <c r="H175" s="27"/>
      <c r="I175" s="27"/>
      <c r="J175" s="1" t="s">
        <v>12</v>
      </c>
      <c r="K175" s="1" t="s">
        <v>13</v>
      </c>
      <c r="L175" s="1" t="s">
        <v>14</v>
      </c>
      <c r="M175" s="1" t="s">
        <v>15</v>
      </c>
      <c r="N175" s="2" t="s">
        <v>16</v>
      </c>
      <c r="O175" s="1" t="s">
        <v>17</v>
      </c>
      <c r="P175" s="25"/>
      <c r="Q175" s="25"/>
      <c r="R175" s="25"/>
      <c r="S175" s="25"/>
    </row>
    <row r="176" spans="2:19" x14ac:dyDescent="0.3">
      <c r="B176" s="24"/>
      <c r="C176" s="3" t="s">
        <v>18</v>
      </c>
      <c r="D176" s="4">
        <v>0</v>
      </c>
      <c r="E176" s="5">
        <v>0</v>
      </c>
      <c r="F176" s="5">
        <v>0</v>
      </c>
      <c r="G176" s="4">
        <v>0</v>
      </c>
      <c r="H176" s="5">
        <v>0</v>
      </c>
      <c r="I176" s="5">
        <v>1103.5417545405014</v>
      </c>
      <c r="J176" s="5">
        <v>12.337596024829276</v>
      </c>
      <c r="K176" s="5">
        <v>0</v>
      </c>
      <c r="L176" s="5">
        <v>0</v>
      </c>
      <c r="M176" s="5">
        <v>0</v>
      </c>
      <c r="N176" s="5">
        <v>0</v>
      </c>
      <c r="O176" s="5">
        <v>52.884393281771899</v>
      </c>
      <c r="P176" s="6">
        <v>0</v>
      </c>
      <c r="Q176" s="5">
        <v>0</v>
      </c>
      <c r="R176" s="5">
        <v>0</v>
      </c>
      <c r="S176" s="7">
        <v>1168.7637438471027</v>
      </c>
    </row>
    <row r="177" spans="2:19" x14ac:dyDescent="0.3">
      <c r="B177" s="24"/>
      <c r="C177" s="3" t="s">
        <v>19</v>
      </c>
      <c r="D177" s="4">
        <v>11636.034697453979</v>
      </c>
      <c r="E177" s="5">
        <v>0</v>
      </c>
      <c r="F177" s="5">
        <v>11588.940350272207</v>
      </c>
      <c r="G177" s="4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23224.975047726184</v>
      </c>
    </row>
    <row r="178" spans="2:19" x14ac:dyDescent="0.3">
      <c r="B178" s="24"/>
      <c r="C178" s="3" t="s">
        <v>20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4"/>
      <c r="C179" s="3" t="s">
        <v>21</v>
      </c>
      <c r="D179" s="4">
        <v>0</v>
      </c>
      <c r="E179" s="5">
        <v>0</v>
      </c>
      <c r="F179" s="5">
        <v>-218.92541978556881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-218.92541978556881</v>
      </c>
    </row>
    <row r="180" spans="2:19" x14ac:dyDescent="0.3">
      <c r="B180" s="24"/>
      <c r="C180" s="3" t="s">
        <v>22</v>
      </c>
      <c r="D180" s="4">
        <v>0</v>
      </c>
      <c r="E180" s="5">
        <v>0</v>
      </c>
      <c r="F180" s="5">
        <v>-197.25037003750964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-197.25037003750964</v>
      </c>
    </row>
    <row r="181" spans="2:19" x14ac:dyDescent="0.3">
      <c r="B181" s="24"/>
      <c r="C181" s="3" t="s">
        <v>23</v>
      </c>
      <c r="D181" s="4">
        <v>0</v>
      </c>
      <c r="E181" s="5">
        <v>0</v>
      </c>
      <c r="F181" s="5">
        <v>0</v>
      </c>
      <c r="G181" s="4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6">
        <v>0</v>
      </c>
      <c r="Q181" s="5">
        <v>0</v>
      </c>
      <c r="R181" s="5">
        <v>0</v>
      </c>
      <c r="S181" s="7">
        <v>0</v>
      </c>
    </row>
    <row r="182" spans="2:19" x14ac:dyDescent="0.3">
      <c r="B182" s="24"/>
      <c r="C182" s="8" t="s">
        <v>24</v>
      </c>
      <c r="D182" s="9">
        <v>11636.034697453979</v>
      </c>
      <c r="E182" s="9">
        <v>0</v>
      </c>
      <c r="F182" s="9">
        <v>11172.76456044913</v>
      </c>
      <c r="G182" s="9">
        <v>0</v>
      </c>
      <c r="H182" s="9">
        <v>0</v>
      </c>
      <c r="I182" s="9">
        <v>1103.5417545405014</v>
      </c>
      <c r="J182" s="9">
        <v>12.337596024829276</v>
      </c>
      <c r="K182" s="9">
        <v>0</v>
      </c>
      <c r="L182" s="9">
        <v>0</v>
      </c>
      <c r="M182" s="9">
        <v>0</v>
      </c>
      <c r="N182" s="9">
        <v>0</v>
      </c>
      <c r="O182" s="9">
        <v>52.884393281771899</v>
      </c>
      <c r="P182" s="9">
        <v>0</v>
      </c>
      <c r="Q182" s="9">
        <v>0</v>
      </c>
      <c r="R182" s="9">
        <v>0</v>
      </c>
      <c r="S182" s="9">
        <v>23977.563001750212</v>
      </c>
    </row>
    <row r="183" spans="2:19" x14ac:dyDescent="0.3">
      <c r="B183" s="24"/>
      <c r="C183" s="10"/>
      <c r="D183" s="11"/>
      <c r="E183" s="12"/>
      <c r="F183" s="13"/>
      <c r="G183" s="11"/>
      <c r="H183" s="11"/>
      <c r="I183" s="11"/>
      <c r="J183" s="11"/>
      <c r="K183" s="11"/>
      <c r="L183" s="11"/>
      <c r="M183" s="11"/>
      <c r="N183" s="11"/>
      <c r="O183" s="11"/>
      <c r="P183" s="21"/>
      <c r="Q183" s="11"/>
      <c r="R183" s="11"/>
      <c r="S183" s="11"/>
    </row>
    <row r="184" spans="2:19" x14ac:dyDescent="0.3">
      <c r="B184" s="24"/>
      <c r="C184" s="14" t="s">
        <v>25</v>
      </c>
      <c r="D184" s="4">
        <v>0</v>
      </c>
      <c r="E184" s="15">
        <v>0</v>
      </c>
      <c r="F184" s="15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16">
        <v>0</v>
      </c>
    </row>
    <row r="185" spans="2:19" x14ac:dyDescent="0.3">
      <c r="B185" s="24"/>
      <c r="C185" s="14" t="s">
        <v>26</v>
      </c>
      <c r="D185" s="4">
        <v>7021.526605261708</v>
      </c>
      <c r="E185" s="4">
        <v>0</v>
      </c>
      <c r="F185" s="4">
        <v>4127.9940154281885</v>
      </c>
      <c r="G185" s="4">
        <v>0</v>
      </c>
      <c r="H185" s="4">
        <v>0</v>
      </c>
      <c r="I185" s="4">
        <v>1103.5417545405014</v>
      </c>
      <c r="J185" s="17">
        <v>12.337596024829276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4">
        <v>-5379.5446064065418</v>
      </c>
      <c r="Q185" s="4">
        <v>0</v>
      </c>
      <c r="R185" s="4">
        <v>0</v>
      </c>
      <c r="S185" s="16">
        <v>6885.855364848685</v>
      </c>
    </row>
    <row r="186" spans="2:19" x14ac:dyDescent="0.3">
      <c r="B186" s="24"/>
      <c r="C186" s="14" t="s">
        <v>27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4">
        <v>0</v>
      </c>
      <c r="Q186" s="4">
        <v>0</v>
      </c>
      <c r="R186" s="4">
        <v>0</v>
      </c>
      <c r="S186" s="16">
        <v>0</v>
      </c>
    </row>
    <row r="187" spans="2:19" x14ac:dyDescent="0.3">
      <c r="B187" s="24"/>
      <c r="C187" s="14" t="s">
        <v>28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4"/>
      <c r="C188" s="14" t="s">
        <v>29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0</v>
      </c>
    </row>
    <row r="189" spans="2:19" x14ac:dyDescent="0.3">
      <c r="B189" s="24"/>
      <c r="C189" s="14" t="s">
        <v>30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4"/>
      <c r="C190" s="14" t="s">
        <v>31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4"/>
      <c r="C191" s="14" t="s">
        <v>32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4"/>
      <c r="C192" s="14" t="s">
        <v>33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4"/>
      <c r="C193" s="14" t="s">
        <v>34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16">
        <v>0</v>
      </c>
    </row>
    <row r="194" spans="2:19" x14ac:dyDescent="0.3">
      <c r="B194" s="24"/>
      <c r="C194" s="14" t="s">
        <v>35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34.625012380324684</v>
      </c>
      <c r="Q194" s="4">
        <v>0</v>
      </c>
      <c r="R194" s="4">
        <v>0</v>
      </c>
      <c r="S194" s="16">
        <v>34.625012380324684</v>
      </c>
    </row>
    <row r="195" spans="2:19" x14ac:dyDescent="0.3">
      <c r="B195" s="24"/>
      <c r="C195" s="14" t="s">
        <v>36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220.22158269280132</v>
      </c>
      <c r="Q195" s="4">
        <v>0</v>
      </c>
      <c r="R195" s="4">
        <v>0</v>
      </c>
      <c r="S195" s="16">
        <v>220.22158269280132</v>
      </c>
    </row>
    <row r="196" spans="2:19" x14ac:dyDescent="0.3">
      <c r="B196" s="24"/>
      <c r="C196" s="8" t="s">
        <v>37</v>
      </c>
      <c r="D196" s="9">
        <v>7021.526605261708</v>
      </c>
      <c r="E196" s="9">
        <v>0</v>
      </c>
      <c r="F196" s="9">
        <v>4127.9940154281885</v>
      </c>
      <c r="G196" s="9">
        <v>0</v>
      </c>
      <c r="H196" s="9">
        <v>0</v>
      </c>
      <c r="I196" s="9">
        <v>1103.5417545405014</v>
      </c>
      <c r="J196" s="9">
        <v>12.337596024829276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-5124.6980113334157</v>
      </c>
      <c r="Q196" s="9">
        <v>0</v>
      </c>
      <c r="R196" s="9">
        <v>0</v>
      </c>
      <c r="S196" s="9">
        <v>7140.7019599218111</v>
      </c>
    </row>
    <row r="197" spans="2:19" x14ac:dyDescent="0.3">
      <c r="B197" s="24"/>
      <c r="C197" s="10"/>
      <c r="D197" s="11"/>
      <c r="E197" s="11"/>
      <c r="F197" s="19"/>
      <c r="G197" s="11"/>
      <c r="H197" s="11"/>
      <c r="I197" s="11"/>
      <c r="J197" s="19"/>
      <c r="K197" s="11"/>
      <c r="L197" s="11"/>
      <c r="M197" s="11"/>
      <c r="N197" s="20"/>
      <c r="O197" s="11"/>
      <c r="P197" s="11"/>
      <c r="Q197" s="11"/>
      <c r="R197" s="11"/>
      <c r="S197" s="11"/>
    </row>
    <row r="198" spans="2:19" x14ac:dyDescent="0.3">
      <c r="B198" s="24"/>
      <c r="C198" s="14" t="s">
        <v>38</v>
      </c>
      <c r="D198" s="4">
        <v>1852.0689427528882</v>
      </c>
      <c r="E198" s="4">
        <v>0</v>
      </c>
      <c r="F198" s="4">
        <v>4219.1812039283241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4114.288161235897</v>
      </c>
      <c r="Q198" s="4">
        <v>0</v>
      </c>
      <c r="R198" s="4">
        <v>0</v>
      </c>
      <c r="S198" s="16">
        <v>10185.538307917108</v>
      </c>
    </row>
    <row r="199" spans="2:19" x14ac:dyDescent="0.3">
      <c r="B199" s="24"/>
      <c r="C199" s="14" t="s">
        <v>39</v>
      </c>
      <c r="D199" s="4">
        <v>0</v>
      </c>
      <c r="E199" s="4">
        <v>0</v>
      </c>
      <c r="F199" s="4">
        <v>2281.0220810657238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100.90875503764617</v>
      </c>
      <c r="Q199" s="4">
        <v>0</v>
      </c>
      <c r="R199" s="4">
        <v>0</v>
      </c>
      <c r="S199" s="16">
        <v>2381.93083610337</v>
      </c>
    </row>
    <row r="200" spans="2:19" x14ac:dyDescent="0.3">
      <c r="B200" s="24"/>
      <c r="C200" s="14" t="s">
        <v>40</v>
      </c>
      <c r="D200" s="4">
        <v>0</v>
      </c>
      <c r="E200" s="4">
        <v>0</v>
      </c>
      <c r="F200" s="4">
        <v>194.42791647710254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52.884393281771899</v>
      </c>
      <c r="P200" s="4">
        <v>395.47607843356303</v>
      </c>
      <c r="Q200" s="4">
        <v>0</v>
      </c>
      <c r="R200" s="4">
        <v>0</v>
      </c>
      <c r="S200" s="16">
        <v>642.78838819243742</v>
      </c>
    </row>
    <row r="201" spans="2:19" x14ac:dyDescent="0.3">
      <c r="B201" s="24"/>
      <c r="C201" s="14" t="s">
        <v>41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514.02501662630925</v>
      </c>
      <c r="Q201" s="4">
        <v>0</v>
      </c>
      <c r="R201" s="4">
        <v>0</v>
      </c>
      <c r="S201" s="16">
        <v>514.02501662630925</v>
      </c>
    </row>
    <row r="202" spans="2:19" x14ac:dyDescent="0.3">
      <c r="B202" s="24"/>
      <c r="C202" s="14" t="s">
        <v>42</v>
      </c>
      <c r="D202" s="4">
        <v>0</v>
      </c>
      <c r="E202" s="4">
        <v>0</v>
      </c>
      <c r="F202" s="4">
        <v>64.496869791883455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64.496869791883455</v>
      </c>
    </row>
    <row r="203" spans="2:19" x14ac:dyDescent="0.3">
      <c r="B203" s="24"/>
      <c r="C203" s="14" t="s">
        <v>43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16">
        <v>0</v>
      </c>
    </row>
    <row r="204" spans="2:19" x14ac:dyDescent="0.3">
      <c r="B204" s="24"/>
      <c r="C204" s="8" t="s">
        <v>44</v>
      </c>
      <c r="D204" s="9">
        <v>1852.0689427528882</v>
      </c>
      <c r="E204" s="9">
        <v>0</v>
      </c>
      <c r="F204" s="9">
        <v>6759.1280712630341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52.884393281771899</v>
      </c>
      <c r="P204" s="9">
        <v>5124.6980113334157</v>
      </c>
      <c r="Q204" s="9">
        <v>0</v>
      </c>
      <c r="R204" s="9">
        <v>0</v>
      </c>
      <c r="S204" s="9">
        <v>13788.779418631111</v>
      </c>
    </row>
    <row r="205" spans="2:19" x14ac:dyDescent="0.3">
      <c r="B205" s="24"/>
      <c r="C205" s="3" t="s">
        <v>45</v>
      </c>
      <c r="D205" s="4">
        <v>2762.4391494393831</v>
      </c>
      <c r="E205" s="4">
        <v>0</v>
      </c>
      <c r="F205" s="4">
        <v>285.64247375790814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16">
        <v>3048.0816231972913</v>
      </c>
    </row>
    <row r="206" spans="2:19" x14ac:dyDescent="0.3">
      <c r="B206" s="24"/>
      <c r="C206" s="8" t="s">
        <v>46</v>
      </c>
      <c r="D206" s="9">
        <v>4614.5080921922709</v>
      </c>
      <c r="E206" s="9">
        <v>0</v>
      </c>
      <c r="F206" s="9">
        <v>7044.7705450209423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52.884393281771899</v>
      </c>
      <c r="P206" s="9">
        <v>5124.6980113334157</v>
      </c>
      <c r="Q206" s="9">
        <v>0</v>
      </c>
      <c r="R206" s="9">
        <v>0</v>
      </c>
      <c r="S206" s="9">
        <v>16836.861041828401</v>
      </c>
    </row>
    <row r="215" spans="2:19" ht="14.4" customHeight="1" x14ac:dyDescent="0.3">
      <c r="B215" s="24">
        <v>2045</v>
      </c>
      <c r="C215" s="26" t="s">
        <v>0</v>
      </c>
      <c r="D215" s="27" t="s">
        <v>1</v>
      </c>
      <c r="E215" s="27" t="s">
        <v>2</v>
      </c>
      <c r="F215" s="27" t="s">
        <v>3</v>
      </c>
      <c r="G215" s="27" t="s">
        <v>4</v>
      </c>
      <c r="H215" s="27" t="s">
        <v>5</v>
      </c>
      <c r="I215" s="27" t="s">
        <v>6</v>
      </c>
      <c r="J215" s="27" t="s">
        <v>7</v>
      </c>
      <c r="K215" s="27"/>
      <c r="L215" s="27"/>
      <c r="M215" s="27"/>
      <c r="N215" s="27"/>
      <c r="O215" s="27"/>
      <c r="P215" s="25" t="s">
        <v>8</v>
      </c>
      <c r="Q215" s="25" t="s">
        <v>9</v>
      </c>
      <c r="R215" s="25" t="s">
        <v>10</v>
      </c>
      <c r="S215" s="25" t="s">
        <v>11</v>
      </c>
    </row>
    <row r="216" spans="2:19" ht="45.6" x14ac:dyDescent="0.3">
      <c r="B216" s="24"/>
      <c r="C216" s="26"/>
      <c r="D216" s="27"/>
      <c r="E216" s="27"/>
      <c r="F216" s="27"/>
      <c r="G216" s="27"/>
      <c r="H216" s="27"/>
      <c r="I216" s="27"/>
      <c r="J216" s="1" t="s">
        <v>12</v>
      </c>
      <c r="K216" s="1" t="s">
        <v>13</v>
      </c>
      <c r="L216" s="1" t="s">
        <v>14</v>
      </c>
      <c r="M216" s="1" t="s">
        <v>15</v>
      </c>
      <c r="N216" s="2" t="s">
        <v>16</v>
      </c>
      <c r="O216" s="1" t="s">
        <v>17</v>
      </c>
      <c r="P216" s="25"/>
      <c r="Q216" s="25"/>
      <c r="R216" s="25"/>
      <c r="S216" s="25"/>
    </row>
    <row r="217" spans="2:19" x14ac:dyDescent="0.3">
      <c r="B217" s="24"/>
      <c r="C217" s="3" t="s">
        <v>18</v>
      </c>
      <c r="D217" s="4">
        <v>0</v>
      </c>
      <c r="E217" s="5">
        <v>0</v>
      </c>
      <c r="F217" s="5">
        <v>0</v>
      </c>
      <c r="G217" s="4">
        <v>0</v>
      </c>
      <c r="H217" s="5">
        <v>0</v>
      </c>
      <c r="I217" s="5">
        <v>1103.5417545405014</v>
      </c>
      <c r="J217" s="5">
        <v>12.337596024829276</v>
      </c>
      <c r="K217" s="5">
        <v>0</v>
      </c>
      <c r="L217" s="5">
        <v>0</v>
      </c>
      <c r="M217" s="5">
        <v>0</v>
      </c>
      <c r="N217" s="5">
        <v>0</v>
      </c>
      <c r="O217" s="5">
        <v>56.061153586955669</v>
      </c>
      <c r="P217" s="6">
        <v>0</v>
      </c>
      <c r="Q217" s="5">
        <v>0</v>
      </c>
      <c r="R217" s="5">
        <v>0</v>
      </c>
      <c r="S217" s="7">
        <v>1171.9405041522864</v>
      </c>
    </row>
    <row r="218" spans="2:19" x14ac:dyDescent="0.3">
      <c r="B218" s="24"/>
      <c r="C218" s="3" t="s">
        <v>19</v>
      </c>
      <c r="D218" s="4">
        <v>11789.337605513738</v>
      </c>
      <c r="E218" s="5">
        <v>0</v>
      </c>
      <c r="F218" s="5">
        <v>11740.161273533484</v>
      </c>
      <c r="G218" s="4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23529.49887904722</v>
      </c>
    </row>
    <row r="219" spans="2:19" x14ac:dyDescent="0.3">
      <c r="B219" s="24"/>
      <c r="C219" s="3" t="s">
        <v>20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4"/>
      <c r="C220" s="3" t="s">
        <v>21</v>
      </c>
      <c r="D220" s="4">
        <v>0</v>
      </c>
      <c r="E220" s="5">
        <v>0</v>
      </c>
      <c r="F220" s="5">
        <v>-210.66029503939109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-210.66029503939109</v>
      </c>
    </row>
    <row r="221" spans="2:19" x14ac:dyDescent="0.3">
      <c r="B221" s="24"/>
      <c r="C221" s="3" t="s">
        <v>22</v>
      </c>
      <c r="D221" s="4">
        <v>0</v>
      </c>
      <c r="E221" s="5">
        <v>0</v>
      </c>
      <c r="F221" s="5">
        <v>-205.92666027907836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-205.92666027907836</v>
      </c>
    </row>
    <row r="222" spans="2:19" x14ac:dyDescent="0.3">
      <c r="B222" s="24"/>
      <c r="C222" s="3" t="s">
        <v>23</v>
      </c>
      <c r="D222" s="4">
        <v>0</v>
      </c>
      <c r="E222" s="5">
        <v>0</v>
      </c>
      <c r="F222" s="5">
        <v>0</v>
      </c>
      <c r="G222" s="4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6">
        <v>0</v>
      </c>
      <c r="Q222" s="5">
        <v>0</v>
      </c>
      <c r="R222" s="5">
        <v>0</v>
      </c>
      <c r="S222" s="7">
        <v>0</v>
      </c>
    </row>
    <row r="223" spans="2:19" x14ac:dyDescent="0.3">
      <c r="B223" s="24"/>
      <c r="C223" s="8" t="s">
        <v>24</v>
      </c>
      <c r="D223" s="9">
        <v>11789.337605513738</v>
      </c>
      <c r="E223" s="9">
        <v>0</v>
      </c>
      <c r="F223" s="9">
        <v>11323.574318215015</v>
      </c>
      <c r="G223" s="9">
        <v>0</v>
      </c>
      <c r="H223" s="9">
        <v>0</v>
      </c>
      <c r="I223" s="9">
        <v>1103.5417545405014</v>
      </c>
      <c r="J223" s="9">
        <v>12.337596024829276</v>
      </c>
      <c r="K223" s="9">
        <v>0</v>
      </c>
      <c r="L223" s="9">
        <v>0</v>
      </c>
      <c r="M223" s="9">
        <v>0</v>
      </c>
      <c r="N223" s="9">
        <v>0</v>
      </c>
      <c r="O223" s="9">
        <v>56.061153586955669</v>
      </c>
      <c r="P223" s="9">
        <v>0</v>
      </c>
      <c r="Q223" s="9">
        <v>0</v>
      </c>
      <c r="R223" s="9">
        <v>0</v>
      </c>
      <c r="S223" s="9">
        <v>24284.852427881036</v>
      </c>
    </row>
    <row r="224" spans="2:19" x14ac:dyDescent="0.3">
      <c r="B224" s="24"/>
      <c r="C224" s="10"/>
      <c r="D224" s="11"/>
      <c r="E224" s="12"/>
      <c r="F224" s="13"/>
      <c r="G224" s="11"/>
      <c r="H224" s="11"/>
      <c r="I224" s="11"/>
      <c r="J224" s="11"/>
      <c r="K224" s="11"/>
      <c r="L224" s="11"/>
      <c r="M224" s="11"/>
      <c r="N224" s="11"/>
      <c r="O224" s="11"/>
      <c r="P224" s="21"/>
      <c r="Q224" s="11"/>
      <c r="R224" s="11"/>
      <c r="S224" s="11"/>
    </row>
    <row r="225" spans="2:19" x14ac:dyDescent="0.3">
      <c r="B225" s="24"/>
      <c r="C225" s="14" t="s">
        <v>25</v>
      </c>
      <c r="D225" s="4">
        <v>0</v>
      </c>
      <c r="E225" s="15">
        <v>0</v>
      </c>
      <c r="F225" s="15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16">
        <v>0</v>
      </c>
    </row>
    <row r="226" spans="2:19" x14ac:dyDescent="0.3">
      <c r="B226" s="24"/>
      <c r="C226" s="14" t="s">
        <v>26</v>
      </c>
      <c r="D226" s="4">
        <v>7171.7443245695431</v>
      </c>
      <c r="E226" s="4">
        <v>0</v>
      </c>
      <c r="F226" s="4">
        <v>4216.3078367913859</v>
      </c>
      <c r="G226" s="4">
        <v>0</v>
      </c>
      <c r="H226" s="4">
        <v>0</v>
      </c>
      <c r="I226" s="4">
        <v>1103.5417545405014</v>
      </c>
      <c r="J226" s="17">
        <v>12.337596024829276</v>
      </c>
      <c r="K226" s="17">
        <v>0</v>
      </c>
      <c r="L226" s="17">
        <v>0</v>
      </c>
      <c r="M226" s="17">
        <v>0</v>
      </c>
      <c r="N226" s="17">
        <v>0</v>
      </c>
      <c r="O226" s="17">
        <v>0</v>
      </c>
      <c r="P226" s="4">
        <v>-5470.9193318780217</v>
      </c>
      <c r="Q226" s="4">
        <v>0</v>
      </c>
      <c r="R226" s="4">
        <v>0</v>
      </c>
      <c r="S226" s="16">
        <v>7033.0121800482375</v>
      </c>
    </row>
    <row r="227" spans="2:19" x14ac:dyDescent="0.3">
      <c r="B227" s="24"/>
      <c r="C227" s="14" t="s">
        <v>27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4">
        <v>0</v>
      </c>
      <c r="Q227" s="4">
        <v>0</v>
      </c>
      <c r="R227" s="4">
        <v>0</v>
      </c>
      <c r="S227" s="16">
        <v>0</v>
      </c>
    </row>
    <row r="228" spans="2:19" x14ac:dyDescent="0.3">
      <c r="B228" s="24"/>
      <c r="C228" s="14" t="s">
        <v>28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18">
        <v>0</v>
      </c>
      <c r="K228" s="18">
        <v>0</v>
      </c>
      <c r="L228" s="18">
        <v>0</v>
      </c>
      <c r="M228" s="18">
        <v>0</v>
      </c>
      <c r="N228" s="18">
        <v>0</v>
      </c>
      <c r="O228" s="18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4"/>
      <c r="C229" s="14" t="s">
        <v>29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0</v>
      </c>
    </row>
    <row r="230" spans="2:19" x14ac:dyDescent="0.3">
      <c r="B230" s="24"/>
      <c r="C230" s="14" t="s">
        <v>30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4"/>
      <c r="C231" s="14" t="s">
        <v>31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4"/>
      <c r="C232" s="14" t="s">
        <v>32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4"/>
      <c r="C233" s="14" t="s">
        <v>33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4"/>
      <c r="C234" s="14" t="s">
        <v>34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16">
        <v>0</v>
      </c>
    </row>
    <row r="235" spans="2:19" x14ac:dyDescent="0.3">
      <c r="B235" s="24"/>
      <c r="C235" s="14" t="s">
        <v>35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35.21313855682871</v>
      </c>
      <c r="Q235" s="4">
        <v>0</v>
      </c>
      <c r="R235" s="4">
        <v>0</v>
      </c>
      <c r="S235" s="16">
        <v>35.21313855682871</v>
      </c>
    </row>
    <row r="236" spans="2:19" x14ac:dyDescent="0.3">
      <c r="B236" s="24"/>
      <c r="C236" s="14" t="s">
        <v>36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223.96217564884546</v>
      </c>
      <c r="Q236" s="4">
        <v>0</v>
      </c>
      <c r="R236" s="4">
        <v>0</v>
      </c>
      <c r="S236" s="16">
        <v>223.96217564884546</v>
      </c>
    </row>
    <row r="237" spans="2:19" x14ac:dyDescent="0.3">
      <c r="B237" s="24"/>
      <c r="C237" s="8" t="s">
        <v>37</v>
      </c>
      <c r="D237" s="9">
        <v>7171.7443245695431</v>
      </c>
      <c r="E237" s="9">
        <v>0</v>
      </c>
      <c r="F237" s="9">
        <v>4216.3078367913859</v>
      </c>
      <c r="G237" s="9">
        <v>0</v>
      </c>
      <c r="H237" s="9">
        <v>0</v>
      </c>
      <c r="I237" s="9">
        <v>1103.5417545405014</v>
      </c>
      <c r="J237" s="9">
        <v>12.337596024829276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-5211.7440176723476</v>
      </c>
      <c r="Q237" s="9">
        <v>0</v>
      </c>
      <c r="R237" s="9">
        <v>0</v>
      </c>
      <c r="S237" s="9">
        <v>7292.1874942539116</v>
      </c>
    </row>
    <row r="238" spans="2:19" x14ac:dyDescent="0.3">
      <c r="B238" s="24"/>
      <c r="C238" s="10"/>
      <c r="D238" s="11"/>
      <c r="E238" s="11"/>
      <c r="F238" s="19"/>
      <c r="G238" s="11"/>
      <c r="H238" s="11"/>
      <c r="I238" s="11"/>
      <c r="J238" s="19"/>
      <c r="K238" s="11"/>
      <c r="L238" s="11"/>
      <c r="M238" s="11"/>
      <c r="N238" s="20"/>
      <c r="O238" s="11"/>
      <c r="P238" s="11"/>
      <c r="Q238" s="11"/>
      <c r="R238" s="11"/>
      <c r="S238" s="11"/>
    </row>
    <row r="239" spans="2:19" x14ac:dyDescent="0.3">
      <c r="B239" s="24"/>
      <c r="C239" s="14" t="s">
        <v>38</v>
      </c>
      <c r="D239" s="4">
        <v>1853.3072074077133</v>
      </c>
      <c r="E239" s="4">
        <v>0</v>
      </c>
      <c r="F239" s="4">
        <v>4240.7214895303969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4133.0664131130161</v>
      </c>
      <c r="Q239" s="4">
        <v>0</v>
      </c>
      <c r="R239" s="4">
        <v>0</v>
      </c>
      <c r="S239" s="16">
        <v>10227.095110051127</v>
      </c>
    </row>
    <row r="240" spans="2:19" x14ac:dyDescent="0.3">
      <c r="B240" s="24"/>
      <c r="C240" s="14" t="s">
        <v>39</v>
      </c>
      <c r="D240" s="4">
        <v>0</v>
      </c>
      <c r="E240" s="4">
        <v>0</v>
      </c>
      <c r="F240" s="4">
        <v>2309.8313832899607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111.84291543758545</v>
      </c>
      <c r="Q240" s="4">
        <v>0</v>
      </c>
      <c r="R240" s="4">
        <v>0</v>
      </c>
      <c r="S240" s="16">
        <v>2421.6742987275461</v>
      </c>
    </row>
    <row r="241" spans="2:19" x14ac:dyDescent="0.3">
      <c r="B241" s="24"/>
      <c r="C241" s="14" t="s">
        <v>40</v>
      </c>
      <c r="D241" s="4">
        <v>0</v>
      </c>
      <c r="E241" s="4">
        <v>0</v>
      </c>
      <c r="F241" s="4">
        <v>206.10718230498406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56.061153586955669</v>
      </c>
      <c r="P241" s="4">
        <v>419.23228758441132</v>
      </c>
      <c r="Q241" s="4">
        <v>0</v>
      </c>
      <c r="R241" s="4">
        <v>0</v>
      </c>
      <c r="S241" s="16">
        <v>681.40062347635103</v>
      </c>
    </row>
    <row r="242" spans="2:19" x14ac:dyDescent="0.3">
      <c r="B242" s="24"/>
      <c r="C242" s="14" t="s">
        <v>41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547.60240153733514</v>
      </c>
      <c r="Q242" s="4">
        <v>0</v>
      </c>
      <c r="R242" s="4">
        <v>0</v>
      </c>
      <c r="S242" s="16">
        <v>547.60240153733514</v>
      </c>
    </row>
    <row r="243" spans="2:19" x14ac:dyDescent="0.3">
      <c r="B243" s="24"/>
      <c r="C243" s="14" t="s">
        <v>42</v>
      </c>
      <c r="D243" s="4">
        <v>0</v>
      </c>
      <c r="E243" s="4">
        <v>0</v>
      </c>
      <c r="F243" s="4">
        <v>64.772976399583769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64.772976399583769</v>
      </c>
    </row>
    <row r="244" spans="2:19" x14ac:dyDescent="0.3">
      <c r="B244" s="24"/>
      <c r="C244" s="14" t="s">
        <v>43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16">
        <v>0</v>
      </c>
    </row>
    <row r="245" spans="2:19" x14ac:dyDescent="0.3">
      <c r="B245" s="24"/>
      <c r="C245" s="8" t="s">
        <v>44</v>
      </c>
      <c r="D245" s="9">
        <v>1853.3072074077133</v>
      </c>
      <c r="E245" s="9">
        <v>0</v>
      </c>
      <c r="F245" s="9">
        <v>6821.4330315249254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56.061153586955669</v>
      </c>
      <c r="P245" s="9">
        <v>5211.7440176723476</v>
      </c>
      <c r="Q245" s="9">
        <v>0</v>
      </c>
      <c r="R245" s="9">
        <v>0</v>
      </c>
      <c r="S245" s="9">
        <v>13942.545410191942</v>
      </c>
    </row>
    <row r="246" spans="2:19" x14ac:dyDescent="0.3">
      <c r="B246" s="24"/>
      <c r="C246" s="3" t="s">
        <v>45</v>
      </c>
      <c r="D246" s="4">
        <v>2764.2860735364802</v>
      </c>
      <c r="E246" s="4">
        <v>0</v>
      </c>
      <c r="F246" s="4">
        <v>285.83344989870204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16">
        <v>3050.1195234351821</v>
      </c>
    </row>
    <row r="247" spans="2:19" x14ac:dyDescent="0.3">
      <c r="B247" s="24"/>
      <c r="C247" s="8" t="s">
        <v>46</v>
      </c>
      <c r="D247" s="9">
        <v>4617.5932809441938</v>
      </c>
      <c r="E247" s="9">
        <v>0</v>
      </c>
      <c r="F247" s="9">
        <v>7107.2664814236277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56.061153586955669</v>
      </c>
      <c r="P247" s="9">
        <v>5211.7440176723476</v>
      </c>
      <c r="Q247" s="9">
        <v>0</v>
      </c>
      <c r="R247" s="9">
        <v>0</v>
      </c>
      <c r="S247" s="9">
        <v>16992.664933627126</v>
      </c>
    </row>
    <row r="256" spans="2:19" ht="14.4" customHeight="1" x14ac:dyDescent="0.3">
      <c r="B256" s="24">
        <v>2050</v>
      </c>
      <c r="C256" s="26" t="s">
        <v>0</v>
      </c>
      <c r="D256" s="27" t="s">
        <v>1</v>
      </c>
      <c r="E256" s="27" t="s">
        <v>2</v>
      </c>
      <c r="F256" s="27" t="s">
        <v>3</v>
      </c>
      <c r="G256" s="27" t="s">
        <v>4</v>
      </c>
      <c r="H256" s="27" t="s">
        <v>5</v>
      </c>
      <c r="I256" s="27" t="s">
        <v>6</v>
      </c>
      <c r="J256" s="27" t="s">
        <v>7</v>
      </c>
      <c r="K256" s="27"/>
      <c r="L256" s="27"/>
      <c r="M256" s="27"/>
      <c r="N256" s="27"/>
      <c r="O256" s="27"/>
      <c r="P256" s="25" t="s">
        <v>8</v>
      </c>
      <c r="Q256" s="25" t="s">
        <v>9</v>
      </c>
      <c r="R256" s="25" t="s">
        <v>10</v>
      </c>
      <c r="S256" s="25" t="s">
        <v>11</v>
      </c>
    </row>
    <row r="257" spans="2:19" ht="45.6" x14ac:dyDescent="0.3">
      <c r="B257" s="24"/>
      <c r="C257" s="26"/>
      <c r="D257" s="27"/>
      <c r="E257" s="27"/>
      <c r="F257" s="27"/>
      <c r="G257" s="27"/>
      <c r="H257" s="27"/>
      <c r="I257" s="27"/>
      <c r="J257" s="1" t="s">
        <v>12</v>
      </c>
      <c r="K257" s="1" t="s">
        <v>13</v>
      </c>
      <c r="L257" s="1" t="s">
        <v>14</v>
      </c>
      <c r="M257" s="1" t="s">
        <v>15</v>
      </c>
      <c r="N257" s="2" t="s">
        <v>16</v>
      </c>
      <c r="O257" s="1" t="s">
        <v>17</v>
      </c>
      <c r="P257" s="25"/>
      <c r="Q257" s="25"/>
      <c r="R257" s="25"/>
      <c r="S257" s="25"/>
    </row>
    <row r="258" spans="2:19" x14ac:dyDescent="0.3">
      <c r="B258" s="24"/>
      <c r="C258" s="3" t="s">
        <v>18</v>
      </c>
      <c r="D258" s="4">
        <v>0</v>
      </c>
      <c r="E258" s="5">
        <v>0</v>
      </c>
      <c r="F258" s="5">
        <v>0</v>
      </c>
      <c r="G258" s="4">
        <v>0</v>
      </c>
      <c r="H258" s="5">
        <v>0</v>
      </c>
      <c r="I258" s="5">
        <v>1103.5417545405016</v>
      </c>
      <c r="J258" s="5">
        <v>12.337596024829276</v>
      </c>
      <c r="K258" s="5">
        <v>0</v>
      </c>
      <c r="L258" s="5">
        <v>0</v>
      </c>
      <c r="M258" s="5">
        <v>0</v>
      </c>
      <c r="N258" s="5">
        <v>0</v>
      </c>
      <c r="O258" s="5">
        <v>59.237913892139481</v>
      </c>
      <c r="P258" s="6">
        <v>0</v>
      </c>
      <c r="Q258" s="5">
        <v>0</v>
      </c>
      <c r="R258" s="5">
        <v>0</v>
      </c>
      <c r="S258" s="7">
        <v>1175.1172644574704</v>
      </c>
    </row>
    <row r="259" spans="2:19" x14ac:dyDescent="0.3">
      <c r="B259" s="24"/>
      <c r="C259" s="3" t="s">
        <v>19</v>
      </c>
      <c r="D259" s="4">
        <v>11937.404261264126</v>
      </c>
      <c r="E259" s="5">
        <v>0</v>
      </c>
      <c r="F259" s="5">
        <v>11920.089935882261</v>
      </c>
      <c r="G259" s="4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23857.494197146385</v>
      </c>
    </row>
    <row r="260" spans="2:19" x14ac:dyDescent="0.3">
      <c r="B260" s="24"/>
      <c r="C260" s="3" t="s">
        <v>20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4"/>
      <c r="C261" s="3" t="s">
        <v>21</v>
      </c>
      <c r="D261" s="4">
        <v>0</v>
      </c>
      <c r="E261" s="5">
        <v>0</v>
      </c>
      <c r="F261" s="5">
        <v>-199.25850000000003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-199.25850000000003</v>
      </c>
    </row>
    <row r="262" spans="2:19" x14ac:dyDescent="0.3">
      <c r="B262" s="24"/>
      <c r="C262" s="3" t="s">
        <v>22</v>
      </c>
      <c r="D262" s="4">
        <v>0</v>
      </c>
      <c r="E262" s="5">
        <v>0</v>
      </c>
      <c r="F262" s="5">
        <v>-211.42370716674461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-211.42370716674461</v>
      </c>
    </row>
    <row r="263" spans="2:19" x14ac:dyDescent="0.3">
      <c r="B263" s="24"/>
      <c r="C263" s="3" t="s">
        <v>23</v>
      </c>
      <c r="D263" s="4">
        <v>0</v>
      </c>
      <c r="E263" s="5">
        <v>0</v>
      </c>
      <c r="F263" s="5">
        <v>0</v>
      </c>
      <c r="G263" s="4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6">
        <v>0</v>
      </c>
      <c r="Q263" s="5">
        <v>0</v>
      </c>
      <c r="R263" s="5">
        <v>0</v>
      </c>
      <c r="S263" s="7">
        <v>0</v>
      </c>
    </row>
    <row r="264" spans="2:19" x14ac:dyDescent="0.3">
      <c r="B264" s="24"/>
      <c r="C264" s="8" t="s">
        <v>24</v>
      </c>
      <c r="D264" s="9">
        <v>11937.404261264126</v>
      </c>
      <c r="E264" s="9">
        <v>0</v>
      </c>
      <c r="F264" s="9">
        <v>11509.407728715516</v>
      </c>
      <c r="G264" s="9">
        <v>0</v>
      </c>
      <c r="H264" s="9">
        <v>0</v>
      </c>
      <c r="I264" s="9">
        <v>1103.5417545405016</v>
      </c>
      <c r="J264" s="9">
        <v>12.337596024829276</v>
      </c>
      <c r="K264" s="9">
        <v>0</v>
      </c>
      <c r="L264" s="9">
        <v>0</v>
      </c>
      <c r="M264" s="9">
        <v>0</v>
      </c>
      <c r="N264" s="9">
        <v>0</v>
      </c>
      <c r="O264" s="9">
        <v>59.237913892139481</v>
      </c>
      <c r="P264" s="9">
        <v>0</v>
      </c>
      <c r="Q264" s="9">
        <v>0</v>
      </c>
      <c r="R264" s="9">
        <v>0</v>
      </c>
      <c r="S264" s="9">
        <v>24621.929254437113</v>
      </c>
    </row>
    <row r="265" spans="2:19" x14ac:dyDescent="0.3">
      <c r="B265" s="24"/>
      <c r="C265" s="10"/>
      <c r="D265" s="11"/>
      <c r="E265" s="12"/>
      <c r="F265" s="13"/>
      <c r="G265" s="11"/>
      <c r="H265" s="11"/>
      <c r="I265" s="11"/>
      <c r="J265" s="11"/>
      <c r="K265" s="11"/>
      <c r="L265" s="11"/>
      <c r="M265" s="11"/>
      <c r="N265" s="11"/>
      <c r="O265" s="11"/>
      <c r="P265" s="21"/>
      <c r="Q265" s="11"/>
      <c r="R265" s="11"/>
      <c r="S265" s="11"/>
    </row>
    <row r="266" spans="2:19" x14ac:dyDescent="0.3">
      <c r="B266" s="24"/>
      <c r="C266" s="14" t="s">
        <v>25</v>
      </c>
      <c r="D266" s="4">
        <v>0</v>
      </c>
      <c r="E266" s="15">
        <v>0</v>
      </c>
      <c r="F266" s="15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16">
        <v>0</v>
      </c>
    </row>
    <row r="267" spans="2:19" x14ac:dyDescent="0.3">
      <c r="B267" s="24"/>
      <c r="C267" s="14" t="s">
        <v>26</v>
      </c>
      <c r="D267" s="4">
        <v>7316.3582178378883</v>
      </c>
      <c r="E267" s="4">
        <v>0</v>
      </c>
      <c r="F267" s="4">
        <v>4301.3271380801043</v>
      </c>
      <c r="G267" s="4">
        <v>0</v>
      </c>
      <c r="H267" s="4">
        <v>0</v>
      </c>
      <c r="I267" s="4">
        <v>1103.5417545405016</v>
      </c>
      <c r="J267" s="17">
        <v>12.337596024829276</v>
      </c>
      <c r="K267" s="17">
        <v>0</v>
      </c>
      <c r="L267" s="17">
        <v>0</v>
      </c>
      <c r="M267" s="17">
        <v>0</v>
      </c>
      <c r="N267" s="17">
        <v>0</v>
      </c>
      <c r="O267" s="17">
        <v>0</v>
      </c>
      <c r="P267" s="4">
        <v>-5558.8853511841589</v>
      </c>
      <c r="Q267" s="4">
        <v>0</v>
      </c>
      <c r="R267" s="4">
        <v>0</v>
      </c>
      <c r="S267" s="16">
        <v>7174.6793552991639</v>
      </c>
    </row>
    <row r="268" spans="2:19" x14ac:dyDescent="0.3">
      <c r="B268" s="24"/>
      <c r="C268" s="14" t="s">
        <v>27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7">
        <v>0</v>
      </c>
      <c r="P268" s="4">
        <v>0</v>
      </c>
      <c r="Q268" s="4">
        <v>0</v>
      </c>
      <c r="R268" s="4">
        <v>0</v>
      </c>
      <c r="S268" s="16">
        <v>0</v>
      </c>
    </row>
    <row r="269" spans="2:19" x14ac:dyDescent="0.3">
      <c r="B269" s="24"/>
      <c r="C269" s="14" t="s">
        <v>28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4"/>
      <c r="C270" s="14" t="s">
        <v>29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0</v>
      </c>
    </row>
    <row r="271" spans="2:19" x14ac:dyDescent="0.3">
      <c r="B271" s="24"/>
      <c r="C271" s="14" t="s">
        <v>30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4"/>
      <c r="C272" s="14" t="s">
        <v>31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19" x14ac:dyDescent="0.3">
      <c r="B273" s="24"/>
      <c r="C273" s="14" t="s">
        <v>32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19" x14ac:dyDescent="0.3">
      <c r="B274" s="24"/>
      <c r="C274" s="14" t="s">
        <v>33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19" x14ac:dyDescent="0.3">
      <c r="B275" s="24"/>
      <c r="C275" s="14" t="s">
        <v>34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16">
        <v>0</v>
      </c>
    </row>
    <row r="276" spans="2:19" x14ac:dyDescent="0.3">
      <c r="B276" s="24"/>
      <c r="C276" s="14" t="s">
        <v>35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35.779324866334463</v>
      </c>
      <c r="Q276" s="4">
        <v>0</v>
      </c>
      <c r="R276" s="4">
        <v>0</v>
      </c>
      <c r="S276" s="16">
        <v>35.779324866334463</v>
      </c>
    </row>
    <row r="277" spans="2:19" x14ac:dyDescent="0.3">
      <c r="B277" s="24"/>
      <c r="C277" s="14" t="s">
        <v>36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227.56322692960123</v>
      </c>
      <c r="Q277" s="4">
        <v>0</v>
      </c>
      <c r="R277" s="4">
        <v>0</v>
      </c>
      <c r="S277" s="16">
        <v>227.56322692960123</v>
      </c>
    </row>
    <row r="278" spans="2:19" x14ac:dyDescent="0.3">
      <c r="B278" s="24"/>
      <c r="C278" s="8" t="s">
        <v>37</v>
      </c>
      <c r="D278" s="9">
        <v>7316.3582178378883</v>
      </c>
      <c r="E278" s="9">
        <v>0</v>
      </c>
      <c r="F278" s="9">
        <v>4301.3271380801043</v>
      </c>
      <c r="G278" s="9">
        <v>0</v>
      </c>
      <c r="H278" s="9">
        <v>0</v>
      </c>
      <c r="I278" s="9">
        <v>1103.5417545405016</v>
      </c>
      <c r="J278" s="9">
        <v>12.337596024829276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-5295.5427993882231</v>
      </c>
      <c r="Q278" s="9">
        <v>0</v>
      </c>
      <c r="R278" s="9">
        <v>0</v>
      </c>
      <c r="S278" s="9">
        <v>7438.0219070950998</v>
      </c>
    </row>
    <row r="279" spans="2:19" x14ac:dyDescent="0.3">
      <c r="B279" s="24"/>
      <c r="C279" s="10"/>
      <c r="D279" s="11"/>
      <c r="E279" s="11"/>
      <c r="F279" s="19"/>
      <c r="G279" s="11"/>
      <c r="H279" s="11"/>
      <c r="I279" s="11"/>
      <c r="J279" s="19"/>
      <c r="K279" s="11"/>
      <c r="L279" s="11"/>
      <c r="M279" s="11"/>
      <c r="N279" s="20"/>
      <c r="O279" s="11"/>
      <c r="P279" s="11"/>
      <c r="Q279" s="11"/>
      <c r="R279" s="11"/>
      <c r="S279" s="11"/>
    </row>
    <row r="280" spans="2:19" x14ac:dyDescent="0.3">
      <c r="B280" s="24"/>
      <c r="C280" s="14" t="s">
        <v>38</v>
      </c>
      <c r="D280" s="4">
        <v>1854.6930006562975</v>
      </c>
      <c r="E280" s="4">
        <v>0</v>
      </c>
      <c r="F280" s="4">
        <v>4264.1025316068972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4153.4606898453849</v>
      </c>
      <c r="Q280" s="4">
        <v>0</v>
      </c>
      <c r="R280" s="4">
        <v>0</v>
      </c>
      <c r="S280" s="16">
        <v>10272.256222108579</v>
      </c>
    </row>
    <row r="281" spans="2:19" x14ac:dyDescent="0.3">
      <c r="B281" s="24"/>
      <c r="C281" s="14" t="s">
        <v>39</v>
      </c>
      <c r="D281" s="4">
        <v>0</v>
      </c>
      <c r="E281" s="4">
        <v>0</v>
      </c>
      <c r="F281" s="4">
        <v>2375.1443616899501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117.91382635921696</v>
      </c>
      <c r="Q281" s="4">
        <v>0</v>
      </c>
      <c r="R281" s="4">
        <v>0</v>
      </c>
      <c r="S281" s="16">
        <v>2493.0581880491673</v>
      </c>
    </row>
    <row r="282" spans="2:19" x14ac:dyDescent="0.3">
      <c r="B282" s="24"/>
      <c r="C282" s="14" t="s">
        <v>40</v>
      </c>
      <c r="D282" s="4">
        <v>0</v>
      </c>
      <c r="E282" s="4">
        <v>0</v>
      </c>
      <c r="F282" s="4">
        <v>217.78644813286567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59.237913892139481</v>
      </c>
      <c r="P282" s="4">
        <v>442.98849673525973</v>
      </c>
      <c r="Q282" s="4">
        <v>0</v>
      </c>
      <c r="R282" s="4">
        <v>0</v>
      </c>
      <c r="S282" s="16">
        <v>720.01285876026486</v>
      </c>
    </row>
    <row r="283" spans="2:19" x14ac:dyDescent="0.3">
      <c r="B283" s="24"/>
      <c r="C283" s="14" t="s">
        <v>41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581.17978644836114</v>
      </c>
      <c r="Q283" s="4">
        <v>0</v>
      </c>
      <c r="R283" s="4">
        <v>0</v>
      </c>
      <c r="S283" s="16">
        <v>581.17978644836114</v>
      </c>
    </row>
    <row r="284" spans="2:19" x14ac:dyDescent="0.3">
      <c r="B284" s="24"/>
      <c r="C284" s="14" t="s">
        <v>42</v>
      </c>
      <c r="D284" s="4">
        <v>0</v>
      </c>
      <c r="E284" s="4">
        <v>0</v>
      </c>
      <c r="F284" s="4">
        <v>65.000070000000008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65.000070000000008</v>
      </c>
    </row>
    <row r="285" spans="2:19" x14ac:dyDescent="0.3">
      <c r="B285" s="24"/>
      <c r="C285" s="14" t="s">
        <v>43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16">
        <v>0</v>
      </c>
    </row>
    <row r="286" spans="2:19" x14ac:dyDescent="0.3">
      <c r="B286" s="24"/>
      <c r="C286" s="8" t="s">
        <v>44</v>
      </c>
      <c r="D286" s="9">
        <v>1854.6930006562975</v>
      </c>
      <c r="E286" s="9">
        <v>0</v>
      </c>
      <c r="F286" s="9">
        <v>6922.0334114297139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59.237913892139481</v>
      </c>
      <c r="P286" s="9">
        <v>5295.5427993882231</v>
      </c>
      <c r="Q286" s="9">
        <v>0</v>
      </c>
      <c r="R286" s="9">
        <v>0</v>
      </c>
      <c r="S286" s="9">
        <v>14131.507125366374</v>
      </c>
    </row>
    <row r="287" spans="2:19" x14ac:dyDescent="0.3">
      <c r="B287" s="24"/>
      <c r="C287" s="3" t="s">
        <v>45</v>
      </c>
      <c r="D287" s="4">
        <v>2766.3530427699402</v>
      </c>
      <c r="E287" s="4">
        <v>0</v>
      </c>
      <c r="F287" s="4">
        <v>286.0471792056976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16">
        <v>3052.4002219756376</v>
      </c>
    </row>
    <row r="288" spans="2:19" x14ac:dyDescent="0.3">
      <c r="B288" s="24"/>
      <c r="C288" s="8" t="s">
        <v>46</v>
      </c>
      <c r="D288" s="9">
        <v>4621.0460434262377</v>
      </c>
      <c r="E288" s="9">
        <v>0</v>
      </c>
      <c r="F288" s="9">
        <v>7208.0805906354117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59.237913892139481</v>
      </c>
      <c r="P288" s="9">
        <v>5295.5427993882231</v>
      </c>
      <c r="Q288" s="9">
        <v>0</v>
      </c>
      <c r="R288" s="9">
        <v>0</v>
      </c>
      <c r="S288" s="9">
        <v>17183.90734734201</v>
      </c>
    </row>
  </sheetData>
  <mergeCells count="91">
    <mergeCell ref="S10:S11"/>
    <mergeCell ref="C10:C11"/>
    <mergeCell ref="D10:D11"/>
    <mergeCell ref="E10:E11"/>
    <mergeCell ref="F10:F11"/>
    <mergeCell ref="G10:G11"/>
    <mergeCell ref="H10:H11"/>
    <mergeCell ref="I10:I11"/>
    <mergeCell ref="J10:O10"/>
    <mergeCell ref="P10:P11"/>
    <mergeCell ref="Q10:Q11"/>
    <mergeCell ref="R10:R11"/>
    <mergeCell ref="S51:S52"/>
    <mergeCell ref="C51:C52"/>
    <mergeCell ref="D51:D52"/>
    <mergeCell ref="E51:E52"/>
    <mergeCell ref="F51:F52"/>
    <mergeCell ref="G51:G52"/>
    <mergeCell ref="H51:H52"/>
    <mergeCell ref="I51:I52"/>
    <mergeCell ref="J51:O51"/>
    <mergeCell ref="P51:P52"/>
    <mergeCell ref="Q51:Q52"/>
    <mergeCell ref="R51:R52"/>
    <mergeCell ref="S92:S93"/>
    <mergeCell ref="C92:C93"/>
    <mergeCell ref="D92:D93"/>
    <mergeCell ref="E92:E93"/>
    <mergeCell ref="F92:F93"/>
    <mergeCell ref="G92:G93"/>
    <mergeCell ref="H92:H93"/>
    <mergeCell ref="I92:I93"/>
    <mergeCell ref="J92:O92"/>
    <mergeCell ref="P92:P93"/>
    <mergeCell ref="Q92:Q93"/>
    <mergeCell ref="R92:R93"/>
    <mergeCell ref="S133:S134"/>
    <mergeCell ref="C133:C134"/>
    <mergeCell ref="D133:D134"/>
    <mergeCell ref="E133:E134"/>
    <mergeCell ref="F133:F134"/>
    <mergeCell ref="G133:G134"/>
    <mergeCell ref="H133:H134"/>
    <mergeCell ref="I133:I134"/>
    <mergeCell ref="J133:O133"/>
    <mergeCell ref="P133:P134"/>
    <mergeCell ref="Q133:Q134"/>
    <mergeCell ref="R133:R134"/>
    <mergeCell ref="S174:S175"/>
    <mergeCell ref="C174:C175"/>
    <mergeCell ref="D174:D175"/>
    <mergeCell ref="E174:E175"/>
    <mergeCell ref="F174:F175"/>
    <mergeCell ref="G174:G175"/>
    <mergeCell ref="H174:H175"/>
    <mergeCell ref="I174:I175"/>
    <mergeCell ref="J174:O174"/>
    <mergeCell ref="P174:P175"/>
    <mergeCell ref="Q174:Q175"/>
    <mergeCell ref="R174:R175"/>
    <mergeCell ref="S215:S216"/>
    <mergeCell ref="C215:C216"/>
    <mergeCell ref="D215:D216"/>
    <mergeCell ref="E215:E216"/>
    <mergeCell ref="F215:F216"/>
    <mergeCell ref="G215:G216"/>
    <mergeCell ref="H215:H216"/>
    <mergeCell ref="I215:I216"/>
    <mergeCell ref="J215:O215"/>
    <mergeCell ref="P215:P216"/>
    <mergeCell ref="Q215:Q216"/>
    <mergeCell ref="R215:R216"/>
    <mergeCell ref="S256:S257"/>
    <mergeCell ref="C256:C257"/>
    <mergeCell ref="D256:D257"/>
    <mergeCell ref="E256:E257"/>
    <mergeCell ref="F256:F257"/>
    <mergeCell ref="G256:G257"/>
    <mergeCell ref="H256:H257"/>
    <mergeCell ref="I256:I257"/>
    <mergeCell ref="J256:O256"/>
    <mergeCell ref="P256:P257"/>
    <mergeCell ref="Q256:Q257"/>
    <mergeCell ref="R256:R257"/>
    <mergeCell ref="B256:B288"/>
    <mergeCell ref="B10:B42"/>
    <mergeCell ref="B51:B83"/>
    <mergeCell ref="B92:B124"/>
    <mergeCell ref="B133:B165"/>
    <mergeCell ref="B174:B206"/>
    <mergeCell ref="B215:B247"/>
  </mergeCells>
  <conditionalFormatting sqref="P276:Q277">
    <cfRule type="cellIs" dxfId="1039" priority="1" operator="equal">
      <formula>0</formula>
    </cfRule>
  </conditionalFormatting>
  <conditionalFormatting sqref="E29:G29 D30:G31 J11:N11 P33:S33 D33:I33 H29:I31 D25:I28 J25:R31 P15:S17 E15:I17 J15:O16 Q12:S14 G12:G14 D12:D17 D18:S20 D32:R32 D21:I22 S21:S32 P21:R22">
    <cfRule type="cellIs" dxfId="1038" priority="229" operator="equal">
      <formula>0</formula>
    </cfRule>
  </conditionalFormatting>
  <conditionalFormatting sqref="P12:P17">
    <cfRule type="cellIs" dxfId="1037" priority="230" operator="equal">
      <formula>0</formula>
    </cfRule>
  </conditionalFormatting>
  <conditionalFormatting sqref="D12:E17 H12:I17">
    <cfRule type="cellIs" dxfId="1036" priority="231" operator="equal">
      <formula>0</formula>
    </cfRule>
  </conditionalFormatting>
  <conditionalFormatting sqref="F12:F17">
    <cfRule type="cellIs" dxfId="1035" priority="232" operator="equal">
      <formula>0</formula>
    </cfRule>
  </conditionalFormatting>
  <conditionalFormatting sqref="D29">
    <cfRule type="cellIs" dxfId="1034" priority="233" operator="equal">
      <formula>0</formula>
    </cfRule>
  </conditionalFormatting>
  <conditionalFormatting sqref="O11">
    <cfRule type="cellIs" dxfId="1033" priority="234" operator="equal">
      <formula>0</formula>
    </cfRule>
  </conditionalFormatting>
  <conditionalFormatting sqref="J15:J17 J33">
    <cfRule type="cellIs" dxfId="1032" priority="235" operator="equal">
      <formula>0</formula>
    </cfRule>
  </conditionalFormatting>
  <conditionalFormatting sqref="J12:J17 K12:O12">
    <cfRule type="cellIs" dxfId="1031" priority="236" operator="equal">
      <formula>0</formula>
    </cfRule>
  </conditionalFormatting>
  <conditionalFormatting sqref="K15:K17 K33">
    <cfRule type="cellIs" dxfId="1030" priority="237" operator="equal">
      <formula>0</formula>
    </cfRule>
  </conditionalFormatting>
  <conditionalFormatting sqref="K12:K17">
    <cfRule type="cellIs" dxfId="1029" priority="238" operator="equal">
      <formula>0</formula>
    </cfRule>
  </conditionalFormatting>
  <conditionalFormatting sqref="L15:L17 L33">
    <cfRule type="cellIs" dxfId="1028" priority="239" operator="equal">
      <formula>0</formula>
    </cfRule>
  </conditionalFormatting>
  <conditionalFormatting sqref="L12:L17">
    <cfRule type="cellIs" dxfId="1027" priority="240" operator="equal">
      <formula>0</formula>
    </cfRule>
  </conditionalFormatting>
  <conditionalFormatting sqref="M15:M17 M33">
    <cfRule type="cellIs" dxfId="1026" priority="241" operator="equal">
      <formula>0</formula>
    </cfRule>
  </conditionalFormatting>
  <conditionalFormatting sqref="M12:M17">
    <cfRule type="cellIs" dxfId="1025" priority="242" operator="equal">
      <formula>0</formula>
    </cfRule>
  </conditionalFormatting>
  <conditionalFormatting sqref="N15:N17 N33">
    <cfRule type="cellIs" dxfId="1024" priority="243" operator="equal">
      <formula>0</formula>
    </cfRule>
  </conditionalFormatting>
  <conditionalFormatting sqref="N12:N17">
    <cfRule type="cellIs" dxfId="1023" priority="244" operator="equal">
      <formula>0</formula>
    </cfRule>
  </conditionalFormatting>
  <conditionalFormatting sqref="O15:O17 O33">
    <cfRule type="cellIs" dxfId="1022" priority="245" operator="equal">
      <formula>0</formula>
    </cfRule>
  </conditionalFormatting>
  <conditionalFormatting sqref="O12:O17">
    <cfRule type="cellIs" dxfId="1021" priority="246" operator="equal">
      <formula>0</formula>
    </cfRule>
  </conditionalFormatting>
  <conditionalFormatting sqref="D20:S20 D25:R32 D21:I22 S21:S32 P21:R22 D12:S18">
    <cfRule type="expression" dxfId="1020" priority="247">
      <formula>LEN(TRIM(D12))=0</formula>
    </cfRule>
  </conditionalFormatting>
  <conditionalFormatting sqref="L15:L16">
    <cfRule type="cellIs" dxfId="1019" priority="248" operator="equal">
      <formula>0</formula>
    </cfRule>
  </conditionalFormatting>
  <conditionalFormatting sqref="M15:M16">
    <cfRule type="cellIs" dxfId="1018" priority="249" operator="equal">
      <formula>0</formula>
    </cfRule>
  </conditionalFormatting>
  <conditionalFormatting sqref="D23:R24">
    <cfRule type="cellIs" dxfId="1017" priority="250" operator="equal">
      <formula>0</formula>
    </cfRule>
  </conditionalFormatting>
  <conditionalFormatting sqref="P23:P24">
    <cfRule type="cellIs" dxfId="1016" priority="251" operator="equal">
      <formula>0</formula>
    </cfRule>
  </conditionalFormatting>
  <conditionalFormatting sqref="D23:R24">
    <cfRule type="expression" dxfId="1015" priority="252">
      <formula>LEN(TRIM(D23))=0</formula>
    </cfRule>
  </conditionalFormatting>
  <conditionalFormatting sqref="N15:O15">
    <cfRule type="cellIs" dxfId="1014" priority="253" operator="equal">
      <formula>0</formula>
    </cfRule>
  </conditionalFormatting>
  <conditionalFormatting sqref="N16:O16">
    <cfRule type="cellIs" dxfId="1013" priority="254" operator="equal">
      <formula>0</formula>
    </cfRule>
  </conditionalFormatting>
  <conditionalFormatting sqref="D35:R40 S34:S39 S41 D34:I34 P34:R34">
    <cfRule type="cellIs" dxfId="1012" priority="255" operator="equal">
      <formula>0</formula>
    </cfRule>
  </conditionalFormatting>
  <conditionalFormatting sqref="D41:R41">
    <cfRule type="cellIs" dxfId="1011" priority="256" operator="equal">
      <formula>0</formula>
    </cfRule>
  </conditionalFormatting>
  <conditionalFormatting sqref="D35:S39 D41:S41 D40:R40 D34:I34 P34:S34">
    <cfRule type="expression" dxfId="1010" priority="257">
      <formula>LEN(TRIM(D34))=0</formula>
    </cfRule>
  </conditionalFormatting>
  <conditionalFormatting sqref="D41:R41">
    <cfRule type="cellIs" dxfId="1009" priority="258" operator="equal">
      <formula>0</formula>
    </cfRule>
  </conditionalFormatting>
  <conditionalFormatting sqref="D42:R42">
    <cfRule type="cellIs" dxfId="1008" priority="259" operator="equal">
      <formula>0</formula>
    </cfRule>
  </conditionalFormatting>
  <conditionalFormatting sqref="D42:R42">
    <cfRule type="expression" dxfId="1007" priority="260">
      <formula>LEN(TRIM(D42))=0</formula>
    </cfRule>
  </conditionalFormatting>
  <conditionalFormatting sqref="S42">
    <cfRule type="cellIs" dxfId="1006" priority="227" operator="equal">
      <formula>0</formula>
    </cfRule>
  </conditionalFormatting>
  <conditionalFormatting sqref="S42">
    <cfRule type="expression" dxfId="1005" priority="228">
      <formula>LEN(TRIM(S42))=0</formula>
    </cfRule>
  </conditionalFormatting>
  <conditionalFormatting sqref="S40">
    <cfRule type="cellIs" dxfId="1004" priority="225" operator="equal">
      <formula>0</formula>
    </cfRule>
  </conditionalFormatting>
  <conditionalFormatting sqref="S40">
    <cfRule type="expression" dxfId="1003" priority="226">
      <formula>LEN(TRIM(S40))=0</formula>
    </cfRule>
  </conditionalFormatting>
  <conditionalFormatting sqref="J34:O34">
    <cfRule type="cellIs" dxfId="1002" priority="223" operator="equal">
      <formula>0</formula>
    </cfRule>
  </conditionalFormatting>
  <conditionalFormatting sqref="J34:O34">
    <cfRule type="expression" dxfId="1001" priority="224">
      <formula>LEN(TRIM(J34))=0</formula>
    </cfRule>
  </conditionalFormatting>
  <conditionalFormatting sqref="J21:O22">
    <cfRule type="cellIs" dxfId="1000" priority="221" operator="equal">
      <formula>0</formula>
    </cfRule>
  </conditionalFormatting>
  <conditionalFormatting sqref="J21:O22">
    <cfRule type="expression" dxfId="999" priority="222">
      <formula>LEN(TRIM(J21))=0</formula>
    </cfRule>
  </conditionalFormatting>
  <conditionalFormatting sqref="J52:N52">
    <cfRule type="cellIs" dxfId="998" priority="219" operator="equal">
      <formula>0</formula>
    </cfRule>
  </conditionalFormatting>
  <conditionalFormatting sqref="O52">
    <cfRule type="cellIs" dxfId="997" priority="220" operator="equal">
      <formula>0</formula>
    </cfRule>
  </conditionalFormatting>
  <conditionalFormatting sqref="J93:N93">
    <cfRule type="cellIs" dxfId="996" priority="217" operator="equal">
      <formula>0</formula>
    </cfRule>
  </conditionalFormatting>
  <conditionalFormatting sqref="O93">
    <cfRule type="cellIs" dxfId="995" priority="218" operator="equal">
      <formula>0</formula>
    </cfRule>
  </conditionalFormatting>
  <conditionalFormatting sqref="J134:N134">
    <cfRule type="cellIs" dxfId="994" priority="215" operator="equal">
      <formula>0</formula>
    </cfRule>
  </conditionalFormatting>
  <conditionalFormatting sqref="O134">
    <cfRule type="cellIs" dxfId="993" priority="216" operator="equal">
      <formula>0</formula>
    </cfRule>
  </conditionalFormatting>
  <conditionalFormatting sqref="J175:N175">
    <cfRule type="cellIs" dxfId="992" priority="213" operator="equal">
      <formula>0</formula>
    </cfRule>
  </conditionalFormatting>
  <conditionalFormatting sqref="O175">
    <cfRule type="cellIs" dxfId="991" priority="214" operator="equal">
      <formula>0</formula>
    </cfRule>
  </conditionalFormatting>
  <conditionalFormatting sqref="J216:N216">
    <cfRule type="cellIs" dxfId="990" priority="211" operator="equal">
      <formula>0</formula>
    </cfRule>
  </conditionalFormatting>
  <conditionalFormatting sqref="O216">
    <cfRule type="cellIs" dxfId="989" priority="212" operator="equal">
      <formula>0</formula>
    </cfRule>
  </conditionalFormatting>
  <conditionalFormatting sqref="J257:N257">
    <cfRule type="cellIs" dxfId="988" priority="209" operator="equal">
      <formula>0</formula>
    </cfRule>
  </conditionalFormatting>
  <conditionalFormatting sqref="O257">
    <cfRule type="cellIs" dxfId="987" priority="210" operator="equal">
      <formula>0</formula>
    </cfRule>
  </conditionalFormatting>
  <conditionalFormatting sqref="E70:G70 D71:G72 P74:S74 D74:I74 H70:I72 D66:I69 J66:R72 P56:S58 E56:I58 J56:O57 Q53:S55 G53:G55 D53:D58 D61:S61 Q60:S60 D60:O60 D73:R73 S62:S73 D59:S59 D62:R63">
    <cfRule type="cellIs" dxfId="986" priority="178" operator="equal">
      <formula>0</formula>
    </cfRule>
  </conditionalFormatting>
  <conditionalFormatting sqref="P53:P58">
    <cfRule type="cellIs" dxfId="985" priority="179" operator="equal">
      <formula>0</formula>
    </cfRule>
  </conditionalFormatting>
  <conditionalFormatting sqref="D53:E58 H53:I58">
    <cfRule type="cellIs" dxfId="984" priority="180" operator="equal">
      <formula>0</formula>
    </cfRule>
  </conditionalFormatting>
  <conditionalFormatting sqref="F53:F58">
    <cfRule type="cellIs" dxfId="983" priority="181" operator="equal">
      <formula>0</formula>
    </cfRule>
  </conditionalFormatting>
  <conditionalFormatting sqref="D70">
    <cfRule type="cellIs" dxfId="982" priority="182" operator="equal">
      <formula>0</formula>
    </cfRule>
  </conditionalFormatting>
  <conditionalFormatting sqref="J56:J58 J74">
    <cfRule type="cellIs" dxfId="981" priority="183" operator="equal">
      <formula>0</formula>
    </cfRule>
  </conditionalFormatting>
  <conditionalFormatting sqref="J53:J58 K53:O53">
    <cfRule type="cellIs" dxfId="980" priority="184" operator="equal">
      <formula>0</formula>
    </cfRule>
  </conditionalFormatting>
  <conditionalFormatting sqref="K56:K58 K74">
    <cfRule type="cellIs" dxfId="979" priority="185" operator="equal">
      <formula>0</formula>
    </cfRule>
  </conditionalFormatting>
  <conditionalFormatting sqref="K53:K58">
    <cfRule type="cellIs" dxfId="978" priority="186" operator="equal">
      <formula>0</formula>
    </cfRule>
  </conditionalFormatting>
  <conditionalFormatting sqref="L56:L58 L74">
    <cfRule type="cellIs" dxfId="977" priority="187" operator="equal">
      <formula>0</formula>
    </cfRule>
  </conditionalFormatting>
  <conditionalFormatting sqref="L53:L58">
    <cfRule type="cellIs" dxfId="976" priority="188" operator="equal">
      <formula>0</formula>
    </cfRule>
  </conditionalFormatting>
  <conditionalFormatting sqref="M53:M58">
    <cfRule type="cellIs" dxfId="975" priority="190" operator="equal">
      <formula>0</formula>
    </cfRule>
  </conditionalFormatting>
  <conditionalFormatting sqref="N56:N58 N74">
    <cfRule type="cellIs" dxfId="974" priority="191" operator="equal">
      <formula>0</formula>
    </cfRule>
  </conditionalFormatting>
  <conditionalFormatting sqref="N53:N58">
    <cfRule type="cellIs" dxfId="973" priority="192" operator="equal">
      <formula>0</formula>
    </cfRule>
  </conditionalFormatting>
  <conditionalFormatting sqref="O56:O58 O74">
    <cfRule type="cellIs" dxfId="972" priority="193" operator="equal">
      <formula>0</formula>
    </cfRule>
  </conditionalFormatting>
  <conditionalFormatting sqref="L56:L57">
    <cfRule type="cellIs" dxfId="971" priority="196" operator="equal">
      <formula>0</formula>
    </cfRule>
  </conditionalFormatting>
  <conditionalFormatting sqref="M56:M57">
    <cfRule type="cellIs" dxfId="970" priority="197" operator="equal">
      <formula>0</formula>
    </cfRule>
  </conditionalFormatting>
  <conditionalFormatting sqref="D64:R65">
    <cfRule type="cellIs" dxfId="969" priority="198" operator="equal">
      <formula>0</formula>
    </cfRule>
  </conditionalFormatting>
  <conditionalFormatting sqref="N56:O56">
    <cfRule type="cellIs" dxfId="968" priority="201" operator="equal">
      <formula>0</formula>
    </cfRule>
  </conditionalFormatting>
  <conditionalFormatting sqref="O53:O58">
    <cfRule type="cellIs" dxfId="967" priority="194" operator="equal">
      <formula>0</formula>
    </cfRule>
  </conditionalFormatting>
  <conditionalFormatting sqref="P64:P65">
    <cfRule type="cellIs" dxfId="966" priority="199" operator="equal">
      <formula>0</formula>
    </cfRule>
  </conditionalFormatting>
  <conditionalFormatting sqref="N57:O57">
    <cfRule type="cellIs" dxfId="965" priority="202" operator="equal">
      <formula>0</formula>
    </cfRule>
  </conditionalFormatting>
  <conditionalFormatting sqref="S75:S82 D75:R81">
    <cfRule type="cellIs" dxfId="964" priority="203" operator="equal">
      <formula>0</formula>
    </cfRule>
  </conditionalFormatting>
  <conditionalFormatting sqref="D82:R82">
    <cfRule type="cellIs" dxfId="963" priority="204" operator="equal">
      <formula>0</formula>
    </cfRule>
  </conditionalFormatting>
  <conditionalFormatting sqref="D82:R82">
    <cfRule type="cellIs" dxfId="962" priority="206" operator="equal">
      <formula>0</formula>
    </cfRule>
  </conditionalFormatting>
  <conditionalFormatting sqref="D83:R83">
    <cfRule type="cellIs" dxfId="961" priority="207" operator="equal">
      <formula>0</formula>
    </cfRule>
  </conditionalFormatting>
  <conditionalFormatting sqref="M56:M58 M74">
    <cfRule type="cellIs" dxfId="960" priority="189" operator="equal">
      <formula>0</formula>
    </cfRule>
  </conditionalFormatting>
  <conditionalFormatting sqref="D83:R83">
    <cfRule type="expression" dxfId="959" priority="208">
      <formula>LEN(TRIM(D83))=0</formula>
    </cfRule>
  </conditionalFormatting>
  <conditionalFormatting sqref="S83">
    <cfRule type="cellIs" dxfId="958" priority="176" operator="equal">
      <formula>0</formula>
    </cfRule>
  </conditionalFormatting>
  <conditionalFormatting sqref="D61:S61 D66:R73 S62:S73 D53:S59 D62:R63">
    <cfRule type="expression" dxfId="957" priority="195">
      <formula>LEN(TRIM(D53))=0</formula>
    </cfRule>
  </conditionalFormatting>
  <conditionalFormatting sqref="D64:R65">
    <cfRule type="expression" dxfId="956" priority="200">
      <formula>LEN(TRIM(D64))=0</formula>
    </cfRule>
  </conditionalFormatting>
  <conditionalFormatting sqref="D75:S82">
    <cfRule type="expression" dxfId="955" priority="205">
      <formula>LEN(TRIM(D75))=0</formula>
    </cfRule>
  </conditionalFormatting>
  <conditionalFormatting sqref="S83">
    <cfRule type="expression" dxfId="954" priority="177">
      <formula>LEN(TRIM(S83))=0</formula>
    </cfRule>
  </conditionalFormatting>
  <conditionalFormatting sqref="E111:G111 D112:G113 P115:S115 D115:I115 H111:I113 D107:I110 J107:R111 P97:S99 E97:I99 J97:O98 Q94:S96 G94:G96 D94:D99 D102:S102 Q101:S101 D101:O101 D114:R114 S103:S114 D100:S100 J112:O113 R112:R113 D103:R104">
    <cfRule type="cellIs" dxfId="953" priority="145" operator="equal">
      <formula>0</formula>
    </cfRule>
  </conditionalFormatting>
  <conditionalFormatting sqref="P94:P99">
    <cfRule type="cellIs" dxfId="952" priority="146" operator="equal">
      <formula>0</formula>
    </cfRule>
  </conditionalFormatting>
  <conditionalFormatting sqref="D94:E99 H94:I99">
    <cfRule type="cellIs" dxfId="951" priority="147" operator="equal">
      <formula>0</formula>
    </cfRule>
  </conditionalFormatting>
  <conditionalFormatting sqref="F94:F99">
    <cfRule type="cellIs" dxfId="950" priority="148" operator="equal">
      <formula>0</formula>
    </cfRule>
  </conditionalFormatting>
  <conditionalFormatting sqref="D111">
    <cfRule type="cellIs" dxfId="949" priority="149" operator="equal">
      <formula>0</formula>
    </cfRule>
  </conditionalFormatting>
  <conditionalFormatting sqref="J97:J99 J115">
    <cfRule type="cellIs" dxfId="948" priority="150" operator="equal">
      <formula>0</formula>
    </cfRule>
  </conditionalFormatting>
  <conditionalFormatting sqref="J94:J99 K94:O94">
    <cfRule type="cellIs" dxfId="947" priority="151" operator="equal">
      <formula>0</formula>
    </cfRule>
  </conditionalFormatting>
  <conditionalFormatting sqref="K97:K99 K115">
    <cfRule type="cellIs" dxfId="946" priority="152" operator="equal">
      <formula>0</formula>
    </cfRule>
  </conditionalFormatting>
  <conditionalFormatting sqref="K94:K99">
    <cfRule type="cellIs" dxfId="945" priority="153" operator="equal">
      <formula>0</formula>
    </cfRule>
  </conditionalFormatting>
  <conditionalFormatting sqref="L97:L99 L115">
    <cfRule type="cellIs" dxfId="944" priority="154" operator="equal">
      <formula>0</formula>
    </cfRule>
  </conditionalFormatting>
  <conditionalFormatting sqref="L94:L99">
    <cfRule type="cellIs" dxfId="943" priority="155" operator="equal">
      <formula>0</formula>
    </cfRule>
  </conditionalFormatting>
  <conditionalFormatting sqref="M94:M99">
    <cfRule type="cellIs" dxfId="942" priority="157" operator="equal">
      <formula>0</formula>
    </cfRule>
  </conditionalFormatting>
  <conditionalFormatting sqref="N97:N99 N115">
    <cfRule type="cellIs" dxfId="941" priority="158" operator="equal">
      <formula>0</formula>
    </cfRule>
  </conditionalFormatting>
  <conditionalFormatting sqref="N94:N99">
    <cfRule type="cellIs" dxfId="940" priority="159" operator="equal">
      <formula>0</formula>
    </cfRule>
  </conditionalFormatting>
  <conditionalFormatting sqref="O97:O99 O115">
    <cfRule type="cellIs" dxfId="939" priority="160" operator="equal">
      <formula>0</formula>
    </cfRule>
  </conditionalFormatting>
  <conditionalFormatting sqref="L97:L98">
    <cfRule type="cellIs" dxfId="938" priority="163" operator="equal">
      <formula>0</formula>
    </cfRule>
  </conditionalFormatting>
  <conditionalFormatting sqref="M97:M98">
    <cfRule type="cellIs" dxfId="937" priority="164" operator="equal">
      <formula>0</formula>
    </cfRule>
  </conditionalFormatting>
  <conditionalFormatting sqref="D105:R106">
    <cfRule type="cellIs" dxfId="936" priority="165" operator="equal">
      <formula>0</formula>
    </cfRule>
  </conditionalFormatting>
  <conditionalFormatting sqref="N97:O97">
    <cfRule type="cellIs" dxfId="935" priority="168" operator="equal">
      <formula>0</formula>
    </cfRule>
  </conditionalFormatting>
  <conditionalFormatting sqref="O94:O99">
    <cfRule type="cellIs" dxfId="934" priority="161" operator="equal">
      <formula>0</formula>
    </cfRule>
  </conditionalFormatting>
  <conditionalFormatting sqref="P105:P106">
    <cfRule type="cellIs" dxfId="933" priority="166" operator="equal">
      <formula>0</formula>
    </cfRule>
  </conditionalFormatting>
  <conditionalFormatting sqref="N98:O98">
    <cfRule type="cellIs" dxfId="932" priority="169" operator="equal">
      <formula>0</formula>
    </cfRule>
  </conditionalFormatting>
  <conditionalFormatting sqref="S116:S123 D116:R122">
    <cfRule type="cellIs" dxfId="931" priority="170" operator="equal">
      <formula>0</formula>
    </cfRule>
  </conditionalFormatting>
  <conditionalFormatting sqref="D123:R123">
    <cfRule type="cellIs" dxfId="930" priority="171" operator="equal">
      <formula>0</formula>
    </cfRule>
  </conditionalFormatting>
  <conditionalFormatting sqref="D123:R123">
    <cfRule type="cellIs" dxfId="929" priority="173" operator="equal">
      <formula>0</formula>
    </cfRule>
  </conditionalFormatting>
  <conditionalFormatting sqref="D124:R124">
    <cfRule type="cellIs" dxfId="928" priority="174" operator="equal">
      <formula>0</formula>
    </cfRule>
  </conditionalFormatting>
  <conditionalFormatting sqref="M97:M99 M115">
    <cfRule type="cellIs" dxfId="927" priority="156" operator="equal">
      <formula>0</formula>
    </cfRule>
  </conditionalFormatting>
  <conditionalFormatting sqref="D124:R124">
    <cfRule type="expression" dxfId="926" priority="175">
      <formula>LEN(TRIM(D124))=0</formula>
    </cfRule>
  </conditionalFormatting>
  <conditionalFormatting sqref="S124">
    <cfRule type="cellIs" dxfId="925" priority="143" operator="equal">
      <formula>0</formula>
    </cfRule>
  </conditionalFormatting>
  <conditionalFormatting sqref="D102:S102 D107:R111 S103:S114 D94:S100 D114:R114 D112:O113 R112:R113 D103:R104">
    <cfRule type="expression" dxfId="924" priority="162">
      <formula>LEN(TRIM(D94))=0</formula>
    </cfRule>
  </conditionalFormatting>
  <conditionalFormatting sqref="D105:R106">
    <cfRule type="expression" dxfId="923" priority="167">
      <formula>LEN(TRIM(D105))=0</formula>
    </cfRule>
  </conditionalFormatting>
  <conditionalFormatting sqref="D116:S123">
    <cfRule type="expression" dxfId="922" priority="172">
      <formula>LEN(TRIM(D116))=0</formula>
    </cfRule>
  </conditionalFormatting>
  <conditionalFormatting sqref="S124">
    <cfRule type="expression" dxfId="921" priority="144">
      <formula>LEN(TRIM(S124))=0</formula>
    </cfRule>
  </conditionalFormatting>
  <conditionalFormatting sqref="P112:Q113">
    <cfRule type="cellIs" dxfId="920" priority="141" operator="equal">
      <formula>0</formula>
    </cfRule>
  </conditionalFormatting>
  <conditionalFormatting sqref="P112:Q113">
    <cfRule type="expression" dxfId="919" priority="142">
      <formula>LEN(TRIM(P112))=0</formula>
    </cfRule>
  </conditionalFormatting>
  <conditionalFormatting sqref="E152:G152 D153:G154 P156:S156 D156:I156 H152:I154 D148:I151 J148:R152 P138:S140 E138:I140 J138:O139 Q135:S137 G135:G137 D135:D140 D143:S143 Q142:S142 D142:O142 D155:R155 S144:S155 D141:S141 J153:O154 R153:R154 D144:R145">
    <cfRule type="cellIs" dxfId="918" priority="110" operator="equal">
      <formula>0</formula>
    </cfRule>
  </conditionalFormatting>
  <conditionalFormatting sqref="P135:P140">
    <cfRule type="cellIs" dxfId="917" priority="111" operator="equal">
      <formula>0</formula>
    </cfRule>
  </conditionalFormatting>
  <conditionalFormatting sqref="D135:E140 H135:I140">
    <cfRule type="cellIs" dxfId="916" priority="112" operator="equal">
      <formula>0</formula>
    </cfRule>
  </conditionalFormatting>
  <conditionalFormatting sqref="F135:F140">
    <cfRule type="cellIs" dxfId="915" priority="113" operator="equal">
      <formula>0</formula>
    </cfRule>
  </conditionalFormatting>
  <conditionalFormatting sqref="D152">
    <cfRule type="cellIs" dxfId="914" priority="114" operator="equal">
      <formula>0</formula>
    </cfRule>
  </conditionalFormatting>
  <conditionalFormatting sqref="J138:J140 J156">
    <cfRule type="cellIs" dxfId="913" priority="115" operator="equal">
      <formula>0</formula>
    </cfRule>
  </conditionalFormatting>
  <conditionalFormatting sqref="J135:J140 K135:O135">
    <cfRule type="cellIs" dxfId="912" priority="116" operator="equal">
      <formula>0</formula>
    </cfRule>
  </conditionalFormatting>
  <conditionalFormatting sqref="K138:K140 K156">
    <cfRule type="cellIs" dxfId="911" priority="117" operator="equal">
      <formula>0</formula>
    </cfRule>
  </conditionalFormatting>
  <conditionalFormatting sqref="K135:K140">
    <cfRule type="cellIs" dxfId="910" priority="118" operator="equal">
      <formula>0</formula>
    </cfRule>
  </conditionalFormatting>
  <conditionalFormatting sqref="L138:L140 L156">
    <cfRule type="cellIs" dxfId="909" priority="119" operator="equal">
      <formula>0</formula>
    </cfRule>
  </conditionalFormatting>
  <conditionalFormatting sqref="L135:L140">
    <cfRule type="cellIs" dxfId="908" priority="120" operator="equal">
      <formula>0</formula>
    </cfRule>
  </conditionalFormatting>
  <conditionalFormatting sqref="M135:M140">
    <cfRule type="cellIs" dxfId="907" priority="122" operator="equal">
      <formula>0</formula>
    </cfRule>
  </conditionalFormatting>
  <conditionalFormatting sqref="N138:N140 N156">
    <cfRule type="cellIs" dxfId="906" priority="123" operator="equal">
      <formula>0</formula>
    </cfRule>
  </conditionalFormatting>
  <conditionalFormatting sqref="N135:N140">
    <cfRule type="cellIs" dxfId="905" priority="124" operator="equal">
      <formula>0</formula>
    </cfRule>
  </conditionalFormatting>
  <conditionalFormatting sqref="O138:O140 O156">
    <cfRule type="cellIs" dxfId="904" priority="125" operator="equal">
      <formula>0</formula>
    </cfRule>
  </conditionalFormatting>
  <conditionalFormatting sqref="L138:L139">
    <cfRule type="cellIs" dxfId="903" priority="128" operator="equal">
      <formula>0</formula>
    </cfRule>
  </conditionalFormatting>
  <conditionalFormatting sqref="M138:M139">
    <cfRule type="cellIs" dxfId="902" priority="129" operator="equal">
      <formula>0</formula>
    </cfRule>
  </conditionalFormatting>
  <conditionalFormatting sqref="D146:R147">
    <cfRule type="cellIs" dxfId="901" priority="130" operator="equal">
      <formula>0</formula>
    </cfRule>
  </conditionalFormatting>
  <conditionalFormatting sqref="N138:O138">
    <cfRule type="cellIs" dxfId="900" priority="133" operator="equal">
      <formula>0</formula>
    </cfRule>
  </conditionalFormatting>
  <conditionalFormatting sqref="O135:O140">
    <cfRule type="cellIs" dxfId="899" priority="126" operator="equal">
      <formula>0</formula>
    </cfRule>
  </conditionalFormatting>
  <conditionalFormatting sqref="P146:P147">
    <cfRule type="cellIs" dxfId="898" priority="131" operator="equal">
      <formula>0</formula>
    </cfRule>
  </conditionalFormatting>
  <conditionalFormatting sqref="N139:O139">
    <cfRule type="cellIs" dxfId="897" priority="134" operator="equal">
      <formula>0</formula>
    </cfRule>
  </conditionalFormatting>
  <conditionalFormatting sqref="S157:S164 D157:R163">
    <cfRule type="cellIs" dxfId="896" priority="135" operator="equal">
      <formula>0</formula>
    </cfRule>
  </conditionalFormatting>
  <conditionalFormatting sqref="D164:R164">
    <cfRule type="cellIs" dxfId="895" priority="136" operator="equal">
      <formula>0</formula>
    </cfRule>
  </conditionalFormatting>
  <conditionalFormatting sqref="D164:R164">
    <cfRule type="cellIs" dxfId="894" priority="138" operator="equal">
      <formula>0</formula>
    </cfRule>
  </conditionalFormatting>
  <conditionalFormatting sqref="D165:R165">
    <cfRule type="cellIs" dxfId="893" priority="139" operator="equal">
      <formula>0</formula>
    </cfRule>
  </conditionalFormatting>
  <conditionalFormatting sqref="M138:M140 M156">
    <cfRule type="cellIs" dxfId="892" priority="121" operator="equal">
      <formula>0</formula>
    </cfRule>
  </conditionalFormatting>
  <conditionalFormatting sqref="D165:R165">
    <cfRule type="expression" dxfId="891" priority="140">
      <formula>LEN(TRIM(D165))=0</formula>
    </cfRule>
  </conditionalFormatting>
  <conditionalFormatting sqref="S165">
    <cfRule type="cellIs" dxfId="890" priority="108" operator="equal">
      <formula>0</formula>
    </cfRule>
  </conditionalFormatting>
  <conditionalFormatting sqref="D143:S143 D148:R152 S144:S155 D135:S141 D155:R155 D153:O154 R153:R154 D144:R145">
    <cfRule type="expression" dxfId="889" priority="127">
      <formula>LEN(TRIM(D135))=0</formula>
    </cfRule>
  </conditionalFormatting>
  <conditionalFormatting sqref="D146:R147">
    <cfRule type="expression" dxfId="888" priority="132">
      <formula>LEN(TRIM(D146))=0</formula>
    </cfRule>
  </conditionalFormatting>
  <conditionalFormatting sqref="D157:S164">
    <cfRule type="expression" dxfId="887" priority="137">
      <formula>LEN(TRIM(D157))=0</formula>
    </cfRule>
  </conditionalFormatting>
  <conditionalFormatting sqref="S165">
    <cfRule type="expression" dxfId="886" priority="109">
      <formula>LEN(TRIM(S165))=0</formula>
    </cfRule>
  </conditionalFormatting>
  <conditionalFormatting sqref="P153:Q154">
    <cfRule type="cellIs" dxfId="885" priority="106" operator="equal">
      <formula>0</formula>
    </cfRule>
  </conditionalFormatting>
  <conditionalFormatting sqref="P153:Q154">
    <cfRule type="expression" dxfId="884" priority="107">
      <formula>LEN(TRIM(P153))=0</formula>
    </cfRule>
  </conditionalFormatting>
  <conditionalFormatting sqref="E193:G193 D194:G195 P197:S197 D197:I197 H193:I195 D189:I192 J189:R193 P179:S181 E179:I181 J179:O180 Q176:S178 G176:G178 D176:D181 D184:S184 Q183:S183 D183:O183 D196:R196 S185:S196 D182:S182 J194:O195 R194:R195 D185:R186">
    <cfRule type="cellIs" dxfId="883" priority="75" operator="equal">
      <formula>0</formula>
    </cfRule>
  </conditionalFormatting>
  <conditionalFormatting sqref="P176:P181">
    <cfRule type="cellIs" dxfId="882" priority="76" operator="equal">
      <formula>0</formula>
    </cfRule>
  </conditionalFormatting>
  <conditionalFormatting sqref="D176:E181 H176:I181">
    <cfRule type="cellIs" dxfId="881" priority="77" operator="equal">
      <formula>0</formula>
    </cfRule>
  </conditionalFormatting>
  <conditionalFormatting sqref="F176:F181">
    <cfRule type="cellIs" dxfId="880" priority="78" operator="equal">
      <formula>0</formula>
    </cfRule>
  </conditionalFormatting>
  <conditionalFormatting sqref="D193">
    <cfRule type="cellIs" dxfId="879" priority="79" operator="equal">
      <formula>0</formula>
    </cfRule>
  </conditionalFormatting>
  <conditionalFormatting sqref="J179:J181 J197">
    <cfRule type="cellIs" dxfId="878" priority="80" operator="equal">
      <formula>0</formula>
    </cfRule>
  </conditionalFormatting>
  <conditionalFormatting sqref="J176:J181 K176:O176">
    <cfRule type="cellIs" dxfId="877" priority="81" operator="equal">
      <formula>0</formula>
    </cfRule>
  </conditionalFormatting>
  <conditionalFormatting sqref="K179:K181 K197">
    <cfRule type="cellIs" dxfId="876" priority="82" operator="equal">
      <formula>0</formula>
    </cfRule>
  </conditionalFormatting>
  <conditionalFormatting sqref="K176:K181">
    <cfRule type="cellIs" dxfId="875" priority="83" operator="equal">
      <formula>0</formula>
    </cfRule>
  </conditionalFormatting>
  <conditionalFormatting sqref="L179:L181 L197">
    <cfRule type="cellIs" dxfId="874" priority="84" operator="equal">
      <formula>0</formula>
    </cfRule>
  </conditionalFormatting>
  <conditionalFormatting sqref="L176:L181">
    <cfRule type="cellIs" dxfId="873" priority="85" operator="equal">
      <formula>0</formula>
    </cfRule>
  </conditionalFormatting>
  <conditionalFormatting sqref="M176:M181">
    <cfRule type="cellIs" dxfId="872" priority="87" operator="equal">
      <formula>0</formula>
    </cfRule>
  </conditionalFormatting>
  <conditionalFormatting sqref="N179:N181 N197">
    <cfRule type="cellIs" dxfId="871" priority="88" operator="equal">
      <formula>0</formula>
    </cfRule>
  </conditionalFormatting>
  <conditionalFormatting sqref="N176:N181">
    <cfRule type="cellIs" dxfId="870" priority="89" operator="equal">
      <formula>0</formula>
    </cfRule>
  </conditionalFormatting>
  <conditionalFormatting sqref="O179:O181 O197">
    <cfRule type="cellIs" dxfId="869" priority="90" operator="equal">
      <formula>0</formula>
    </cfRule>
  </conditionalFormatting>
  <conditionalFormatting sqref="L179:L180">
    <cfRule type="cellIs" dxfId="868" priority="93" operator="equal">
      <formula>0</formula>
    </cfRule>
  </conditionalFormatting>
  <conditionalFormatting sqref="M179:M180">
    <cfRule type="cellIs" dxfId="867" priority="94" operator="equal">
      <formula>0</formula>
    </cfRule>
  </conditionalFormatting>
  <conditionalFormatting sqref="D187:R188">
    <cfRule type="cellIs" dxfId="866" priority="95" operator="equal">
      <formula>0</formula>
    </cfRule>
  </conditionalFormatting>
  <conditionalFormatting sqref="N179:O179">
    <cfRule type="cellIs" dxfId="865" priority="98" operator="equal">
      <formula>0</formula>
    </cfRule>
  </conditionalFormatting>
  <conditionalFormatting sqref="O176:O181">
    <cfRule type="cellIs" dxfId="864" priority="91" operator="equal">
      <formula>0</formula>
    </cfRule>
  </conditionalFormatting>
  <conditionalFormatting sqref="P187:P188">
    <cfRule type="cellIs" dxfId="863" priority="96" operator="equal">
      <formula>0</formula>
    </cfRule>
  </conditionalFormatting>
  <conditionalFormatting sqref="N180:O180">
    <cfRule type="cellIs" dxfId="862" priority="99" operator="equal">
      <formula>0</formula>
    </cfRule>
  </conditionalFormatting>
  <conditionalFormatting sqref="S198:S205 D198:R204">
    <cfRule type="cellIs" dxfId="861" priority="100" operator="equal">
      <formula>0</formula>
    </cfRule>
  </conditionalFormatting>
  <conditionalFormatting sqref="D205:R205">
    <cfRule type="cellIs" dxfId="860" priority="101" operator="equal">
      <formula>0</formula>
    </cfRule>
  </conditionalFormatting>
  <conditionalFormatting sqref="D205:R205">
    <cfRule type="cellIs" dxfId="859" priority="103" operator="equal">
      <formula>0</formula>
    </cfRule>
  </conditionalFormatting>
  <conditionalFormatting sqref="D206:R206">
    <cfRule type="cellIs" dxfId="858" priority="104" operator="equal">
      <formula>0</formula>
    </cfRule>
  </conditionalFormatting>
  <conditionalFormatting sqref="M179:M181 M197">
    <cfRule type="cellIs" dxfId="857" priority="86" operator="equal">
      <formula>0</formula>
    </cfRule>
  </conditionalFormatting>
  <conditionalFormatting sqref="D206:R206">
    <cfRule type="expression" dxfId="856" priority="105">
      <formula>LEN(TRIM(D206))=0</formula>
    </cfRule>
  </conditionalFormatting>
  <conditionalFormatting sqref="S206">
    <cfRule type="cellIs" dxfId="855" priority="73" operator="equal">
      <formula>0</formula>
    </cfRule>
  </conditionalFormatting>
  <conditionalFormatting sqref="D184:S184 D189:R193 S185:S196 D176:S182 D196:R196 D194:O195 R194:R195 D185:R186">
    <cfRule type="expression" dxfId="854" priority="92">
      <formula>LEN(TRIM(D176))=0</formula>
    </cfRule>
  </conditionalFormatting>
  <conditionalFormatting sqref="D187:R188">
    <cfRule type="expression" dxfId="853" priority="97">
      <formula>LEN(TRIM(D187))=0</formula>
    </cfRule>
  </conditionalFormatting>
  <conditionalFormatting sqref="D198:S205">
    <cfRule type="expression" dxfId="852" priority="102">
      <formula>LEN(TRIM(D198))=0</formula>
    </cfRule>
  </conditionalFormatting>
  <conditionalFormatting sqref="S206">
    <cfRule type="expression" dxfId="851" priority="74">
      <formula>LEN(TRIM(S206))=0</formula>
    </cfRule>
  </conditionalFormatting>
  <conditionalFormatting sqref="P194:Q195">
    <cfRule type="cellIs" dxfId="850" priority="71" operator="equal">
      <formula>0</formula>
    </cfRule>
  </conditionalFormatting>
  <conditionalFormatting sqref="P194:Q195">
    <cfRule type="expression" dxfId="849" priority="72">
      <formula>LEN(TRIM(P194))=0</formula>
    </cfRule>
  </conditionalFormatting>
  <conditionalFormatting sqref="E234:G234 D235:G236 P238:S238 D238:I238 H234:I236 D230:I233 J230:R234 P220:S222 E220:I222 J220:O221 Q217:S219 G217:G219 D217:D222 D225:S225 Q224:S224 D224:O224 D237:R237 S226:S237 D223:S223 J235:O236 R235:R236 D226:R227">
    <cfRule type="cellIs" dxfId="848" priority="40" operator="equal">
      <formula>0</formula>
    </cfRule>
  </conditionalFormatting>
  <conditionalFormatting sqref="P217:P222">
    <cfRule type="cellIs" dxfId="847" priority="41" operator="equal">
      <formula>0</formula>
    </cfRule>
  </conditionalFormatting>
  <conditionalFormatting sqref="D217:E222 H217:I222">
    <cfRule type="cellIs" dxfId="846" priority="42" operator="equal">
      <formula>0</formula>
    </cfRule>
  </conditionalFormatting>
  <conditionalFormatting sqref="F217:F222">
    <cfRule type="cellIs" dxfId="845" priority="43" operator="equal">
      <formula>0</formula>
    </cfRule>
  </conditionalFormatting>
  <conditionalFormatting sqref="D234">
    <cfRule type="cellIs" dxfId="844" priority="44" operator="equal">
      <formula>0</formula>
    </cfRule>
  </conditionalFormatting>
  <conditionalFormatting sqref="J220:J222 J238">
    <cfRule type="cellIs" dxfId="843" priority="45" operator="equal">
      <formula>0</formula>
    </cfRule>
  </conditionalFormatting>
  <conditionalFormatting sqref="J217:J222 K217:O217">
    <cfRule type="cellIs" dxfId="842" priority="46" operator="equal">
      <formula>0</formula>
    </cfRule>
  </conditionalFormatting>
  <conditionalFormatting sqref="K220:K222 K238">
    <cfRule type="cellIs" dxfId="841" priority="47" operator="equal">
      <formula>0</formula>
    </cfRule>
  </conditionalFormatting>
  <conditionalFormatting sqref="K217:K222">
    <cfRule type="cellIs" dxfId="840" priority="48" operator="equal">
      <formula>0</formula>
    </cfRule>
  </conditionalFormatting>
  <conditionalFormatting sqref="L220:L222 L238">
    <cfRule type="cellIs" dxfId="839" priority="49" operator="equal">
      <formula>0</formula>
    </cfRule>
  </conditionalFormatting>
  <conditionalFormatting sqref="L217:L222">
    <cfRule type="cellIs" dxfId="838" priority="50" operator="equal">
      <formula>0</formula>
    </cfRule>
  </conditionalFormatting>
  <conditionalFormatting sqref="M217:M222">
    <cfRule type="cellIs" dxfId="837" priority="52" operator="equal">
      <formula>0</formula>
    </cfRule>
  </conditionalFormatting>
  <conditionalFormatting sqref="N220:N222 N238">
    <cfRule type="cellIs" dxfId="836" priority="53" operator="equal">
      <formula>0</formula>
    </cfRule>
  </conditionalFormatting>
  <conditionalFormatting sqref="N217:N222">
    <cfRule type="cellIs" dxfId="835" priority="54" operator="equal">
      <formula>0</formula>
    </cfRule>
  </conditionalFormatting>
  <conditionalFormatting sqref="O220:O222 O238">
    <cfRule type="cellIs" dxfId="834" priority="55" operator="equal">
      <formula>0</formula>
    </cfRule>
  </conditionalFormatting>
  <conditionalFormatting sqref="L220:L221">
    <cfRule type="cellIs" dxfId="833" priority="58" operator="equal">
      <formula>0</formula>
    </cfRule>
  </conditionalFormatting>
  <conditionalFormatting sqref="M220:M221">
    <cfRule type="cellIs" dxfId="832" priority="59" operator="equal">
      <formula>0</formula>
    </cfRule>
  </conditionalFormatting>
  <conditionalFormatting sqref="D228:R229">
    <cfRule type="cellIs" dxfId="831" priority="60" operator="equal">
      <formula>0</formula>
    </cfRule>
  </conditionalFormatting>
  <conditionalFormatting sqref="N220:O220">
    <cfRule type="cellIs" dxfId="830" priority="63" operator="equal">
      <formula>0</formula>
    </cfRule>
  </conditionalFormatting>
  <conditionalFormatting sqref="O217:O222">
    <cfRule type="cellIs" dxfId="829" priority="56" operator="equal">
      <formula>0</formula>
    </cfRule>
  </conditionalFormatting>
  <conditionalFormatting sqref="P228:P229">
    <cfRule type="cellIs" dxfId="828" priority="61" operator="equal">
      <formula>0</formula>
    </cfRule>
  </conditionalFormatting>
  <conditionalFormatting sqref="N221:O221">
    <cfRule type="cellIs" dxfId="827" priority="64" operator="equal">
      <formula>0</formula>
    </cfRule>
  </conditionalFormatting>
  <conditionalFormatting sqref="S239:S246 D239:R245">
    <cfRule type="cellIs" dxfId="826" priority="65" operator="equal">
      <formula>0</formula>
    </cfRule>
  </conditionalFormatting>
  <conditionalFormatting sqref="D246:R246">
    <cfRule type="cellIs" dxfId="825" priority="66" operator="equal">
      <formula>0</formula>
    </cfRule>
  </conditionalFormatting>
  <conditionalFormatting sqref="D246:R246">
    <cfRule type="cellIs" dxfId="824" priority="68" operator="equal">
      <formula>0</formula>
    </cfRule>
  </conditionalFormatting>
  <conditionalFormatting sqref="D247:R247">
    <cfRule type="cellIs" dxfId="823" priority="69" operator="equal">
      <formula>0</formula>
    </cfRule>
  </conditionalFormatting>
  <conditionalFormatting sqref="M220:M222 M238">
    <cfRule type="cellIs" dxfId="822" priority="51" operator="equal">
      <formula>0</formula>
    </cfRule>
  </conditionalFormatting>
  <conditionalFormatting sqref="D247:R247">
    <cfRule type="expression" dxfId="821" priority="70">
      <formula>LEN(TRIM(D247))=0</formula>
    </cfRule>
  </conditionalFormatting>
  <conditionalFormatting sqref="S247">
    <cfRule type="cellIs" dxfId="820" priority="38" operator="equal">
      <formula>0</formula>
    </cfRule>
  </conditionalFormatting>
  <conditionalFormatting sqref="D225:S225 D230:R234 S226:S237 D217:S223 D237:R237 D235:O236 R235:R236 D226:R227">
    <cfRule type="expression" dxfId="819" priority="57">
      <formula>LEN(TRIM(D217))=0</formula>
    </cfRule>
  </conditionalFormatting>
  <conditionalFormatting sqref="D228:R229">
    <cfRule type="expression" dxfId="818" priority="62">
      <formula>LEN(TRIM(D228))=0</formula>
    </cfRule>
  </conditionalFormatting>
  <conditionalFormatting sqref="D239:S246">
    <cfRule type="expression" dxfId="817" priority="67">
      <formula>LEN(TRIM(D239))=0</formula>
    </cfRule>
  </conditionalFormatting>
  <conditionalFormatting sqref="S247">
    <cfRule type="expression" dxfId="816" priority="39">
      <formula>LEN(TRIM(S247))=0</formula>
    </cfRule>
  </conditionalFormatting>
  <conditionalFormatting sqref="P235:Q236">
    <cfRule type="cellIs" dxfId="815" priority="36" operator="equal">
      <formula>0</formula>
    </cfRule>
  </conditionalFormatting>
  <conditionalFormatting sqref="P235:Q236">
    <cfRule type="expression" dxfId="814" priority="37">
      <formula>LEN(TRIM(P235))=0</formula>
    </cfRule>
  </conditionalFormatting>
  <conditionalFormatting sqref="E275:G275 D276:G277 P279:S279 D279:I279 H275:I277 D271:I274 J271:R275 P261:S263 E261:I263 J261:O262 Q258:S260 G258:G260 D258:D263 D266:S266 Q265:S265 D265:O265 D278:R278 S267:S278 D264:S264 J276:O277 R276:R277 D267:R268">
    <cfRule type="cellIs" dxfId="813" priority="5" operator="equal">
      <formula>0</formula>
    </cfRule>
  </conditionalFormatting>
  <conditionalFormatting sqref="P258:P263">
    <cfRule type="cellIs" dxfId="812" priority="6" operator="equal">
      <formula>0</formula>
    </cfRule>
  </conditionalFormatting>
  <conditionalFormatting sqref="D258:E263 H258:I263">
    <cfRule type="cellIs" dxfId="811" priority="7" operator="equal">
      <formula>0</formula>
    </cfRule>
  </conditionalFormatting>
  <conditionalFormatting sqref="F258:F263">
    <cfRule type="cellIs" dxfId="810" priority="8" operator="equal">
      <formula>0</formula>
    </cfRule>
  </conditionalFormatting>
  <conditionalFormatting sqref="D275">
    <cfRule type="cellIs" dxfId="809" priority="9" operator="equal">
      <formula>0</formula>
    </cfRule>
  </conditionalFormatting>
  <conditionalFormatting sqref="J261:J263 J279">
    <cfRule type="cellIs" dxfId="808" priority="10" operator="equal">
      <formula>0</formula>
    </cfRule>
  </conditionalFormatting>
  <conditionalFormatting sqref="J258:J263 K258:O258">
    <cfRule type="cellIs" dxfId="807" priority="11" operator="equal">
      <formula>0</formula>
    </cfRule>
  </conditionalFormatting>
  <conditionalFormatting sqref="K261:K263 K279">
    <cfRule type="cellIs" dxfId="806" priority="12" operator="equal">
      <formula>0</formula>
    </cfRule>
  </conditionalFormatting>
  <conditionalFormatting sqref="K258:K263">
    <cfRule type="cellIs" dxfId="805" priority="13" operator="equal">
      <formula>0</formula>
    </cfRule>
  </conditionalFormatting>
  <conditionalFormatting sqref="L261:L263 L279">
    <cfRule type="cellIs" dxfId="804" priority="14" operator="equal">
      <formula>0</formula>
    </cfRule>
  </conditionalFormatting>
  <conditionalFormatting sqref="L258:L263">
    <cfRule type="cellIs" dxfId="803" priority="15" operator="equal">
      <formula>0</formula>
    </cfRule>
  </conditionalFormatting>
  <conditionalFormatting sqref="M258:M263">
    <cfRule type="cellIs" dxfId="802" priority="17" operator="equal">
      <formula>0</formula>
    </cfRule>
  </conditionalFormatting>
  <conditionalFormatting sqref="N261:N263 N279">
    <cfRule type="cellIs" dxfId="801" priority="18" operator="equal">
      <formula>0</formula>
    </cfRule>
  </conditionalFormatting>
  <conditionalFormatting sqref="N258:N263">
    <cfRule type="cellIs" dxfId="800" priority="19" operator="equal">
      <formula>0</formula>
    </cfRule>
  </conditionalFormatting>
  <conditionalFormatting sqref="O261:O263 O279">
    <cfRule type="cellIs" dxfId="799" priority="20" operator="equal">
      <formula>0</formula>
    </cfRule>
  </conditionalFormatting>
  <conditionalFormatting sqref="L261:L262">
    <cfRule type="cellIs" dxfId="798" priority="23" operator="equal">
      <formula>0</formula>
    </cfRule>
  </conditionalFormatting>
  <conditionalFormatting sqref="M261:M262">
    <cfRule type="cellIs" dxfId="797" priority="24" operator="equal">
      <formula>0</formula>
    </cfRule>
  </conditionalFormatting>
  <conditionalFormatting sqref="D269:R270">
    <cfRule type="cellIs" dxfId="796" priority="25" operator="equal">
      <formula>0</formula>
    </cfRule>
  </conditionalFormatting>
  <conditionalFormatting sqref="N261:O261">
    <cfRule type="cellIs" dxfId="795" priority="28" operator="equal">
      <formula>0</formula>
    </cfRule>
  </conditionalFormatting>
  <conditionalFormatting sqref="O258:O263">
    <cfRule type="cellIs" dxfId="794" priority="21" operator="equal">
      <formula>0</formula>
    </cfRule>
  </conditionalFormatting>
  <conditionalFormatting sqref="P269:P270">
    <cfRule type="cellIs" dxfId="793" priority="26" operator="equal">
      <formula>0</formula>
    </cfRule>
  </conditionalFormatting>
  <conditionalFormatting sqref="N262:O262">
    <cfRule type="cellIs" dxfId="792" priority="29" operator="equal">
      <formula>0</formula>
    </cfRule>
  </conditionalFormatting>
  <conditionalFormatting sqref="S280:S287 D280:R286">
    <cfRule type="cellIs" dxfId="791" priority="30" operator="equal">
      <formula>0</formula>
    </cfRule>
  </conditionalFormatting>
  <conditionalFormatting sqref="D287:R287">
    <cfRule type="cellIs" dxfId="790" priority="31" operator="equal">
      <formula>0</formula>
    </cfRule>
  </conditionalFormatting>
  <conditionalFormatting sqref="D287:R287">
    <cfRule type="cellIs" dxfId="789" priority="33" operator="equal">
      <formula>0</formula>
    </cfRule>
  </conditionalFormatting>
  <conditionalFormatting sqref="D288:R288">
    <cfRule type="cellIs" dxfId="788" priority="34" operator="equal">
      <formula>0</formula>
    </cfRule>
  </conditionalFormatting>
  <conditionalFormatting sqref="M261:M263 M279">
    <cfRule type="cellIs" dxfId="787" priority="16" operator="equal">
      <formula>0</formula>
    </cfRule>
  </conditionalFormatting>
  <conditionalFormatting sqref="D288:R288">
    <cfRule type="expression" dxfId="786" priority="35">
      <formula>LEN(TRIM(D288))=0</formula>
    </cfRule>
  </conditionalFormatting>
  <conditionalFormatting sqref="S288">
    <cfRule type="cellIs" dxfId="785" priority="3" operator="equal">
      <formula>0</formula>
    </cfRule>
  </conditionalFormatting>
  <conditionalFormatting sqref="D266:S266 D271:R275 S267:S278 D258:S264 D278:R278 D276:O277 R276:R277 D267:R268">
    <cfRule type="expression" dxfId="784" priority="22">
      <formula>LEN(TRIM(D258))=0</formula>
    </cfRule>
  </conditionalFormatting>
  <conditionalFormatting sqref="D269:R270">
    <cfRule type="expression" dxfId="783" priority="27">
      <formula>LEN(TRIM(D269))=0</formula>
    </cfRule>
  </conditionalFormatting>
  <conditionalFormatting sqref="D280:S287">
    <cfRule type="expression" dxfId="782" priority="32">
      <formula>LEN(TRIM(D280))=0</formula>
    </cfRule>
  </conditionalFormatting>
  <conditionalFormatting sqref="S288">
    <cfRule type="expression" dxfId="781" priority="4">
      <formula>LEN(TRIM(S288))=0</formula>
    </cfRule>
  </conditionalFormatting>
  <conditionalFormatting sqref="P276:Q277">
    <cfRule type="expression" dxfId="780" priority="2">
      <formula>LEN(TRIM(P276))=0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88"/>
  <sheetViews>
    <sheetView zoomScale="55" zoomScaleNormal="55" workbookViewId="0">
      <selection activeCell="N7" sqref="N7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44.589194378546985</v>
      </c>
      <c r="E3" s="23">
        <v>44.183460548949483</v>
      </c>
      <c r="F3" s="23">
        <v>42.065009828513986</v>
      </c>
      <c r="G3" s="23">
        <v>39.796923153998563</v>
      </c>
      <c r="H3" s="23">
        <v>37.379200525403206</v>
      </c>
      <c r="I3" s="23">
        <v>34.811841942727909</v>
      </c>
      <c r="J3" s="23">
        <v>32.094847405972693</v>
      </c>
      <c r="K3" s="23">
        <v>29.228216915137544</v>
      </c>
    </row>
    <row r="4" spans="2:19" x14ac:dyDescent="0.3">
      <c r="C4" s="23" t="s">
        <v>48</v>
      </c>
      <c r="D4" s="23">
        <v>25.790990004775875</v>
      </c>
      <c r="E4" s="23">
        <v>25.55630809832763</v>
      </c>
      <c r="F4" s="23">
        <v>24.330967696513838</v>
      </c>
      <c r="G4" s="23">
        <v>23.019075845412427</v>
      </c>
      <c r="H4" s="23">
        <v>21.620632545023398</v>
      </c>
      <c r="I4" s="23">
        <v>20.135637795346742</v>
      </c>
      <c r="J4" s="23">
        <v>18.564091596382472</v>
      </c>
      <c r="K4" s="23">
        <v>16.905993948130583</v>
      </c>
    </row>
    <row r="5" spans="2:19" x14ac:dyDescent="0.3">
      <c r="C5" s="23" t="s">
        <v>49</v>
      </c>
      <c r="D5" s="23">
        <v>18.79820437377111</v>
      </c>
      <c r="E5" s="23">
        <v>18.62715245062185</v>
      </c>
      <c r="F5" s="23">
        <v>17.734042132000148</v>
      </c>
      <c r="G5" s="23">
        <v>16.777847308586132</v>
      </c>
      <c r="H5" s="23">
        <v>15.758567980379809</v>
      </c>
      <c r="I5" s="23">
        <v>14.676204147381171</v>
      </c>
      <c r="J5" s="23">
        <v>13.530755809590222</v>
      </c>
      <c r="K5" s="23">
        <v>12.322222967006962</v>
      </c>
    </row>
    <row r="6" spans="2:19" x14ac:dyDescent="0.3">
      <c r="C6" s="23" t="s">
        <v>13</v>
      </c>
      <c r="D6" s="23">
        <v>102.36293749569069</v>
      </c>
      <c r="E6" s="23">
        <v>103.09893909970397</v>
      </c>
      <c r="F6" s="23">
        <v>107.66276272290389</v>
      </c>
      <c r="G6" s="23">
        <v>111.31550629281647</v>
      </c>
      <c r="H6" s="23">
        <v>115.00937163958115</v>
      </c>
      <c r="I6" s="23">
        <v>118.74435876319778</v>
      </c>
      <c r="J6" s="23">
        <v>122.52046766366645</v>
      </c>
      <c r="K6" s="23">
        <v>126.33769834098719</v>
      </c>
    </row>
    <row r="7" spans="2:19" x14ac:dyDescent="0.3">
      <c r="C7" s="23" t="s">
        <v>52</v>
      </c>
      <c r="D7" s="23">
        <v>25.678555587815051</v>
      </c>
      <c r="E7" s="23">
        <v>23.117843098484595</v>
      </c>
      <c r="F7" s="23">
        <v>22.557713850343109</v>
      </c>
      <c r="G7" s="23">
        <v>21.876538945388791</v>
      </c>
      <c r="H7" s="23">
        <v>23.661550508628665</v>
      </c>
      <c r="I7" s="23">
        <v>26.226038591887587</v>
      </c>
      <c r="J7" s="23">
        <v>29.173029230203895</v>
      </c>
      <c r="K7" s="23">
        <v>32.260422351551831</v>
      </c>
    </row>
    <row r="8" spans="2:19" x14ac:dyDescent="0.3">
      <c r="C8" s="23" t="s">
        <v>50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</row>
    <row r="10" spans="2:19" x14ac:dyDescent="0.3">
      <c r="B10" s="24">
        <v>2019</v>
      </c>
      <c r="C10" s="26" t="s">
        <v>0</v>
      </c>
      <c r="D10" s="27" t="s">
        <v>1</v>
      </c>
      <c r="E10" s="27" t="s">
        <v>2</v>
      </c>
      <c r="F10" s="27" t="s">
        <v>3</v>
      </c>
      <c r="G10" s="27" t="s">
        <v>4</v>
      </c>
      <c r="H10" s="27" t="s">
        <v>5</v>
      </c>
      <c r="I10" s="27" t="s">
        <v>6</v>
      </c>
      <c r="J10" s="27" t="s">
        <v>7</v>
      </c>
      <c r="K10" s="27"/>
      <c r="L10" s="27"/>
      <c r="M10" s="27"/>
      <c r="N10" s="27"/>
      <c r="O10" s="27"/>
      <c r="P10" s="25" t="s">
        <v>8</v>
      </c>
      <c r="Q10" s="25" t="s">
        <v>9</v>
      </c>
      <c r="R10" s="25" t="s">
        <v>10</v>
      </c>
      <c r="S10" s="25" t="s">
        <v>11</v>
      </c>
    </row>
    <row r="11" spans="2:19" ht="45.6" x14ac:dyDescent="0.3">
      <c r="B11" s="24"/>
      <c r="C11" s="26"/>
      <c r="D11" s="27"/>
      <c r="E11" s="27"/>
      <c r="F11" s="27"/>
      <c r="G11" s="27"/>
      <c r="H11" s="27"/>
      <c r="I11" s="27"/>
      <c r="J11" s="1" t="s">
        <v>12</v>
      </c>
      <c r="K11" s="1" t="s">
        <v>13</v>
      </c>
      <c r="L11" s="1" t="s">
        <v>14</v>
      </c>
      <c r="M11" s="1" t="s">
        <v>15</v>
      </c>
      <c r="N11" s="2" t="s">
        <v>16</v>
      </c>
      <c r="O11" s="1" t="s">
        <v>17</v>
      </c>
      <c r="P11" s="25"/>
      <c r="Q11" s="25"/>
      <c r="R11" s="25"/>
      <c r="S11" s="25"/>
    </row>
    <row r="12" spans="2:19" x14ac:dyDescent="0.3">
      <c r="B12" s="24"/>
      <c r="C12" s="3" t="s">
        <v>18</v>
      </c>
      <c r="D12" s="4">
        <v>0</v>
      </c>
      <c r="E12" s="5">
        <v>0</v>
      </c>
      <c r="F12" s="5">
        <v>0</v>
      </c>
      <c r="G12" s="4">
        <v>0</v>
      </c>
      <c r="H12" s="5">
        <v>0</v>
      </c>
      <c r="I12" s="5">
        <v>198.98930000000001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25.585999999999999</v>
      </c>
      <c r="P12" s="6">
        <v>0</v>
      </c>
      <c r="Q12" s="5">
        <v>0</v>
      </c>
      <c r="R12" s="5">
        <v>0</v>
      </c>
      <c r="S12" s="7">
        <v>224.57530000000003</v>
      </c>
    </row>
    <row r="13" spans="2:19" x14ac:dyDescent="0.3">
      <c r="B13" s="24"/>
      <c r="C13" s="3" t="s">
        <v>19</v>
      </c>
      <c r="D13" s="4">
        <v>0</v>
      </c>
      <c r="E13" s="5">
        <v>0</v>
      </c>
      <c r="F13" s="5">
        <v>4304.5007777777773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4304.5007777777773</v>
      </c>
    </row>
    <row r="14" spans="2:19" x14ac:dyDescent="0.3">
      <c r="B14" s="24"/>
      <c r="C14" s="3" t="s">
        <v>20</v>
      </c>
      <c r="D14" s="4">
        <v>0</v>
      </c>
      <c r="E14" s="5">
        <v>0</v>
      </c>
      <c r="F14" s="5">
        <v>0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0</v>
      </c>
    </row>
    <row r="15" spans="2:19" x14ac:dyDescent="0.3">
      <c r="B15" s="24"/>
      <c r="C15" s="3" t="s">
        <v>21</v>
      </c>
      <c r="D15" s="4">
        <v>0</v>
      </c>
      <c r="E15" s="5">
        <v>0</v>
      </c>
      <c r="F15" s="5">
        <v>-473.03722222222223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-473.03722222222223</v>
      </c>
    </row>
    <row r="16" spans="2:19" x14ac:dyDescent="0.3">
      <c r="B16" s="24"/>
      <c r="C16" s="3" t="s">
        <v>22</v>
      </c>
      <c r="D16" s="4">
        <v>0</v>
      </c>
      <c r="E16" s="5">
        <v>0</v>
      </c>
      <c r="F16" s="5">
        <v>-382.00555555555553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-382.00555555555553</v>
      </c>
    </row>
    <row r="17" spans="2:20" x14ac:dyDescent="0.3">
      <c r="B17" s="24"/>
      <c r="C17" s="3" t="s">
        <v>23</v>
      </c>
      <c r="D17" s="4">
        <v>0</v>
      </c>
      <c r="E17" s="5">
        <v>0</v>
      </c>
      <c r="F17" s="5">
        <v>-30.238</v>
      </c>
      <c r="G17" s="4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6">
        <v>0</v>
      </c>
      <c r="Q17" s="5">
        <v>0</v>
      </c>
      <c r="R17" s="5">
        <v>0</v>
      </c>
      <c r="S17" s="7">
        <v>-30.238</v>
      </c>
    </row>
    <row r="18" spans="2:20" x14ac:dyDescent="0.3">
      <c r="B18" s="24"/>
      <c r="C18" s="8" t="s">
        <v>24</v>
      </c>
      <c r="D18" s="9">
        <v>0</v>
      </c>
      <c r="E18" s="9">
        <v>0</v>
      </c>
      <c r="F18" s="9">
        <v>3419.22</v>
      </c>
      <c r="G18" s="9">
        <v>0</v>
      </c>
      <c r="H18" s="9">
        <v>0</v>
      </c>
      <c r="I18" s="9">
        <v>198.98930000000001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25.585999999999999</v>
      </c>
      <c r="P18" s="9">
        <v>0</v>
      </c>
      <c r="Q18" s="9">
        <v>0</v>
      </c>
      <c r="R18" s="9">
        <v>0</v>
      </c>
      <c r="S18" s="9">
        <v>3643.7952999999998</v>
      </c>
    </row>
    <row r="19" spans="2:20" x14ac:dyDescent="0.3">
      <c r="B19" s="24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2:20" x14ac:dyDescent="0.3">
      <c r="B20" s="24"/>
      <c r="C20" s="14" t="s">
        <v>25</v>
      </c>
      <c r="D20" s="4">
        <v>0</v>
      </c>
      <c r="E20" s="15">
        <v>0</v>
      </c>
      <c r="F20" s="15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6">
        <v>0</v>
      </c>
    </row>
    <row r="21" spans="2:20" x14ac:dyDescent="0.3">
      <c r="B21" s="24"/>
      <c r="C21" s="14" t="s">
        <v>26</v>
      </c>
      <c r="D21" s="4">
        <v>0</v>
      </c>
      <c r="E21" s="4">
        <v>0</v>
      </c>
      <c r="F21" s="4">
        <v>1260.6920000000002</v>
      </c>
      <c r="G21" s="4">
        <v>0</v>
      </c>
      <c r="H21" s="4">
        <v>0</v>
      </c>
      <c r="I21" s="4">
        <v>198.98930000000001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4">
        <v>-692.10129999999992</v>
      </c>
      <c r="Q21" s="4">
        <v>0</v>
      </c>
      <c r="R21" s="4">
        <v>0</v>
      </c>
      <c r="S21" s="16">
        <v>767.58000000000027</v>
      </c>
    </row>
    <row r="22" spans="2:20" x14ac:dyDescent="0.3">
      <c r="B22" s="24"/>
      <c r="C22" s="14" t="s">
        <v>27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3.4890000000000003</v>
      </c>
      <c r="P22" s="4">
        <v>0</v>
      </c>
      <c r="Q22" s="4">
        <v>-3.4890000000000003</v>
      </c>
      <c r="R22" s="4">
        <v>0</v>
      </c>
      <c r="S22" s="16">
        <v>0</v>
      </c>
    </row>
    <row r="23" spans="2:20" x14ac:dyDescent="0.3">
      <c r="B23" s="24"/>
      <c r="C23" s="14" t="s">
        <v>28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4">
        <v>0</v>
      </c>
      <c r="Q23" s="4">
        <v>0</v>
      </c>
      <c r="R23" s="4">
        <v>0</v>
      </c>
      <c r="S23" s="16">
        <v>0</v>
      </c>
    </row>
    <row r="24" spans="2:20" x14ac:dyDescent="0.3">
      <c r="B24" s="24"/>
      <c r="C24" s="14" t="s">
        <v>29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0</v>
      </c>
    </row>
    <row r="25" spans="2:20" x14ac:dyDescent="0.3">
      <c r="B25" s="24"/>
      <c r="C25" s="14" t="s">
        <v>30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20" x14ac:dyDescent="0.3">
      <c r="B26" s="24"/>
      <c r="C26" s="14" t="s">
        <v>31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</row>
    <row r="27" spans="2:20" x14ac:dyDescent="0.3">
      <c r="B27" s="24"/>
      <c r="C27" s="14" t="s">
        <v>32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  <c r="T27" s="21"/>
    </row>
    <row r="28" spans="2:20" x14ac:dyDescent="0.3">
      <c r="B28" s="24"/>
      <c r="C28" s="14" t="s">
        <v>33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20" x14ac:dyDescent="0.3">
      <c r="B29" s="24"/>
      <c r="C29" s="14" t="s">
        <v>34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16">
        <v>0</v>
      </c>
    </row>
    <row r="30" spans="2:20" x14ac:dyDescent="0.3">
      <c r="B30" s="24"/>
      <c r="C30" s="14" t="s">
        <v>35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6">
        <v>0</v>
      </c>
    </row>
    <row r="31" spans="2:20" x14ac:dyDescent="0.3">
      <c r="B31" s="24"/>
      <c r="C31" s="14" t="s">
        <v>36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40.705000000000005</v>
      </c>
      <c r="Q31" s="4">
        <v>0</v>
      </c>
      <c r="R31" s="4">
        <v>0</v>
      </c>
      <c r="S31" s="16">
        <v>40.705000000000005</v>
      </c>
    </row>
    <row r="32" spans="2:20" x14ac:dyDescent="0.3">
      <c r="B32" s="24"/>
      <c r="C32" s="8" t="s">
        <v>37</v>
      </c>
      <c r="D32" s="9">
        <v>0</v>
      </c>
      <c r="E32" s="9">
        <v>0</v>
      </c>
      <c r="F32" s="9">
        <v>1260.6920000000002</v>
      </c>
      <c r="G32" s="9">
        <v>0</v>
      </c>
      <c r="H32" s="9">
        <v>0</v>
      </c>
      <c r="I32" s="9">
        <v>198.98930000000001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3.4890000000000003</v>
      </c>
      <c r="P32" s="9">
        <v>-651.39629999999988</v>
      </c>
      <c r="Q32" s="9">
        <v>-3.4890000000000003</v>
      </c>
      <c r="R32" s="9">
        <v>0</v>
      </c>
      <c r="S32" s="9">
        <v>808.28500000000031</v>
      </c>
    </row>
    <row r="33" spans="2:19" x14ac:dyDescent="0.3">
      <c r="B33" s="24"/>
      <c r="C33" s="10"/>
      <c r="D33" s="11"/>
      <c r="E33" s="11"/>
      <c r="F33" s="19"/>
      <c r="G33" s="11"/>
      <c r="H33" s="11"/>
      <c r="I33" s="11"/>
      <c r="J33" s="19"/>
      <c r="K33" s="11"/>
      <c r="L33" s="11"/>
      <c r="M33" s="11"/>
      <c r="N33" s="20"/>
      <c r="O33" s="11"/>
      <c r="P33" s="11"/>
      <c r="Q33" s="11"/>
      <c r="R33" s="11"/>
      <c r="S33" s="11"/>
    </row>
    <row r="34" spans="2:19" x14ac:dyDescent="0.3">
      <c r="B34" s="24"/>
      <c r="C34" s="14" t="s">
        <v>38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294</v>
      </c>
      <c r="Q34" s="4">
        <v>0</v>
      </c>
      <c r="R34" s="4">
        <v>0</v>
      </c>
      <c r="S34" s="16">
        <v>294</v>
      </c>
    </row>
    <row r="35" spans="2:19" x14ac:dyDescent="0.3">
      <c r="B35" s="24"/>
      <c r="C35" s="14" t="s">
        <v>39</v>
      </c>
      <c r="D35" s="4">
        <v>0</v>
      </c>
      <c r="E35" s="4">
        <v>0</v>
      </c>
      <c r="F35" s="4">
        <v>1904.9940000000004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16">
        <v>1904.9940000000004</v>
      </c>
    </row>
    <row r="36" spans="2:19" x14ac:dyDescent="0.3">
      <c r="B36" s="24"/>
      <c r="C36" s="14" t="s">
        <v>40</v>
      </c>
      <c r="D36" s="4">
        <v>0</v>
      </c>
      <c r="E36" s="4">
        <v>0</v>
      </c>
      <c r="F36" s="4">
        <v>90.713999999999999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22.097000000000001</v>
      </c>
      <c r="P36" s="4">
        <v>243.06700000000001</v>
      </c>
      <c r="Q36" s="4">
        <v>0</v>
      </c>
      <c r="R36" s="4">
        <v>0</v>
      </c>
      <c r="S36" s="16">
        <v>355.87800000000004</v>
      </c>
    </row>
    <row r="37" spans="2:19" x14ac:dyDescent="0.3">
      <c r="B37" s="24"/>
      <c r="C37" s="14" t="s">
        <v>41</v>
      </c>
      <c r="D37" s="4">
        <v>0</v>
      </c>
      <c r="E37" s="4">
        <v>0</v>
      </c>
      <c r="F37" s="4">
        <v>39.542000000000002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116</v>
      </c>
      <c r="Q37" s="4">
        <v>3.4890000000000003</v>
      </c>
      <c r="R37" s="4">
        <v>0</v>
      </c>
      <c r="S37" s="16">
        <v>159.03100000000001</v>
      </c>
    </row>
    <row r="38" spans="2:19" x14ac:dyDescent="0.3">
      <c r="B38" s="24"/>
      <c r="C38" s="14" t="s">
        <v>42</v>
      </c>
      <c r="D38" s="4">
        <v>0</v>
      </c>
      <c r="E38" s="4">
        <v>0</v>
      </c>
      <c r="F38" s="4">
        <v>126.76700000000001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126.76700000000001</v>
      </c>
    </row>
    <row r="39" spans="2:19" x14ac:dyDescent="0.3">
      <c r="B39" s="24"/>
      <c r="C39" s="14" t="s">
        <v>43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16">
        <v>0</v>
      </c>
    </row>
    <row r="40" spans="2:19" x14ac:dyDescent="0.3">
      <c r="B40" s="24"/>
      <c r="C40" s="8" t="s">
        <v>44</v>
      </c>
      <c r="D40" s="9">
        <v>0</v>
      </c>
      <c r="E40" s="9">
        <v>0</v>
      </c>
      <c r="F40" s="9">
        <v>2162.0170000000003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22.097000000000001</v>
      </c>
      <c r="P40" s="9">
        <v>653.06700000000001</v>
      </c>
      <c r="Q40" s="9">
        <v>3.4890000000000003</v>
      </c>
      <c r="R40" s="9">
        <v>0</v>
      </c>
      <c r="S40" s="9">
        <v>2840.6700000000005</v>
      </c>
    </row>
    <row r="41" spans="2:19" x14ac:dyDescent="0.3">
      <c r="B41" s="24"/>
      <c r="C41" s="3" t="s">
        <v>45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16">
        <v>0</v>
      </c>
    </row>
    <row r="42" spans="2:19" x14ac:dyDescent="0.3">
      <c r="B42" s="24"/>
      <c r="C42" s="8" t="s">
        <v>46</v>
      </c>
      <c r="D42" s="9">
        <v>0</v>
      </c>
      <c r="E42" s="9">
        <v>0</v>
      </c>
      <c r="F42" s="9">
        <v>2162.0170000000003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22.097000000000001</v>
      </c>
      <c r="P42" s="9">
        <v>653.06700000000001</v>
      </c>
      <c r="Q42" s="9">
        <v>3.4890000000000003</v>
      </c>
      <c r="R42" s="9">
        <v>0</v>
      </c>
      <c r="S42" s="9">
        <v>2840.6700000000005</v>
      </c>
    </row>
    <row r="46" spans="2:19" x14ac:dyDescent="0.3">
      <c r="L46" s="21"/>
    </row>
    <row r="47" spans="2:19" x14ac:dyDescent="0.3">
      <c r="M47" s="21"/>
    </row>
    <row r="49" spans="2:20" x14ac:dyDescent="0.3">
      <c r="J49" s="21"/>
    </row>
    <row r="51" spans="2:20" x14ac:dyDescent="0.3">
      <c r="B51" s="24">
        <v>2025</v>
      </c>
      <c r="C51" s="26" t="s">
        <v>0</v>
      </c>
      <c r="D51" s="27" t="s">
        <v>1</v>
      </c>
      <c r="E51" s="27" t="s">
        <v>2</v>
      </c>
      <c r="F51" s="27" t="s">
        <v>3</v>
      </c>
      <c r="G51" s="27" t="s">
        <v>4</v>
      </c>
      <c r="H51" s="27" t="s">
        <v>5</v>
      </c>
      <c r="I51" s="27" t="s">
        <v>6</v>
      </c>
      <c r="J51" s="27" t="s">
        <v>7</v>
      </c>
      <c r="K51" s="27"/>
      <c r="L51" s="27"/>
      <c r="M51" s="27"/>
      <c r="N51" s="27"/>
      <c r="O51" s="27"/>
      <c r="P51" s="25" t="s">
        <v>8</v>
      </c>
      <c r="Q51" s="25" t="s">
        <v>9</v>
      </c>
      <c r="R51" s="25" t="s">
        <v>10</v>
      </c>
      <c r="S51" s="25" t="s">
        <v>11</v>
      </c>
    </row>
    <row r="52" spans="2:20" ht="45.6" x14ac:dyDescent="0.3">
      <c r="B52" s="24"/>
      <c r="C52" s="26"/>
      <c r="D52" s="27"/>
      <c r="E52" s="27"/>
      <c r="F52" s="27"/>
      <c r="G52" s="27"/>
      <c r="H52" s="27"/>
      <c r="I52" s="27"/>
      <c r="J52" s="1" t="s">
        <v>12</v>
      </c>
      <c r="K52" s="1" t="s">
        <v>13</v>
      </c>
      <c r="L52" s="1" t="s">
        <v>14</v>
      </c>
      <c r="M52" s="1" t="s">
        <v>15</v>
      </c>
      <c r="N52" s="2" t="s">
        <v>16</v>
      </c>
      <c r="O52" s="1" t="s">
        <v>17</v>
      </c>
      <c r="P52" s="25"/>
      <c r="Q52" s="25"/>
      <c r="R52" s="25"/>
      <c r="S52" s="25"/>
    </row>
    <row r="53" spans="2:20" x14ac:dyDescent="0.3">
      <c r="B53" s="24"/>
      <c r="C53" s="3" t="s">
        <v>18</v>
      </c>
      <c r="D53" s="4">
        <v>0</v>
      </c>
      <c r="E53" s="5">
        <v>0</v>
      </c>
      <c r="F53" s="5">
        <v>0</v>
      </c>
      <c r="G53" s="4">
        <v>0</v>
      </c>
      <c r="H53" s="5">
        <v>0</v>
      </c>
      <c r="I53" s="5">
        <v>247.77734469657912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21.864807355516639</v>
      </c>
      <c r="P53" s="6">
        <v>0</v>
      </c>
      <c r="Q53" s="5">
        <v>0</v>
      </c>
      <c r="R53" s="5">
        <v>0</v>
      </c>
      <c r="S53" s="7">
        <v>269.64215205209575</v>
      </c>
    </row>
    <row r="54" spans="2:20" x14ac:dyDescent="0.3">
      <c r="B54" s="24"/>
      <c r="C54" s="3" t="s">
        <v>19</v>
      </c>
      <c r="D54" s="4">
        <v>0</v>
      </c>
      <c r="E54" s="5">
        <v>0</v>
      </c>
      <c r="F54" s="5">
        <v>4008.0950935998676</v>
      </c>
      <c r="G54" s="4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4008.0950935998676</v>
      </c>
    </row>
    <row r="55" spans="2:20" x14ac:dyDescent="0.3">
      <c r="B55" s="24"/>
      <c r="C55" s="3" t="s">
        <v>20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20" x14ac:dyDescent="0.3">
      <c r="B56" s="24"/>
      <c r="C56" s="3" t="s">
        <v>21</v>
      </c>
      <c r="D56" s="4">
        <v>0</v>
      </c>
      <c r="E56" s="5">
        <v>0</v>
      </c>
      <c r="F56" s="5">
        <v>-432.08549999999991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-432.08549999999991</v>
      </c>
    </row>
    <row r="57" spans="2:20" x14ac:dyDescent="0.3">
      <c r="B57" s="24"/>
      <c r="C57" s="3" t="s">
        <v>22</v>
      </c>
      <c r="D57" s="4">
        <v>0</v>
      </c>
      <c r="E57" s="5">
        <v>0</v>
      </c>
      <c r="F57" s="5">
        <v>-398.4485122439707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-398.4485122439707</v>
      </c>
    </row>
    <row r="58" spans="2:20" x14ac:dyDescent="0.3">
      <c r="B58" s="24"/>
      <c r="C58" s="3" t="s">
        <v>23</v>
      </c>
      <c r="D58" s="4">
        <v>0</v>
      </c>
      <c r="E58" s="5">
        <v>0</v>
      </c>
      <c r="F58" s="5">
        <v>0</v>
      </c>
      <c r="G58" s="4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6">
        <v>0</v>
      </c>
      <c r="Q58" s="5">
        <v>0</v>
      </c>
      <c r="R58" s="5">
        <v>0</v>
      </c>
      <c r="S58" s="7">
        <v>0</v>
      </c>
    </row>
    <row r="59" spans="2:20" x14ac:dyDescent="0.3">
      <c r="B59" s="24"/>
      <c r="C59" s="8" t="s">
        <v>24</v>
      </c>
      <c r="D59" s="9">
        <v>0</v>
      </c>
      <c r="E59" s="9">
        <v>0</v>
      </c>
      <c r="F59" s="9">
        <v>3177.5610813558969</v>
      </c>
      <c r="G59" s="9">
        <v>0</v>
      </c>
      <c r="H59" s="9">
        <v>0</v>
      </c>
      <c r="I59" s="9">
        <v>247.77734469657912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21.864807355516639</v>
      </c>
      <c r="P59" s="9">
        <v>0</v>
      </c>
      <c r="Q59" s="9">
        <v>0</v>
      </c>
      <c r="R59" s="9">
        <v>0</v>
      </c>
      <c r="S59" s="9">
        <v>3447.2032334079931</v>
      </c>
    </row>
    <row r="60" spans="2:20" x14ac:dyDescent="0.3">
      <c r="B60" s="24"/>
      <c r="C60" s="10"/>
      <c r="D60" s="11"/>
      <c r="E60" s="12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21"/>
      <c r="Q60" s="11"/>
      <c r="R60" s="11"/>
      <c r="S60" s="11"/>
    </row>
    <row r="61" spans="2:20" x14ac:dyDescent="0.3">
      <c r="B61" s="24"/>
      <c r="C61" s="14" t="s">
        <v>25</v>
      </c>
      <c r="D61" s="4">
        <v>0</v>
      </c>
      <c r="E61" s="15">
        <v>0</v>
      </c>
      <c r="F61" s="15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16">
        <v>0</v>
      </c>
    </row>
    <row r="62" spans="2:20" x14ac:dyDescent="0.3">
      <c r="B62" s="24"/>
      <c r="C62" s="14" t="s">
        <v>26</v>
      </c>
      <c r="D62" s="4">
        <v>0</v>
      </c>
      <c r="E62" s="4">
        <v>0</v>
      </c>
      <c r="F62" s="4">
        <v>1076.9036859926202</v>
      </c>
      <c r="G62" s="4">
        <v>0</v>
      </c>
      <c r="H62" s="4">
        <v>0</v>
      </c>
      <c r="I62" s="4">
        <v>247.77734469657912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4">
        <v>-721.61496653333199</v>
      </c>
      <c r="Q62" s="4">
        <v>0</v>
      </c>
      <c r="R62" s="4">
        <v>0</v>
      </c>
      <c r="S62" s="16">
        <v>603.06606415586737</v>
      </c>
    </row>
    <row r="63" spans="2:20" x14ac:dyDescent="0.3">
      <c r="B63" s="24"/>
      <c r="C63" s="14" t="s">
        <v>27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4">
        <v>0</v>
      </c>
      <c r="Q63" s="4">
        <v>0</v>
      </c>
      <c r="R63" s="4">
        <v>0</v>
      </c>
      <c r="S63" s="16">
        <v>0</v>
      </c>
      <c r="T63" s="21"/>
    </row>
    <row r="64" spans="2:20" x14ac:dyDescent="0.3">
      <c r="B64" s="24"/>
      <c r="C64" s="14" t="s">
        <v>28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4">
        <v>0</v>
      </c>
      <c r="Q64" s="4">
        <v>0</v>
      </c>
      <c r="R64" s="4">
        <v>0</v>
      </c>
      <c r="S64" s="16">
        <v>0</v>
      </c>
    </row>
    <row r="65" spans="2:19" x14ac:dyDescent="0.3">
      <c r="B65" s="24"/>
      <c r="C65" s="14" t="s">
        <v>29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0</v>
      </c>
    </row>
    <row r="66" spans="2:19" x14ac:dyDescent="0.3">
      <c r="B66" s="24"/>
      <c r="C66" s="14" t="s">
        <v>30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19" x14ac:dyDescent="0.3">
      <c r="B67" s="24"/>
      <c r="C67" s="14" t="s">
        <v>31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19" x14ac:dyDescent="0.3">
      <c r="B68" s="24"/>
      <c r="C68" s="14" t="s">
        <v>32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</row>
    <row r="69" spans="2:19" x14ac:dyDescent="0.3">
      <c r="B69" s="24"/>
      <c r="C69" s="14" t="s">
        <v>33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</row>
    <row r="70" spans="2:19" x14ac:dyDescent="0.3">
      <c r="B70" s="24"/>
      <c r="C70" s="14" t="s">
        <v>34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16">
        <v>0</v>
      </c>
    </row>
    <row r="71" spans="2:19" x14ac:dyDescent="0.3">
      <c r="B71" s="24"/>
      <c r="C71" s="14" t="s">
        <v>35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4.6446175239978986</v>
      </c>
      <c r="Q71" s="4">
        <v>0</v>
      </c>
      <c r="R71" s="4">
        <v>0</v>
      </c>
      <c r="S71" s="16">
        <v>4.6446175239978986</v>
      </c>
    </row>
    <row r="72" spans="2:19" x14ac:dyDescent="0.3">
      <c r="B72" s="24"/>
      <c r="C72" s="14" t="s">
        <v>36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44.216924061112458</v>
      </c>
      <c r="Q72" s="4">
        <v>0</v>
      </c>
      <c r="R72" s="4">
        <v>0</v>
      </c>
      <c r="S72" s="16">
        <v>44.216924061112458</v>
      </c>
    </row>
    <row r="73" spans="2:19" x14ac:dyDescent="0.3">
      <c r="B73" s="24"/>
      <c r="C73" s="8" t="s">
        <v>37</v>
      </c>
      <c r="D73" s="9">
        <v>0</v>
      </c>
      <c r="E73" s="9">
        <v>0</v>
      </c>
      <c r="F73" s="9">
        <v>1076.9036859926202</v>
      </c>
      <c r="G73" s="9">
        <v>0</v>
      </c>
      <c r="H73" s="9">
        <v>0</v>
      </c>
      <c r="I73" s="9">
        <v>247.77734469657912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-672.75342494822166</v>
      </c>
      <c r="Q73" s="9">
        <v>0</v>
      </c>
      <c r="R73" s="9">
        <v>0</v>
      </c>
      <c r="S73" s="9">
        <v>651.9276057409777</v>
      </c>
    </row>
    <row r="74" spans="2:19" x14ac:dyDescent="0.3">
      <c r="B74" s="24"/>
      <c r="C74" s="10"/>
      <c r="D74" s="11"/>
      <c r="E74" s="11"/>
      <c r="F74" s="19"/>
      <c r="G74" s="11"/>
      <c r="H74" s="11"/>
      <c r="I74" s="11"/>
      <c r="J74" s="19"/>
      <c r="K74" s="11"/>
      <c r="L74" s="11"/>
      <c r="M74" s="11"/>
      <c r="N74" s="20"/>
      <c r="O74" s="11"/>
      <c r="P74" s="11"/>
      <c r="Q74" s="11"/>
      <c r="R74" s="11"/>
      <c r="S74" s="11"/>
    </row>
    <row r="75" spans="2:19" x14ac:dyDescent="0.3">
      <c r="B75" s="24"/>
      <c r="C75" s="14" t="s">
        <v>38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309.37554451055951</v>
      </c>
      <c r="Q75" s="4">
        <v>0</v>
      </c>
      <c r="R75" s="4">
        <v>0</v>
      </c>
      <c r="S75" s="16">
        <v>309.37554451055951</v>
      </c>
    </row>
    <row r="76" spans="2:19" x14ac:dyDescent="0.3">
      <c r="B76" s="24"/>
      <c r="C76" s="14" t="s">
        <v>39</v>
      </c>
      <c r="D76" s="4">
        <v>0</v>
      </c>
      <c r="E76" s="4">
        <v>0</v>
      </c>
      <c r="F76" s="4">
        <v>1853.7917053453662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8.0839137126183829</v>
      </c>
      <c r="Q76" s="4">
        <v>0</v>
      </c>
      <c r="R76" s="4">
        <v>0</v>
      </c>
      <c r="S76" s="16">
        <v>1861.8756190579845</v>
      </c>
    </row>
    <row r="77" spans="2:19" x14ac:dyDescent="0.3">
      <c r="B77" s="24"/>
      <c r="C77" s="14" t="s">
        <v>40</v>
      </c>
      <c r="D77" s="4">
        <v>0</v>
      </c>
      <c r="E77" s="4">
        <v>0</v>
      </c>
      <c r="F77" s="4">
        <v>89.760788091068306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21.864807355516639</v>
      </c>
      <c r="P77" s="4">
        <v>240.51288091068304</v>
      </c>
      <c r="Q77" s="4">
        <v>0</v>
      </c>
      <c r="R77" s="4">
        <v>0</v>
      </c>
      <c r="S77" s="16">
        <v>352.13847635726802</v>
      </c>
    </row>
    <row r="78" spans="2:19" x14ac:dyDescent="0.3">
      <c r="B78" s="24"/>
      <c r="C78" s="14" t="s">
        <v>41</v>
      </c>
      <c r="D78" s="4">
        <v>0</v>
      </c>
      <c r="E78" s="4">
        <v>0</v>
      </c>
      <c r="F78" s="4">
        <v>39.126497373029771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114.78108581436078</v>
      </c>
      <c r="Q78" s="4">
        <v>0</v>
      </c>
      <c r="R78" s="4">
        <v>0</v>
      </c>
      <c r="S78" s="16">
        <v>153.90758318739054</v>
      </c>
    </row>
    <row r="79" spans="2:19" x14ac:dyDescent="0.3">
      <c r="B79" s="24"/>
      <c r="C79" s="14" t="s">
        <v>42</v>
      </c>
      <c r="D79" s="4">
        <v>0</v>
      </c>
      <c r="E79" s="4">
        <v>0</v>
      </c>
      <c r="F79" s="4">
        <v>117.97840455381264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117.97840455381264</v>
      </c>
    </row>
    <row r="80" spans="2:19" x14ac:dyDescent="0.3">
      <c r="B80" s="24"/>
      <c r="C80" s="14" t="s">
        <v>43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16">
        <v>0</v>
      </c>
    </row>
    <row r="81" spans="2:19" x14ac:dyDescent="0.3">
      <c r="B81" s="24"/>
      <c r="C81" s="8" t="s">
        <v>44</v>
      </c>
      <c r="D81" s="9">
        <v>0</v>
      </c>
      <c r="E81" s="9">
        <v>0</v>
      </c>
      <c r="F81" s="9">
        <v>2100.6573953632765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21.864807355516639</v>
      </c>
      <c r="P81" s="9">
        <v>672.75342494822166</v>
      </c>
      <c r="Q81" s="9">
        <v>0</v>
      </c>
      <c r="R81" s="9">
        <v>0</v>
      </c>
      <c r="S81" s="9">
        <v>2795.2756276670152</v>
      </c>
    </row>
    <row r="82" spans="2:19" x14ac:dyDescent="0.3">
      <c r="B82" s="24"/>
      <c r="C82" s="3" t="s">
        <v>45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16">
        <v>0</v>
      </c>
    </row>
    <row r="83" spans="2:19" x14ac:dyDescent="0.3">
      <c r="B83" s="24"/>
      <c r="C83" s="8" t="s">
        <v>46</v>
      </c>
      <c r="D83" s="9">
        <v>0</v>
      </c>
      <c r="E83" s="9">
        <v>0</v>
      </c>
      <c r="F83" s="9">
        <v>2100.6573953632765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21.864807355516639</v>
      </c>
      <c r="P83" s="9">
        <v>672.75342494822166</v>
      </c>
      <c r="Q83" s="9">
        <v>0</v>
      </c>
      <c r="R83" s="9">
        <v>0</v>
      </c>
      <c r="S83" s="9">
        <v>2795.2756276670152</v>
      </c>
    </row>
    <row r="92" spans="2:19" x14ac:dyDescent="0.3">
      <c r="B92" s="24">
        <v>2030</v>
      </c>
      <c r="C92" s="26" t="s">
        <v>0</v>
      </c>
      <c r="D92" s="27" t="s">
        <v>1</v>
      </c>
      <c r="E92" s="27" t="s">
        <v>2</v>
      </c>
      <c r="F92" s="27" t="s">
        <v>3</v>
      </c>
      <c r="G92" s="27" t="s">
        <v>4</v>
      </c>
      <c r="H92" s="27" t="s">
        <v>5</v>
      </c>
      <c r="I92" s="27" t="s">
        <v>6</v>
      </c>
      <c r="J92" s="27" t="s">
        <v>7</v>
      </c>
      <c r="K92" s="27"/>
      <c r="L92" s="27"/>
      <c r="M92" s="27"/>
      <c r="N92" s="27"/>
      <c r="O92" s="27"/>
      <c r="P92" s="25" t="s">
        <v>8</v>
      </c>
      <c r="Q92" s="25" t="s">
        <v>9</v>
      </c>
      <c r="R92" s="25" t="s">
        <v>10</v>
      </c>
      <c r="S92" s="25" t="s">
        <v>11</v>
      </c>
    </row>
    <row r="93" spans="2:19" ht="45.6" x14ac:dyDescent="0.3">
      <c r="B93" s="24"/>
      <c r="C93" s="26"/>
      <c r="D93" s="27"/>
      <c r="E93" s="27"/>
      <c r="F93" s="27"/>
      <c r="G93" s="27"/>
      <c r="H93" s="27"/>
      <c r="I93" s="27"/>
      <c r="J93" s="1" t="s">
        <v>12</v>
      </c>
      <c r="K93" s="1" t="s">
        <v>13</v>
      </c>
      <c r="L93" s="1" t="s">
        <v>14</v>
      </c>
      <c r="M93" s="1" t="s">
        <v>15</v>
      </c>
      <c r="N93" s="2" t="s">
        <v>16</v>
      </c>
      <c r="O93" s="1" t="s">
        <v>17</v>
      </c>
      <c r="P93" s="25"/>
      <c r="Q93" s="25"/>
      <c r="R93" s="25"/>
      <c r="S93" s="25"/>
    </row>
    <row r="94" spans="2:19" x14ac:dyDescent="0.3">
      <c r="B94" s="24"/>
      <c r="C94" s="3" t="s">
        <v>18</v>
      </c>
      <c r="D94" s="4">
        <v>0</v>
      </c>
      <c r="E94" s="5">
        <v>0</v>
      </c>
      <c r="F94" s="5">
        <v>0</v>
      </c>
      <c r="G94" s="4">
        <v>0</v>
      </c>
      <c r="H94" s="5">
        <v>0</v>
      </c>
      <c r="I94" s="5">
        <v>274.59307464209633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21.671313485113835</v>
      </c>
      <c r="P94" s="6">
        <v>0</v>
      </c>
      <c r="Q94" s="5">
        <v>0</v>
      </c>
      <c r="R94" s="5">
        <v>0</v>
      </c>
      <c r="S94" s="7">
        <v>296.26438812721017</v>
      </c>
    </row>
    <row r="95" spans="2:19" x14ac:dyDescent="0.3">
      <c r="B95" s="24"/>
      <c r="C95" s="3" t="s">
        <v>19</v>
      </c>
      <c r="D95" s="4">
        <v>0</v>
      </c>
      <c r="E95" s="5">
        <v>0</v>
      </c>
      <c r="F95" s="5">
        <v>3863.3184387690731</v>
      </c>
      <c r="G95" s="4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3863.3184387690731</v>
      </c>
    </row>
    <row r="96" spans="2:19" x14ac:dyDescent="0.3">
      <c r="B96" s="24"/>
      <c r="C96" s="3" t="s">
        <v>20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4"/>
      <c r="C97" s="3" t="s">
        <v>21</v>
      </c>
      <c r="D97" s="4">
        <v>0</v>
      </c>
      <c r="E97" s="5">
        <v>0</v>
      </c>
      <c r="F97" s="5">
        <v>-397.32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-397.32</v>
      </c>
    </row>
    <row r="98" spans="2:19" x14ac:dyDescent="0.3">
      <c r="B98" s="24"/>
      <c r="C98" s="3" t="s">
        <v>22</v>
      </c>
      <c r="D98" s="4">
        <v>0</v>
      </c>
      <c r="E98" s="5">
        <v>0</v>
      </c>
      <c r="F98" s="5">
        <v>-404.52960078750311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-404.52960078750311</v>
      </c>
    </row>
    <row r="99" spans="2:19" x14ac:dyDescent="0.3">
      <c r="B99" s="24"/>
      <c r="C99" s="3" t="s">
        <v>23</v>
      </c>
      <c r="D99" s="4">
        <v>0</v>
      </c>
      <c r="E99" s="5">
        <v>0</v>
      </c>
      <c r="F99" s="5">
        <v>0</v>
      </c>
      <c r="G99" s="4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6">
        <v>0</v>
      </c>
      <c r="Q99" s="5">
        <v>0</v>
      </c>
      <c r="R99" s="5">
        <v>0</v>
      </c>
      <c r="S99" s="7">
        <v>0</v>
      </c>
    </row>
    <row r="100" spans="2:19" x14ac:dyDescent="0.3">
      <c r="B100" s="24"/>
      <c r="C100" s="8" t="s">
        <v>24</v>
      </c>
      <c r="D100" s="9">
        <v>0</v>
      </c>
      <c r="E100" s="9">
        <v>0</v>
      </c>
      <c r="F100" s="9">
        <v>3061.4688379815698</v>
      </c>
      <c r="G100" s="9">
        <v>0</v>
      </c>
      <c r="H100" s="9">
        <v>0</v>
      </c>
      <c r="I100" s="9">
        <v>274.59307464209633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21.671313485113835</v>
      </c>
      <c r="P100" s="9">
        <v>0</v>
      </c>
      <c r="Q100" s="9">
        <v>0</v>
      </c>
      <c r="R100" s="9">
        <v>0</v>
      </c>
      <c r="S100" s="9">
        <v>3357.7332261087799</v>
      </c>
    </row>
    <row r="101" spans="2:19" x14ac:dyDescent="0.3">
      <c r="B101" s="24"/>
      <c r="C101" s="10"/>
      <c r="D101" s="11"/>
      <c r="E101" s="12"/>
      <c r="F101" s="13"/>
      <c r="G101" s="11"/>
      <c r="H101" s="11"/>
      <c r="I101" s="11"/>
      <c r="J101" s="11"/>
      <c r="K101" s="11"/>
      <c r="L101" s="11"/>
      <c r="M101" s="11"/>
      <c r="N101" s="11"/>
      <c r="O101" s="11"/>
      <c r="P101" s="21"/>
      <c r="Q101" s="11"/>
      <c r="R101" s="11"/>
      <c r="S101" s="11"/>
    </row>
    <row r="102" spans="2:19" x14ac:dyDescent="0.3">
      <c r="B102" s="24"/>
      <c r="C102" s="14" t="s">
        <v>25</v>
      </c>
      <c r="D102" s="4">
        <v>0</v>
      </c>
      <c r="E102" s="15">
        <v>0</v>
      </c>
      <c r="F102" s="15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16">
        <v>0</v>
      </c>
    </row>
    <row r="103" spans="2:19" x14ac:dyDescent="0.3">
      <c r="B103" s="24"/>
      <c r="C103" s="14" t="s">
        <v>26</v>
      </c>
      <c r="D103" s="4">
        <v>0</v>
      </c>
      <c r="E103" s="4">
        <v>0</v>
      </c>
      <c r="F103" s="4">
        <v>1054.0571734913094</v>
      </c>
      <c r="G103" s="4">
        <v>0</v>
      </c>
      <c r="H103" s="4">
        <v>0</v>
      </c>
      <c r="I103" s="4">
        <v>274.59307464209633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4">
        <v>-738.37823097827243</v>
      </c>
      <c r="Q103" s="4">
        <v>0</v>
      </c>
      <c r="R103" s="4">
        <v>0</v>
      </c>
      <c r="S103" s="16">
        <v>590.27201715513331</v>
      </c>
    </row>
    <row r="104" spans="2:19" x14ac:dyDescent="0.3">
      <c r="B104" s="24"/>
      <c r="C104" s="14" t="s">
        <v>27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4">
        <v>0</v>
      </c>
      <c r="Q104" s="4">
        <v>0</v>
      </c>
      <c r="R104" s="4">
        <v>0</v>
      </c>
      <c r="S104" s="16">
        <v>0</v>
      </c>
    </row>
    <row r="105" spans="2:19" x14ac:dyDescent="0.3">
      <c r="B105" s="24"/>
      <c r="C105" s="14" t="s">
        <v>28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4"/>
      <c r="C106" s="14" t="s">
        <v>29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0</v>
      </c>
    </row>
    <row r="107" spans="2:19" x14ac:dyDescent="0.3">
      <c r="B107" s="24"/>
      <c r="C107" s="14" t="s">
        <v>30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4"/>
      <c r="C108" s="14" t="s">
        <v>31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4"/>
      <c r="C109" s="14" t="s">
        <v>32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4"/>
      <c r="C110" s="14" t="s">
        <v>33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4"/>
      <c r="C111" s="14" t="s">
        <v>34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16">
        <v>0</v>
      </c>
    </row>
    <row r="112" spans="2:19" x14ac:dyDescent="0.3">
      <c r="B112" s="24"/>
      <c r="C112" s="14" t="s">
        <v>35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4.752512946641942</v>
      </c>
      <c r="Q112" s="4">
        <v>0</v>
      </c>
      <c r="R112" s="4">
        <v>0</v>
      </c>
      <c r="S112" s="16">
        <v>4.752512946641942</v>
      </c>
    </row>
    <row r="113" spans="2:19" x14ac:dyDescent="0.3">
      <c r="B113" s="24"/>
      <c r="C113" s="14" t="s">
        <v>36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45.244092323072337</v>
      </c>
      <c r="Q113" s="4">
        <v>0</v>
      </c>
      <c r="R113" s="4">
        <v>0</v>
      </c>
      <c r="S113" s="16">
        <v>45.244092323072337</v>
      </c>
    </row>
    <row r="114" spans="2:19" x14ac:dyDescent="0.3">
      <c r="B114" s="24"/>
      <c r="C114" s="8" t="s">
        <v>37</v>
      </c>
      <c r="D114" s="9">
        <v>0</v>
      </c>
      <c r="E114" s="9">
        <v>0</v>
      </c>
      <c r="F114" s="9">
        <v>1054.0571734913094</v>
      </c>
      <c r="G114" s="9">
        <v>0</v>
      </c>
      <c r="H114" s="9">
        <v>0</v>
      </c>
      <c r="I114" s="9">
        <v>274.59307464209633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-688.3816257085582</v>
      </c>
      <c r="Q114" s="9">
        <v>0</v>
      </c>
      <c r="R114" s="9">
        <v>0</v>
      </c>
      <c r="S114" s="9">
        <v>640.26862242484754</v>
      </c>
    </row>
    <row r="115" spans="2:19" x14ac:dyDescent="0.3">
      <c r="B115" s="24"/>
      <c r="C115" s="10"/>
      <c r="D115" s="11"/>
      <c r="E115" s="11"/>
      <c r="F115" s="19"/>
      <c r="G115" s="11"/>
      <c r="H115" s="11"/>
      <c r="I115" s="11"/>
      <c r="J115" s="19"/>
      <c r="K115" s="11"/>
      <c r="L115" s="11"/>
      <c r="M115" s="11"/>
      <c r="N115" s="20"/>
      <c r="O115" s="11"/>
      <c r="P115" s="11"/>
      <c r="Q115" s="11"/>
      <c r="R115" s="11"/>
      <c r="S115" s="11"/>
    </row>
    <row r="116" spans="2:19" x14ac:dyDescent="0.3">
      <c r="B116" s="24"/>
      <c r="C116" s="14" t="s">
        <v>38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320.17103725180613</v>
      </c>
      <c r="Q116" s="4">
        <v>0</v>
      </c>
      <c r="R116" s="4">
        <v>0</v>
      </c>
      <c r="S116" s="16">
        <v>320.17103725180613</v>
      </c>
    </row>
    <row r="117" spans="2:19" x14ac:dyDescent="0.3">
      <c r="B117" s="24"/>
      <c r="C117" s="14" t="s">
        <v>39</v>
      </c>
      <c r="D117" s="4">
        <v>0</v>
      </c>
      <c r="E117" s="4">
        <v>0</v>
      </c>
      <c r="F117" s="4">
        <v>1769.010399457424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16.060816127505216</v>
      </c>
      <c r="Q117" s="4">
        <v>0</v>
      </c>
      <c r="R117" s="4">
        <v>0</v>
      </c>
      <c r="S117" s="16">
        <v>1785.0712155849292</v>
      </c>
    </row>
    <row r="118" spans="2:19" x14ac:dyDescent="0.3">
      <c r="B118" s="24"/>
      <c r="C118" s="14" t="s">
        <v>40</v>
      </c>
      <c r="D118" s="4">
        <v>0</v>
      </c>
      <c r="E118" s="4">
        <v>0</v>
      </c>
      <c r="F118" s="4">
        <v>88.966444833625232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21.671313485113835</v>
      </c>
      <c r="P118" s="4">
        <v>238.38444833625218</v>
      </c>
      <c r="Q118" s="4">
        <v>0</v>
      </c>
      <c r="R118" s="4">
        <v>0</v>
      </c>
      <c r="S118" s="16">
        <v>349.02220665499124</v>
      </c>
    </row>
    <row r="119" spans="2:19" x14ac:dyDescent="0.3">
      <c r="B119" s="24"/>
      <c r="C119" s="14" t="s">
        <v>41</v>
      </c>
      <c r="D119" s="4">
        <v>0</v>
      </c>
      <c r="E119" s="4">
        <v>0</v>
      </c>
      <c r="F119" s="4">
        <v>38.780245183887921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113.76532399299475</v>
      </c>
      <c r="Q119" s="4">
        <v>0</v>
      </c>
      <c r="R119" s="4">
        <v>0</v>
      </c>
      <c r="S119" s="16">
        <v>152.54556917688268</v>
      </c>
    </row>
    <row r="120" spans="2:19" x14ac:dyDescent="0.3">
      <c r="B120" s="24"/>
      <c r="C120" s="14" t="s">
        <v>42</v>
      </c>
      <c r="D120" s="4">
        <v>0</v>
      </c>
      <c r="E120" s="4">
        <v>0</v>
      </c>
      <c r="F120" s="4">
        <v>110.65457501532316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110.65457501532316</v>
      </c>
    </row>
    <row r="121" spans="2:19" x14ac:dyDescent="0.3">
      <c r="B121" s="24"/>
      <c r="C121" s="14" t="s">
        <v>43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16">
        <v>0</v>
      </c>
    </row>
    <row r="122" spans="2:19" x14ac:dyDescent="0.3">
      <c r="B122" s="24"/>
      <c r="C122" s="8" t="s">
        <v>44</v>
      </c>
      <c r="D122" s="9">
        <v>0</v>
      </c>
      <c r="E122" s="9">
        <v>0</v>
      </c>
      <c r="F122" s="9">
        <v>2007.4116644902604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21.671313485113835</v>
      </c>
      <c r="P122" s="9">
        <v>688.3816257085582</v>
      </c>
      <c r="Q122" s="9">
        <v>0</v>
      </c>
      <c r="R122" s="9">
        <v>0</v>
      </c>
      <c r="S122" s="9">
        <v>2717.4646036839322</v>
      </c>
    </row>
    <row r="123" spans="2:19" x14ac:dyDescent="0.3">
      <c r="B123" s="24"/>
      <c r="C123" s="3" t="s">
        <v>45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16">
        <v>0</v>
      </c>
    </row>
    <row r="124" spans="2:19" x14ac:dyDescent="0.3">
      <c r="B124" s="24"/>
      <c r="C124" s="8" t="s">
        <v>46</v>
      </c>
      <c r="D124" s="9">
        <v>0</v>
      </c>
      <c r="E124" s="9">
        <v>0</v>
      </c>
      <c r="F124" s="9">
        <v>2007.4116644902604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21.671313485113835</v>
      </c>
      <c r="P124" s="9">
        <v>688.3816257085582</v>
      </c>
      <c r="Q124" s="9">
        <v>0</v>
      </c>
      <c r="R124" s="9">
        <v>0</v>
      </c>
      <c r="S124" s="9">
        <v>2717.4646036839322</v>
      </c>
    </row>
    <row r="133" spans="2:19" x14ac:dyDescent="0.3">
      <c r="B133" s="24">
        <v>2035</v>
      </c>
      <c r="C133" s="26" t="s">
        <v>0</v>
      </c>
      <c r="D133" s="27" t="s">
        <v>1</v>
      </c>
      <c r="E133" s="27" t="s">
        <v>2</v>
      </c>
      <c r="F133" s="27" t="s">
        <v>3</v>
      </c>
      <c r="G133" s="27" t="s">
        <v>4</v>
      </c>
      <c r="H133" s="27" t="s">
        <v>5</v>
      </c>
      <c r="I133" s="27" t="s">
        <v>6</v>
      </c>
      <c r="J133" s="27" t="s">
        <v>7</v>
      </c>
      <c r="K133" s="27"/>
      <c r="L133" s="27"/>
      <c r="M133" s="27"/>
      <c r="N133" s="27"/>
      <c r="O133" s="27"/>
      <c r="P133" s="25" t="s">
        <v>8</v>
      </c>
      <c r="Q133" s="25" t="s">
        <v>9</v>
      </c>
      <c r="R133" s="25" t="s">
        <v>10</v>
      </c>
      <c r="S133" s="25" t="s">
        <v>11</v>
      </c>
    </row>
    <row r="134" spans="2:19" ht="45.6" x14ac:dyDescent="0.3">
      <c r="B134" s="24"/>
      <c r="C134" s="26"/>
      <c r="D134" s="27"/>
      <c r="E134" s="27"/>
      <c r="F134" s="27"/>
      <c r="G134" s="27"/>
      <c r="H134" s="27"/>
      <c r="I134" s="27"/>
      <c r="J134" s="1" t="s">
        <v>12</v>
      </c>
      <c r="K134" s="1" t="s">
        <v>13</v>
      </c>
      <c r="L134" s="1" t="s">
        <v>14</v>
      </c>
      <c r="M134" s="1" t="s">
        <v>15</v>
      </c>
      <c r="N134" s="2" t="s">
        <v>16</v>
      </c>
      <c r="O134" s="1" t="s">
        <v>17</v>
      </c>
      <c r="P134" s="25"/>
      <c r="Q134" s="25"/>
      <c r="R134" s="25"/>
      <c r="S134" s="25"/>
    </row>
    <row r="135" spans="2:19" x14ac:dyDescent="0.3">
      <c r="B135" s="24"/>
      <c r="C135" s="3" t="s">
        <v>18</v>
      </c>
      <c r="D135" s="4">
        <v>0</v>
      </c>
      <c r="E135" s="5">
        <v>0</v>
      </c>
      <c r="F135" s="5">
        <v>0</v>
      </c>
      <c r="G135" s="4">
        <v>0</v>
      </c>
      <c r="H135" s="5">
        <v>0</v>
      </c>
      <c r="I135" s="5">
        <v>279.95622063119981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21.477819614711034</v>
      </c>
      <c r="P135" s="6">
        <v>0</v>
      </c>
      <c r="Q135" s="5">
        <v>0</v>
      </c>
      <c r="R135" s="5">
        <v>0</v>
      </c>
      <c r="S135" s="7">
        <v>301.43404024591086</v>
      </c>
    </row>
    <row r="136" spans="2:19" x14ac:dyDescent="0.3">
      <c r="B136" s="24"/>
      <c r="C136" s="3" t="s">
        <v>19</v>
      </c>
      <c r="D136" s="4">
        <v>0</v>
      </c>
      <c r="E136" s="5">
        <v>0</v>
      </c>
      <c r="F136" s="5">
        <v>3850.8808482109284</v>
      </c>
      <c r="G136" s="4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3850.8808482109284</v>
      </c>
    </row>
    <row r="137" spans="2:19" x14ac:dyDescent="0.3">
      <c r="B137" s="24"/>
      <c r="C137" s="3" t="s">
        <v>20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4"/>
      <c r="C138" s="3" t="s">
        <v>21</v>
      </c>
      <c r="D138" s="4">
        <v>0</v>
      </c>
      <c r="E138" s="5">
        <v>0</v>
      </c>
      <c r="F138" s="5">
        <v>-391.67013284546778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-391.67013284546778</v>
      </c>
    </row>
    <row r="139" spans="2:19" x14ac:dyDescent="0.3">
      <c r="B139" s="24"/>
      <c r="C139" s="3" t="s">
        <v>22</v>
      </c>
      <c r="D139" s="4">
        <v>0</v>
      </c>
      <c r="E139" s="5">
        <v>0</v>
      </c>
      <c r="F139" s="5">
        <v>-417.98335132185463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-417.98335132185463</v>
      </c>
    </row>
    <row r="140" spans="2:19" x14ac:dyDescent="0.3">
      <c r="B140" s="24"/>
      <c r="C140" s="3" t="s">
        <v>23</v>
      </c>
      <c r="D140" s="4">
        <v>0</v>
      </c>
      <c r="E140" s="5">
        <v>0</v>
      </c>
      <c r="F140" s="5">
        <v>0</v>
      </c>
      <c r="G140" s="4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6">
        <v>0</v>
      </c>
      <c r="Q140" s="5">
        <v>0</v>
      </c>
      <c r="R140" s="5">
        <v>0</v>
      </c>
      <c r="S140" s="7">
        <v>0</v>
      </c>
    </row>
    <row r="141" spans="2:19" x14ac:dyDescent="0.3">
      <c r="B141" s="24"/>
      <c r="C141" s="8" t="s">
        <v>24</v>
      </c>
      <c r="D141" s="9">
        <v>0</v>
      </c>
      <c r="E141" s="9">
        <v>0</v>
      </c>
      <c r="F141" s="9">
        <v>3041.227364043606</v>
      </c>
      <c r="G141" s="9">
        <v>0</v>
      </c>
      <c r="H141" s="9">
        <v>0</v>
      </c>
      <c r="I141" s="9">
        <v>279.95622063119981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21.477819614711034</v>
      </c>
      <c r="P141" s="9">
        <v>0</v>
      </c>
      <c r="Q141" s="9">
        <v>0</v>
      </c>
      <c r="R141" s="9">
        <v>0</v>
      </c>
      <c r="S141" s="9">
        <v>3342.6614042895167</v>
      </c>
    </row>
    <row r="142" spans="2:19" x14ac:dyDescent="0.3">
      <c r="B142" s="24"/>
      <c r="C142" s="10"/>
      <c r="D142" s="11"/>
      <c r="E142" s="12"/>
      <c r="F142" s="13"/>
      <c r="G142" s="11"/>
      <c r="H142" s="11"/>
      <c r="I142" s="11"/>
      <c r="J142" s="11"/>
      <c r="K142" s="11"/>
      <c r="L142" s="11"/>
      <c r="M142" s="11"/>
      <c r="N142" s="11"/>
      <c r="O142" s="11"/>
      <c r="P142" s="21"/>
      <c r="Q142" s="11"/>
      <c r="R142" s="11"/>
      <c r="S142" s="11"/>
    </row>
    <row r="143" spans="2:19" x14ac:dyDescent="0.3">
      <c r="B143" s="24"/>
      <c r="C143" s="14" t="s">
        <v>25</v>
      </c>
      <c r="D143" s="4">
        <v>0</v>
      </c>
      <c r="E143" s="15">
        <v>0</v>
      </c>
      <c r="F143" s="15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16">
        <v>0</v>
      </c>
    </row>
    <row r="144" spans="2:19" x14ac:dyDescent="0.3">
      <c r="B144" s="24"/>
      <c r="C144" s="14" t="s">
        <v>26</v>
      </c>
      <c r="D144" s="4">
        <v>0</v>
      </c>
      <c r="E144" s="4">
        <v>0</v>
      </c>
      <c r="F144" s="4">
        <v>1079.8326912462953</v>
      </c>
      <c r="G144" s="4">
        <v>0</v>
      </c>
      <c r="H144" s="4">
        <v>0</v>
      </c>
      <c r="I144" s="4">
        <v>279.95622063119981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4">
        <v>-755.08260477956981</v>
      </c>
      <c r="Q144" s="4">
        <v>0</v>
      </c>
      <c r="R144" s="4">
        <v>0</v>
      </c>
      <c r="S144" s="16">
        <v>604.70630709792533</v>
      </c>
    </row>
    <row r="145" spans="2:19" x14ac:dyDescent="0.3">
      <c r="B145" s="24"/>
      <c r="C145" s="14" t="s">
        <v>27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4">
        <v>0</v>
      </c>
      <c r="Q145" s="4">
        <v>0</v>
      </c>
      <c r="R145" s="4">
        <v>0</v>
      </c>
      <c r="S145" s="16">
        <v>0</v>
      </c>
    </row>
    <row r="146" spans="2:19" x14ac:dyDescent="0.3">
      <c r="B146" s="24"/>
      <c r="C146" s="14" t="s">
        <v>28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4"/>
      <c r="C147" s="14" t="s">
        <v>29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0</v>
      </c>
    </row>
    <row r="148" spans="2:19" x14ac:dyDescent="0.3">
      <c r="B148" s="24"/>
      <c r="C148" s="14" t="s">
        <v>30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4"/>
      <c r="C149" s="14" t="s">
        <v>31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4"/>
      <c r="C150" s="14" t="s">
        <v>32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4"/>
      <c r="C151" s="14" t="s">
        <v>33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4"/>
      <c r="C152" s="14" t="s">
        <v>34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16">
        <v>0</v>
      </c>
    </row>
    <row r="153" spans="2:19" x14ac:dyDescent="0.3">
      <c r="B153" s="24"/>
      <c r="C153" s="14" t="s">
        <v>35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4.8600293243269013</v>
      </c>
      <c r="Q153" s="4">
        <v>0</v>
      </c>
      <c r="R153" s="4">
        <v>0</v>
      </c>
      <c r="S153" s="16">
        <v>4.8600293243269013</v>
      </c>
    </row>
    <row r="154" spans="2:19" x14ac:dyDescent="0.3">
      <c r="B154" s="24"/>
      <c r="C154" s="14" t="s">
        <v>36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46.267652063537177</v>
      </c>
      <c r="Q154" s="4">
        <v>0</v>
      </c>
      <c r="R154" s="4">
        <v>0</v>
      </c>
      <c r="S154" s="16">
        <v>46.267652063537177</v>
      </c>
    </row>
    <row r="155" spans="2:19" x14ac:dyDescent="0.3">
      <c r="B155" s="24"/>
      <c r="C155" s="8" t="s">
        <v>37</v>
      </c>
      <c r="D155" s="9">
        <v>0</v>
      </c>
      <c r="E155" s="9">
        <v>0</v>
      </c>
      <c r="F155" s="9">
        <v>1079.8326912462953</v>
      </c>
      <c r="G155" s="9">
        <v>0</v>
      </c>
      <c r="H155" s="9">
        <v>0</v>
      </c>
      <c r="I155" s="9">
        <v>279.95622063119981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-703.95492339170573</v>
      </c>
      <c r="Q155" s="9">
        <v>0</v>
      </c>
      <c r="R155" s="9">
        <v>0</v>
      </c>
      <c r="S155" s="9">
        <v>655.8339884857894</v>
      </c>
    </row>
    <row r="156" spans="2:19" x14ac:dyDescent="0.3">
      <c r="B156" s="24"/>
      <c r="C156" s="10"/>
      <c r="D156" s="11"/>
      <c r="E156" s="11"/>
      <c r="F156" s="19"/>
      <c r="G156" s="11"/>
      <c r="H156" s="11"/>
      <c r="I156" s="11"/>
      <c r="J156" s="19"/>
      <c r="K156" s="11"/>
      <c r="L156" s="11"/>
      <c r="M156" s="11"/>
      <c r="N156" s="20"/>
      <c r="O156" s="11"/>
      <c r="P156" s="11"/>
      <c r="Q156" s="11"/>
      <c r="R156" s="11"/>
      <c r="S156" s="11"/>
    </row>
    <row r="157" spans="2:19" x14ac:dyDescent="0.3">
      <c r="B157" s="24"/>
      <c r="C157" s="14" t="s">
        <v>38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329.86410609963207</v>
      </c>
      <c r="Q157" s="4">
        <v>0</v>
      </c>
      <c r="R157" s="4">
        <v>0</v>
      </c>
      <c r="S157" s="16">
        <v>329.86410609963207</v>
      </c>
    </row>
    <row r="158" spans="2:19" x14ac:dyDescent="0.3">
      <c r="B158" s="24"/>
      <c r="C158" s="14" t="s">
        <v>39</v>
      </c>
      <c r="D158" s="4">
        <v>0</v>
      </c>
      <c r="E158" s="4">
        <v>0</v>
      </c>
      <c r="F158" s="4">
        <v>1731.457832749549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25.085239358623539</v>
      </c>
      <c r="Q158" s="4">
        <v>0</v>
      </c>
      <c r="R158" s="4">
        <v>0</v>
      </c>
      <c r="S158" s="16">
        <v>1756.5430721081725</v>
      </c>
    </row>
    <row r="159" spans="2:19" x14ac:dyDescent="0.3">
      <c r="B159" s="24"/>
      <c r="C159" s="14" t="s">
        <v>40</v>
      </c>
      <c r="D159" s="4">
        <v>0</v>
      </c>
      <c r="E159" s="4">
        <v>0</v>
      </c>
      <c r="F159" s="4">
        <v>88.172101576182143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21.477819614711034</v>
      </c>
      <c r="P159" s="4">
        <v>236.25601576182135</v>
      </c>
      <c r="Q159" s="4">
        <v>0</v>
      </c>
      <c r="R159" s="4">
        <v>0</v>
      </c>
      <c r="S159" s="16">
        <v>345.90593695271451</v>
      </c>
    </row>
    <row r="160" spans="2:19" x14ac:dyDescent="0.3">
      <c r="B160" s="24"/>
      <c r="C160" s="14" t="s">
        <v>41</v>
      </c>
      <c r="D160" s="4">
        <v>0</v>
      </c>
      <c r="E160" s="4">
        <v>0</v>
      </c>
      <c r="F160" s="4">
        <v>38.433992994746056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112.74956217162872</v>
      </c>
      <c r="Q160" s="4">
        <v>0</v>
      </c>
      <c r="R160" s="4">
        <v>0</v>
      </c>
      <c r="S160" s="16">
        <v>151.18355516637479</v>
      </c>
    </row>
    <row r="161" spans="2:19" x14ac:dyDescent="0.3">
      <c r="B161" s="24"/>
      <c r="C161" s="14" t="s">
        <v>42</v>
      </c>
      <c r="D161" s="4">
        <v>0</v>
      </c>
      <c r="E161" s="4">
        <v>0</v>
      </c>
      <c r="F161" s="4">
        <v>103.33074547683367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103.33074547683367</v>
      </c>
    </row>
    <row r="162" spans="2:19" x14ac:dyDescent="0.3">
      <c r="B162" s="24"/>
      <c r="C162" s="14" t="s">
        <v>43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16">
        <v>0</v>
      </c>
    </row>
    <row r="163" spans="2:19" x14ac:dyDescent="0.3">
      <c r="B163" s="24"/>
      <c r="C163" s="8" t="s">
        <v>44</v>
      </c>
      <c r="D163" s="9">
        <v>0</v>
      </c>
      <c r="E163" s="9">
        <v>0</v>
      </c>
      <c r="F163" s="9">
        <v>1961.3946727973107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21.477819614711034</v>
      </c>
      <c r="P163" s="9">
        <v>703.95492339170573</v>
      </c>
      <c r="Q163" s="9">
        <v>0</v>
      </c>
      <c r="R163" s="9">
        <v>0</v>
      </c>
      <c r="S163" s="9">
        <v>2686.8274158037275</v>
      </c>
    </row>
    <row r="164" spans="2:19" x14ac:dyDescent="0.3">
      <c r="B164" s="24"/>
      <c r="C164" s="3" t="s">
        <v>45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16">
        <v>0</v>
      </c>
    </row>
    <row r="165" spans="2:19" x14ac:dyDescent="0.3">
      <c r="B165" s="24"/>
      <c r="C165" s="8" t="s">
        <v>46</v>
      </c>
      <c r="D165" s="9">
        <v>0</v>
      </c>
      <c r="E165" s="9">
        <v>0</v>
      </c>
      <c r="F165" s="9">
        <v>1961.3946727973107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21.477819614711034</v>
      </c>
      <c r="P165" s="9">
        <v>703.95492339170573</v>
      </c>
      <c r="Q165" s="9">
        <v>0</v>
      </c>
      <c r="R165" s="9">
        <v>0</v>
      </c>
      <c r="S165" s="9">
        <v>2686.8274158037275</v>
      </c>
    </row>
    <row r="174" spans="2:19" x14ac:dyDescent="0.3">
      <c r="B174" s="24">
        <v>2040</v>
      </c>
      <c r="C174" s="26" t="s">
        <v>0</v>
      </c>
      <c r="D174" s="27" t="s">
        <v>1</v>
      </c>
      <c r="E174" s="27" t="s">
        <v>2</v>
      </c>
      <c r="F174" s="27" t="s">
        <v>3</v>
      </c>
      <c r="G174" s="27" t="s">
        <v>4</v>
      </c>
      <c r="H174" s="27" t="s">
        <v>5</v>
      </c>
      <c r="I174" s="27" t="s">
        <v>6</v>
      </c>
      <c r="J174" s="27" t="s">
        <v>7</v>
      </c>
      <c r="K174" s="27"/>
      <c r="L174" s="27"/>
      <c r="M174" s="27"/>
      <c r="N174" s="27"/>
      <c r="O174" s="27"/>
      <c r="P174" s="25" t="s">
        <v>8</v>
      </c>
      <c r="Q174" s="25" t="s">
        <v>9</v>
      </c>
      <c r="R174" s="25" t="s">
        <v>10</v>
      </c>
      <c r="S174" s="25" t="s">
        <v>11</v>
      </c>
    </row>
    <row r="175" spans="2:19" ht="45.6" x14ac:dyDescent="0.3">
      <c r="B175" s="24"/>
      <c r="C175" s="26"/>
      <c r="D175" s="27"/>
      <c r="E175" s="27"/>
      <c r="F175" s="27"/>
      <c r="G175" s="27"/>
      <c r="H175" s="27"/>
      <c r="I175" s="27"/>
      <c r="J175" s="1" t="s">
        <v>12</v>
      </c>
      <c r="K175" s="1" t="s">
        <v>13</v>
      </c>
      <c r="L175" s="1" t="s">
        <v>14</v>
      </c>
      <c r="M175" s="1" t="s">
        <v>15</v>
      </c>
      <c r="N175" s="2" t="s">
        <v>16</v>
      </c>
      <c r="O175" s="1" t="s">
        <v>17</v>
      </c>
      <c r="P175" s="25"/>
      <c r="Q175" s="25"/>
      <c r="R175" s="25"/>
      <c r="S175" s="25"/>
    </row>
    <row r="176" spans="2:19" x14ac:dyDescent="0.3">
      <c r="B176" s="24"/>
      <c r="C176" s="3" t="s">
        <v>18</v>
      </c>
      <c r="D176" s="4">
        <v>0</v>
      </c>
      <c r="E176" s="5">
        <v>0</v>
      </c>
      <c r="F176" s="5">
        <v>0</v>
      </c>
      <c r="G176" s="4">
        <v>0</v>
      </c>
      <c r="H176" s="5">
        <v>0</v>
      </c>
      <c r="I176" s="5">
        <v>285.31936662030324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21.28432574430823</v>
      </c>
      <c r="P176" s="6">
        <v>0</v>
      </c>
      <c r="Q176" s="5">
        <v>0</v>
      </c>
      <c r="R176" s="5">
        <v>0</v>
      </c>
      <c r="S176" s="7">
        <v>306.60369236461145</v>
      </c>
    </row>
    <row r="177" spans="2:19" x14ac:dyDescent="0.3">
      <c r="B177" s="24"/>
      <c r="C177" s="3" t="s">
        <v>19</v>
      </c>
      <c r="D177" s="4">
        <v>0</v>
      </c>
      <c r="E177" s="5">
        <v>0</v>
      </c>
      <c r="F177" s="5">
        <v>3854.8479866414837</v>
      </c>
      <c r="G177" s="4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3854.8479866414837</v>
      </c>
    </row>
    <row r="178" spans="2:19" x14ac:dyDescent="0.3">
      <c r="B178" s="24"/>
      <c r="C178" s="3" t="s">
        <v>20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4"/>
      <c r="C179" s="3" t="s">
        <v>21</v>
      </c>
      <c r="D179" s="4">
        <v>0</v>
      </c>
      <c r="E179" s="5">
        <v>0</v>
      </c>
      <c r="F179" s="5">
        <v>-381.96873315593513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-381.96873315593513</v>
      </c>
    </row>
    <row r="180" spans="2:19" x14ac:dyDescent="0.3">
      <c r="B180" s="24"/>
      <c r="C180" s="3" t="s">
        <v>22</v>
      </c>
      <c r="D180" s="4">
        <v>0</v>
      </c>
      <c r="E180" s="5">
        <v>0</v>
      </c>
      <c r="F180" s="5">
        <v>-435.0485705665933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-435.0485705665933</v>
      </c>
    </row>
    <row r="181" spans="2:19" x14ac:dyDescent="0.3">
      <c r="B181" s="24"/>
      <c r="C181" s="3" t="s">
        <v>23</v>
      </c>
      <c r="D181" s="4">
        <v>0</v>
      </c>
      <c r="E181" s="5">
        <v>0</v>
      </c>
      <c r="F181" s="5">
        <v>0</v>
      </c>
      <c r="G181" s="4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6">
        <v>0</v>
      </c>
      <c r="Q181" s="5">
        <v>0</v>
      </c>
      <c r="R181" s="5">
        <v>0</v>
      </c>
      <c r="S181" s="7">
        <v>0</v>
      </c>
    </row>
    <row r="182" spans="2:19" x14ac:dyDescent="0.3">
      <c r="B182" s="24"/>
      <c r="C182" s="8" t="s">
        <v>24</v>
      </c>
      <c r="D182" s="9">
        <v>0</v>
      </c>
      <c r="E182" s="9">
        <v>0</v>
      </c>
      <c r="F182" s="9">
        <v>3037.8306829189551</v>
      </c>
      <c r="G182" s="9">
        <v>0</v>
      </c>
      <c r="H182" s="9">
        <v>0</v>
      </c>
      <c r="I182" s="9">
        <v>285.31936662030324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21.28432574430823</v>
      </c>
      <c r="P182" s="9">
        <v>0</v>
      </c>
      <c r="Q182" s="9">
        <v>0</v>
      </c>
      <c r="R182" s="9">
        <v>0</v>
      </c>
      <c r="S182" s="9">
        <v>3344.4343752835666</v>
      </c>
    </row>
    <row r="183" spans="2:19" x14ac:dyDescent="0.3">
      <c r="B183" s="24"/>
      <c r="C183" s="10"/>
      <c r="D183" s="11"/>
      <c r="E183" s="12"/>
      <c r="F183" s="13"/>
      <c r="G183" s="11"/>
      <c r="H183" s="11"/>
      <c r="I183" s="11"/>
      <c r="J183" s="11"/>
      <c r="K183" s="11"/>
      <c r="L183" s="11"/>
      <c r="M183" s="11"/>
      <c r="N183" s="11"/>
      <c r="O183" s="11"/>
      <c r="P183" s="21"/>
      <c r="Q183" s="11"/>
      <c r="R183" s="11"/>
      <c r="S183" s="11"/>
    </row>
    <row r="184" spans="2:19" x14ac:dyDescent="0.3">
      <c r="B184" s="24"/>
      <c r="C184" s="14" t="s">
        <v>25</v>
      </c>
      <c r="D184" s="4">
        <v>0</v>
      </c>
      <c r="E184" s="15">
        <v>0</v>
      </c>
      <c r="F184" s="15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16">
        <v>0</v>
      </c>
    </row>
    <row r="185" spans="2:19" x14ac:dyDescent="0.3">
      <c r="B185" s="24"/>
      <c r="C185" s="14" t="s">
        <v>26</v>
      </c>
      <c r="D185" s="4">
        <v>0</v>
      </c>
      <c r="E185" s="4">
        <v>0</v>
      </c>
      <c r="F185" s="4">
        <v>1103.7746722629813</v>
      </c>
      <c r="G185" s="4">
        <v>0</v>
      </c>
      <c r="H185" s="4">
        <v>0</v>
      </c>
      <c r="I185" s="4">
        <v>285.31936662030324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4">
        <v>-770.98022241601507</v>
      </c>
      <c r="Q185" s="4">
        <v>0</v>
      </c>
      <c r="R185" s="4">
        <v>0</v>
      </c>
      <c r="S185" s="16">
        <v>618.11381646726954</v>
      </c>
    </row>
    <row r="186" spans="2:19" x14ac:dyDescent="0.3">
      <c r="B186" s="24"/>
      <c r="C186" s="14" t="s">
        <v>27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4">
        <v>0</v>
      </c>
      <c r="Q186" s="4">
        <v>0</v>
      </c>
      <c r="R186" s="4">
        <v>0</v>
      </c>
      <c r="S186" s="16">
        <v>0</v>
      </c>
    </row>
    <row r="187" spans="2:19" x14ac:dyDescent="0.3">
      <c r="B187" s="24"/>
      <c r="C187" s="14" t="s">
        <v>28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4"/>
      <c r="C188" s="14" t="s">
        <v>29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0</v>
      </c>
    </row>
    <row r="189" spans="2:19" x14ac:dyDescent="0.3">
      <c r="B189" s="24"/>
      <c r="C189" s="14" t="s">
        <v>30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4"/>
      <c r="C190" s="14" t="s">
        <v>31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4"/>
      <c r="C191" s="14" t="s">
        <v>32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4"/>
      <c r="C192" s="14" t="s">
        <v>33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4"/>
      <c r="C193" s="14" t="s">
        <v>34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16">
        <v>0</v>
      </c>
    </row>
    <row r="194" spans="2:19" x14ac:dyDescent="0.3">
      <c r="B194" s="24"/>
      <c r="C194" s="14" t="s">
        <v>35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4.9623530799146964</v>
      </c>
      <c r="Q194" s="4">
        <v>0</v>
      </c>
      <c r="R194" s="4">
        <v>0</v>
      </c>
      <c r="S194" s="16">
        <v>4.9623530799146964</v>
      </c>
    </row>
    <row r="195" spans="2:19" x14ac:dyDescent="0.3">
      <c r="B195" s="24"/>
      <c r="C195" s="14" t="s">
        <v>36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47.241777856909053</v>
      </c>
      <c r="Q195" s="4">
        <v>0</v>
      </c>
      <c r="R195" s="4">
        <v>0</v>
      </c>
      <c r="S195" s="16">
        <v>47.241777856909053</v>
      </c>
    </row>
    <row r="196" spans="2:19" x14ac:dyDescent="0.3">
      <c r="B196" s="24"/>
      <c r="C196" s="8" t="s">
        <v>37</v>
      </c>
      <c r="D196" s="9">
        <v>0</v>
      </c>
      <c r="E196" s="9">
        <v>0</v>
      </c>
      <c r="F196" s="9">
        <v>1103.7746722629813</v>
      </c>
      <c r="G196" s="9">
        <v>0</v>
      </c>
      <c r="H196" s="9">
        <v>0</v>
      </c>
      <c r="I196" s="9">
        <v>285.31936662030324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-718.77609147919134</v>
      </c>
      <c r="Q196" s="9">
        <v>0</v>
      </c>
      <c r="R196" s="9">
        <v>0</v>
      </c>
      <c r="S196" s="9">
        <v>670.31794740409327</v>
      </c>
    </row>
    <row r="197" spans="2:19" x14ac:dyDescent="0.3">
      <c r="B197" s="24"/>
      <c r="C197" s="10"/>
      <c r="D197" s="11"/>
      <c r="E197" s="11"/>
      <c r="F197" s="19"/>
      <c r="G197" s="11"/>
      <c r="H197" s="11"/>
      <c r="I197" s="11"/>
      <c r="J197" s="19"/>
      <c r="K197" s="11"/>
      <c r="L197" s="11"/>
      <c r="M197" s="11"/>
      <c r="N197" s="20"/>
      <c r="O197" s="11"/>
      <c r="P197" s="11"/>
      <c r="Q197" s="11"/>
      <c r="R197" s="11"/>
      <c r="S197" s="11"/>
    </row>
    <row r="198" spans="2:19" x14ac:dyDescent="0.3">
      <c r="B198" s="24"/>
      <c r="C198" s="14" t="s">
        <v>38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338.36129251017519</v>
      </c>
      <c r="Q198" s="4">
        <v>0</v>
      </c>
      <c r="R198" s="4">
        <v>0</v>
      </c>
      <c r="S198" s="16">
        <v>338.36129251017519</v>
      </c>
    </row>
    <row r="199" spans="2:19" x14ac:dyDescent="0.3">
      <c r="B199" s="24"/>
      <c r="C199" s="14" t="s">
        <v>39</v>
      </c>
      <c r="D199" s="4">
        <v>0</v>
      </c>
      <c r="E199" s="4">
        <v>0</v>
      </c>
      <c r="F199" s="4">
        <v>1712.5835955932862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34.553415431362978</v>
      </c>
      <c r="Q199" s="4">
        <v>0</v>
      </c>
      <c r="R199" s="4">
        <v>0</v>
      </c>
      <c r="S199" s="16">
        <v>1747.1370110246492</v>
      </c>
    </row>
    <row r="200" spans="2:19" x14ac:dyDescent="0.3">
      <c r="B200" s="24"/>
      <c r="C200" s="14" t="s">
        <v>40</v>
      </c>
      <c r="D200" s="4">
        <v>0</v>
      </c>
      <c r="E200" s="4">
        <v>0</v>
      </c>
      <c r="F200" s="4">
        <v>87.377758318739055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21.28432574430823</v>
      </c>
      <c r="P200" s="4">
        <v>234.12758318739051</v>
      </c>
      <c r="Q200" s="4">
        <v>0</v>
      </c>
      <c r="R200" s="4">
        <v>0</v>
      </c>
      <c r="S200" s="16">
        <v>342.78966725043779</v>
      </c>
    </row>
    <row r="201" spans="2:19" x14ac:dyDescent="0.3">
      <c r="B201" s="24"/>
      <c r="C201" s="14" t="s">
        <v>41</v>
      </c>
      <c r="D201" s="4">
        <v>0</v>
      </c>
      <c r="E201" s="4">
        <v>0</v>
      </c>
      <c r="F201" s="4">
        <v>38.087740805604199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111.73380035026268</v>
      </c>
      <c r="Q201" s="4">
        <v>0</v>
      </c>
      <c r="R201" s="4">
        <v>0</v>
      </c>
      <c r="S201" s="16">
        <v>149.8215411558669</v>
      </c>
    </row>
    <row r="202" spans="2:19" x14ac:dyDescent="0.3">
      <c r="B202" s="24"/>
      <c r="C202" s="14" t="s">
        <v>42</v>
      </c>
      <c r="D202" s="4">
        <v>0</v>
      </c>
      <c r="E202" s="4">
        <v>0</v>
      </c>
      <c r="F202" s="4">
        <v>96.006915938344207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96.006915938344207</v>
      </c>
    </row>
    <row r="203" spans="2:19" x14ac:dyDescent="0.3">
      <c r="B203" s="24"/>
      <c r="C203" s="14" t="s">
        <v>43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16">
        <v>0</v>
      </c>
    </row>
    <row r="204" spans="2:19" x14ac:dyDescent="0.3">
      <c r="B204" s="24"/>
      <c r="C204" s="8" t="s">
        <v>44</v>
      </c>
      <c r="D204" s="9">
        <v>0</v>
      </c>
      <c r="E204" s="9">
        <v>0</v>
      </c>
      <c r="F204" s="9">
        <v>1934.0560106559738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21.28432574430823</v>
      </c>
      <c r="P204" s="9">
        <v>718.77609147919134</v>
      </c>
      <c r="Q204" s="9">
        <v>0</v>
      </c>
      <c r="R204" s="9">
        <v>0</v>
      </c>
      <c r="S204" s="9">
        <v>2674.1164278794731</v>
      </c>
    </row>
    <row r="205" spans="2:19" x14ac:dyDescent="0.3">
      <c r="B205" s="24"/>
      <c r="C205" s="3" t="s">
        <v>45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16">
        <v>0</v>
      </c>
    </row>
    <row r="206" spans="2:19" x14ac:dyDescent="0.3">
      <c r="B206" s="24"/>
      <c r="C206" s="8" t="s">
        <v>46</v>
      </c>
      <c r="D206" s="9">
        <v>0</v>
      </c>
      <c r="E206" s="9">
        <v>0</v>
      </c>
      <c r="F206" s="9">
        <v>1934.0560106559738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21.28432574430823</v>
      </c>
      <c r="P206" s="9">
        <v>718.77609147919134</v>
      </c>
      <c r="Q206" s="9">
        <v>0</v>
      </c>
      <c r="R206" s="9">
        <v>0</v>
      </c>
      <c r="S206" s="9">
        <v>2674.1164278794731</v>
      </c>
    </row>
    <row r="215" spans="2:19" x14ac:dyDescent="0.3">
      <c r="B215" s="24">
        <v>2045</v>
      </c>
      <c r="C215" s="26" t="s">
        <v>0</v>
      </c>
      <c r="D215" s="27" t="s">
        <v>1</v>
      </c>
      <c r="E215" s="27" t="s">
        <v>2</v>
      </c>
      <c r="F215" s="27" t="s">
        <v>3</v>
      </c>
      <c r="G215" s="27" t="s">
        <v>4</v>
      </c>
      <c r="H215" s="27" t="s">
        <v>5</v>
      </c>
      <c r="I215" s="27" t="s">
        <v>6</v>
      </c>
      <c r="J215" s="27" t="s">
        <v>7</v>
      </c>
      <c r="K215" s="27"/>
      <c r="L215" s="27"/>
      <c r="M215" s="27"/>
      <c r="N215" s="27"/>
      <c r="O215" s="27"/>
      <c r="P215" s="25" t="s">
        <v>8</v>
      </c>
      <c r="Q215" s="25" t="s">
        <v>9</v>
      </c>
      <c r="R215" s="25" t="s">
        <v>10</v>
      </c>
      <c r="S215" s="25" t="s">
        <v>11</v>
      </c>
    </row>
    <row r="216" spans="2:19" ht="45.6" x14ac:dyDescent="0.3">
      <c r="B216" s="24"/>
      <c r="C216" s="26"/>
      <c r="D216" s="27"/>
      <c r="E216" s="27"/>
      <c r="F216" s="27"/>
      <c r="G216" s="27"/>
      <c r="H216" s="27"/>
      <c r="I216" s="27"/>
      <c r="J216" s="1" t="s">
        <v>12</v>
      </c>
      <c r="K216" s="1" t="s">
        <v>13</v>
      </c>
      <c r="L216" s="1" t="s">
        <v>14</v>
      </c>
      <c r="M216" s="1" t="s">
        <v>15</v>
      </c>
      <c r="N216" s="2" t="s">
        <v>16</v>
      </c>
      <c r="O216" s="1" t="s">
        <v>17</v>
      </c>
      <c r="P216" s="25"/>
      <c r="Q216" s="25"/>
      <c r="R216" s="25"/>
      <c r="S216" s="25"/>
    </row>
    <row r="217" spans="2:19" x14ac:dyDescent="0.3">
      <c r="B217" s="24"/>
      <c r="C217" s="3" t="s">
        <v>18</v>
      </c>
      <c r="D217" s="4">
        <v>0</v>
      </c>
      <c r="E217" s="5">
        <v>0</v>
      </c>
      <c r="F217" s="5">
        <v>0</v>
      </c>
      <c r="G217" s="4">
        <v>0</v>
      </c>
      <c r="H217" s="5">
        <v>0</v>
      </c>
      <c r="I217" s="5">
        <v>290.68251260940667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21.090831873905429</v>
      </c>
      <c r="P217" s="6">
        <v>0</v>
      </c>
      <c r="Q217" s="5">
        <v>0</v>
      </c>
      <c r="R217" s="5">
        <v>0</v>
      </c>
      <c r="S217" s="7">
        <v>311.77334448331209</v>
      </c>
    </row>
    <row r="218" spans="2:19" x14ac:dyDescent="0.3">
      <c r="B218" s="24"/>
      <c r="C218" s="3" t="s">
        <v>19</v>
      </c>
      <c r="D218" s="4">
        <v>0</v>
      </c>
      <c r="E218" s="5">
        <v>0</v>
      </c>
      <c r="F218" s="5">
        <v>3847.523731968975</v>
      </c>
      <c r="G218" s="4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3847.523731968975</v>
      </c>
    </row>
    <row r="219" spans="2:19" x14ac:dyDescent="0.3">
      <c r="B219" s="24"/>
      <c r="C219" s="3" t="s">
        <v>20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4"/>
      <c r="C220" s="3" t="s">
        <v>21</v>
      </c>
      <c r="D220" s="4">
        <v>0</v>
      </c>
      <c r="E220" s="5">
        <v>0</v>
      </c>
      <c r="F220" s="5">
        <v>-367.54820934574678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-367.54820934574678</v>
      </c>
    </row>
    <row r="221" spans="2:19" x14ac:dyDescent="0.3">
      <c r="B221" s="24"/>
      <c r="C221" s="3" t="s">
        <v>22</v>
      </c>
      <c r="D221" s="4">
        <v>0</v>
      </c>
      <c r="E221" s="5">
        <v>0</v>
      </c>
      <c r="F221" s="5">
        <v>-454.1846952121266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-454.1846952121266</v>
      </c>
    </row>
    <row r="222" spans="2:19" x14ac:dyDescent="0.3">
      <c r="B222" s="24"/>
      <c r="C222" s="3" t="s">
        <v>23</v>
      </c>
      <c r="D222" s="4">
        <v>0</v>
      </c>
      <c r="E222" s="5">
        <v>0</v>
      </c>
      <c r="F222" s="5">
        <v>0</v>
      </c>
      <c r="G222" s="4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6">
        <v>0</v>
      </c>
      <c r="Q222" s="5">
        <v>0</v>
      </c>
      <c r="R222" s="5">
        <v>0</v>
      </c>
      <c r="S222" s="7">
        <v>0</v>
      </c>
    </row>
    <row r="223" spans="2:19" x14ac:dyDescent="0.3">
      <c r="B223" s="24"/>
      <c r="C223" s="8" t="s">
        <v>24</v>
      </c>
      <c r="D223" s="9">
        <v>0</v>
      </c>
      <c r="E223" s="9">
        <v>0</v>
      </c>
      <c r="F223" s="9">
        <v>3025.7908274111019</v>
      </c>
      <c r="G223" s="9">
        <v>0</v>
      </c>
      <c r="H223" s="9">
        <v>0</v>
      </c>
      <c r="I223" s="9">
        <v>290.68251260940667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21.090831873905429</v>
      </c>
      <c r="P223" s="9">
        <v>0</v>
      </c>
      <c r="Q223" s="9">
        <v>0</v>
      </c>
      <c r="R223" s="9">
        <v>0</v>
      </c>
      <c r="S223" s="9">
        <v>3337.5641718944139</v>
      </c>
    </row>
    <row r="224" spans="2:19" x14ac:dyDescent="0.3">
      <c r="B224" s="24"/>
      <c r="C224" s="10"/>
      <c r="D224" s="11"/>
      <c r="E224" s="12"/>
      <c r="F224" s="13"/>
      <c r="G224" s="11"/>
      <c r="H224" s="11"/>
      <c r="I224" s="11"/>
      <c r="J224" s="11"/>
      <c r="K224" s="11"/>
      <c r="L224" s="11"/>
      <c r="M224" s="11"/>
      <c r="N224" s="11"/>
      <c r="O224" s="11"/>
      <c r="P224" s="21"/>
      <c r="Q224" s="11"/>
      <c r="R224" s="11"/>
      <c r="S224" s="11"/>
    </row>
    <row r="225" spans="2:19" x14ac:dyDescent="0.3">
      <c r="B225" s="24"/>
      <c r="C225" s="14" t="s">
        <v>25</v>
      </c>
      <c r="D225" s="4">
        <v>0</v>
      </c>
      <c r="E225" s="15">
        <v>0</v>
      </c>
      <c r="F225" s="15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16">
        <v>0</v>
      </c>
    </row>
    <row r="226" spans="2:19" x14ac:dyDescent="0.3">
      <c r="B226" s="24"/>
      <c r="C226" s="14" t="s">
        <v>26</v>
      </c>
      <c r="D226" s="4">
        <v>0</v>
      </c>
      <c r="E226" s="4">
        <v>0</v>
      </c>
      <c r="F226" s="4">
        <v>1090.5553137427491</v>
      </c>
      <c r="G226" s="4">
        <v>0</v>
      </c>
      <c r="H226" s="4">
        <v>0</v>
      </c>
      <c r="I226" s="4">
        <v>290.68251260940667</v>
      </c>
      <c r="J226" s="17">
        <v>0</v>
      </c>
      <c r="K226" s="17">
        <v>0</v>
      </c>
      <c r="L226" s="17">
        <v>0</v>
      </c>
      <c r="M226" s="17">
        <v>0</v>
      </c>
      <c r="N226" s="17">
        <v>0</v>
      </c>
      <c r="O226" s="17">
        <v>0</v>
      </c>
      <c r="P226" s="4">
        <v>-770.52685065621631</v>
      </c>
      <c r="Q226" s="4">
        <v>0</v>
      </c>
      <c r="R226" s="4">
        <v>0</v>
      </c>
      <c r="S226" s="16">
        <v>610.71097569593962</v>
      </c>
    </row>
    <row r="227" spans="2:19" x14ac:dyDescent="0.3">
      <c r="B227" s="24"/>
      <c r="C227" s="14" t="s">
        <v>27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4">
        <v>0</v>
      </c>
      <c r="Q227" s="4">
        <v>0</v>
      </c>
      <c r="R227" s="4">
        <v>0</v>
      </c>
      <c r="S227" s="16">
        <v>0</v>
      </c>
    </row>
    <row r="228" spans="2:19" x14ac:dyDescent="0.3">
      <c r="B228" s="24"/>
      <c r="C228" s="14" t="s">
        <v>28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18">
        <v>0</v>
      </c>
      <c r="K228" s="18">
        <v>0</v>
      </c>
      <c r="L228" s="18">
        <v>0</v>
      </c>
      <c r="M228" s="18">
        <v>0</v>
      </c>
      <c r="N228" s="18">
        <v>0</v>
      </c>
      <c r="O228" s="18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4"/>
      <c r="C229" s="14" t="s">
        <v>29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0</v>
      </c>
    </row>
    <row r="230" spans="2:19" x14ac:dyDescent="0.3">
      <c r="B230" s="24"/>
      <c r="C230" s="14" t="s">
        <v>30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4"/>
      <c r="C231" s="14" t="s">
        <v>31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4"/>
      <c r="C232" s="14" t="s">
        <v>32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4"/>
      <c r="C233" s="14" t="s">
        <v>33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4"/>
      <c r="C234" s="14" t="s">
        <v>34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16">
        <v>0</v>
      </c>
    </row>
    <row r="235" spans="2:19" x14ac:dyDescent="0.3">
      <c r="B235" s="24"/>
      <c r="C235" s="14" t="s">
        <v>35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4.9594349885250972</v>
      </c>
      <c r="Q235" s="4">
        <v>0</v>
      </c>
      <c r="R235" s="4">
        <v>0</v>
      </c>
      <c r="S235" s="16">
        <v>4.9594349885250972</v>
      </c>
    </row>
    <row r="236" spans="2:19" x14ac:dyDescent="0.3">
      <c r="B236" s="24"/>
      <c r="C236" s="14" t="s">
        <v>36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47.213997523068727</v>
      </c>
      <c r="Q236" s="4">
        <v>0</v>
      </c>
      <c r="R236" s="4">
        <v>0</v>
      </c>
      <c r="S236" s="16">
        <v>47.213997523068727</v>
      </c>
    </row>
    <row r="237" spans="2:19" x14ac:dyDescent="0.3">
      <c r="B237" s="24"/>
      <c r="C237" s="8" t="s">
        <v>37</v>
      </c>
      <c r="D237" s="9">
        <v>0</v>
      </c>
      <c r="E237" s="9">
        <v>0</v>
      </c>
      <c r="F237" s="9">
        <v>1090.5553137427491</v>
      </c>
      <c r="G237" s="9">
        <v>0</v>
      </c>
      <c r="H237" s="9">
        <v>0</v>
      </c>
      <c r="I237" s="9">
        <v>290.68251260940667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-718.35341814462254</v>
      </c>
      <c r="Q237" s="9">
        <v>0</v>
      </c>
      <c r="R237" s="9">
        <v>0</v>
      </c>
      <c r="S237" s="9">
        <v>662.8844082075334</v>
      </c>
    </row>
    <row r="238" spans="2:19" x14ac:dyDescent="0.3">
      <c r="B238" s="24"/>
      <c r="C238" s="10"/>
      <c r="D238" s="11"/>
      <c r="E238" s="11"/>
      <c r="F238" s="19"/>
      <c r="G238" s="11"/>
      <c r="H238" s="11"/>
      <c r="I238" s="11"/>
      <c r="J238" s="19"/>
      <c r="K238" s="11"/>
      <c r="L238" s="11"/>
      <c r="M238" s="11"/>
      <c r="N238" s="20"/>
      <c r="O238" s="11"/>
      <c r="P238" s="11"/>
      <c r="Q238" s="11"/>
      <c r="R238" s="11"/>
      <c r="S238" s="11"/>
    </row>
    <row r="239" spans="2:19" x14ac:dyDescent="0.3">
      <c r="B239" s="24"/>
      <c r="C239" s="14" t="s">
        <v>38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331.17042385875766</v>
      </c>
      <c r="Q239" s="4">
        <v>0</v>
      </c>
      <c r="R239" s="4">
        <v>0</v>
      </c>
      <c r="S239" s="16">
        <v>331.17042385875766</v>
      </c>
    </row>
    <row r="240" spans="2:19" x14ac:dyDescent="0.3">
      <c r="B240" s="24"/>
      <c r="C240" s="14" t="s">
        <v>39</v>
      </c>
      <c r="D240" s="4">
        <v>0</v>
      </c>
      <c r="E240" s="4">
        <v>0</v>
      </c>
      <c r="F240" s="4">
        <v>1722.2275235907396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44.46580514400852</v>
      </c>
      <c r="Q240" s="4">
        <v>0</v>
      </c>
      <c r="R240" s="4">
        <v>0</v>
      </c>
      <c r="S240" s="16">
        <v>1766.6933287347481</v>
      </c>
    </row>
    <row r="241" spans="2:19" x14ac:dyDescent="0.3">
      <c r="B241" s="24"/>
      <c r="C241" s="14" t="s">
        <v>40</v>
      </c>
      <c r="D241" s="4">
        <v>0</v>
      </c>
      <c r="E241" s="4">
        <v>0</v>
      </c>
      <c r="F241" s="4">
        <v>86.58341506129598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21.090831873905429</v>
      </c>
      <c r="P241" s="4">
        <v>231.99915061295974</v>
      </c>
      <c r="Q241" s="4">
        <v>0</v>
      </c>
      <c r="R241" s="4">
        <v>0</v>
      </c>
      <c r="S241" s="16">
        <v>339.67339754816112</v>
      </c>
    </row>
    <row r="242" spans="2:19" x14ac:dyDescent="0.3">
      <c r="B242" s="24"/>
      <c r="C242" s="14" t="s">
        <v>41</v>
      </c>
      <c r="D242" s="4">
        <v>0</v>
      </c>
      <c r="E242" s="4">
        <v>0</v>
      </c>
      <c r="F242" s="4">
        <v>37.741488616462348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110.71803852889667</v>
      </c>
      <c r="Q242" s="4">
        <v>0</v>
      </c>
      <c r="R242" s="4">
        <v>0</v>
      </c>
      <c r="S242" s="16">
        <v>148.459527145359</v>
      </c>
    </row>
    <row r="243" spans="2:19" x14ac:dyDescent="0.3">
      <c r="B243" s="24"/>
      <c r="C243" s="14" t="s">
        <v>42</v>
      </c>
      <c r="D243" s="4">
        <v>0</v>
      </c>
      <c r="E243" s="4">
        <v>0</v>
      </c>
      <c r="F243" s="4">
        <v>88.68308639985473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88.68308639985473</v>
      </c>
    </row>
    <row r="244" spans="2:19" x14ac:dyDescent="0.3">
      <c r="B244" s="24"/>
      <c r="C244" s="14" t="s">
        <v>43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16">
        <v>0</v>
      </c>
    </row>
    <row r="245" spans="2:19" x14ac:dyDescent="0.3">
      <c r="B245" s="24"/>
      <c r="C245" s="8" t="s">
        <v>44</v>
      </c>
      <c r="D245" s="9">
        <v>0</v>
      </c>
      <c r="E245" s="9">
        <v>0</v>
      </c>
      <c r="F245" s="9">
        <v>1935.2355136683527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21.090831873905429</v>
      </c>
      <c r="P245" s="9">
        <v>718.35341814462254</v>
      </c>
      <c r="Q245" s="9">
        <v>0</v>
      </c>
      <c r="R245" s="9">
        <v>0</v>
      </c>
      <c r="S245" s="9">
        <v>2674.6797636868805</v>
      </c>
    </row>
    <row r="246" spans="2:19" x14ac:dyDescent="0.3">
      <c r="B246" s="24"/>
      <c r="C246" s="3" t="s">
        <v>45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16">
        <v>0</v>
      </c>
    </row>
    <row r="247" spans="2:19" x14ac:dyDescent="0.3">
      <c r="B247" s="24"/>
      <c r="C247" s="8" t="s">
        <v>46</v>
      </c>
      <c r="D247" s="9">
        <v>0</v>
      </c>
      <c r="E247" s="9">
        <v>0</v>
      </c>
      <c r="F247" s="9">
        <v>1935.2355136683527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21.090831873905429</v>
      </c>
      <c r="P247" s="9">
        <v>718.35341814462254</v>
      </c>
      <c r="Q247" s="9">
        <v>0</v>
      </c>
      <c r="R247" s="9">
        <v>0</v>
      </c>
      <c r="S247" s="9">
        <v>2674.6797636868805</v>
      </c>
    </row>
    <row r="256" spans="2:19" x14ac:dyDescent="0.3">
      <c r="B256" s="24">
        <v>2050</v>
      </c>
      <c r="C256" s="26" t="s">
        <v>0</v>
      </c>
      <c r="D256" s="27" t="s">
        <v>1</v>
      </c>
      <c r="E256" s="27" t="s">
        <v>2</v>
      </c>
      <c r="F256" s="27" t="s">
        <v>3</v>
      </c>
      <c r="G256" s="27" t="s">
        <v>4</v>
      </c>
      <c r="H256" s="27" t="s">
        <v>5</v>
      </c>
      <c r="I256" s="27" t="s">
        <v>6</v>
      </c>
      <c r="J256" s="27" t="s">
        <v>7</v>
      </c>
      <c r="K256" s="27"/>
      <c r="L256" s="27"/>
      <c r="M256" s="27"/>
      <c r="N256" s="27"/>
      <c r="O256" s="27"/>
      <c r="P256" s="25" t="s">
        <v>8</v>
      </c>
      <c r="Q256" s="25" t="s">
        <v>9</v>
      </c>
      <c r="R256" s="25" t="s">
        <v>10</v>
      </c>
      <c r="S256" s="25" t="s">
        <v>11</v>
      </c>
    </row>
    <row r="257" spans="2:19" ht="45.6" x14ac:dyDescent="0.3">
      <c r="B257" s="24"/>
      <c r="C257" s="26"/>
      <c r="D257" s="27"/>
      <c r="E257" s="27"/>
      <c r="F257" s="27"/>
      <c r="G257" s="27"/>
      <c r="H257" s="27"/>
      <c r="I257" s="27"/>
      <c r="J257" s="1" t="s">
        <v>12</v>
      </c>
      <c r="K257" s="1" t="s">
        <v>13</v>
      </c>
      <c r="L257" s="1" t="s">
        <v>14</v>
      </c>
      <c r="M257" s="1" t="s">
        <v>15</v>
      </c>
      <c r="N257" s="2" t="s">
        <v>16</v>
      </c>
      <c r="O257" s="1" t="s">
        <v>17</v>
      </c>
      <c r="P257" s="25"/>
      <c r="Q257" s="25"/>
      <c r="R257" s="25"/>
      <c r="S257" s="25"/>
    </row>
    <row r="258" spans="2:19" x14ac:dyDescent="0.3">
      <c r="B258" s="24"/>
      <c r="C258" s="3" t="s">
        <v>18</v>
      </c>
      <c r="D258" s="4">
        <v>0</v>
      </c>
      <c r="E258" s="5">
        <v>0</v>
      </c>
      <c r="F258" s="5">
        <v>0</v>
      </c>
      <c r="G258" s="4">
        <v>0</v>
      </c>
      <c r="H258" s="5">
        <v>0</v>
      </c>
      <c r="I258" s="5">
        <v>296.0456585985101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20.897338003502632</v>
      </c>
      <c r="P258" s="6">
        <v>0</v>
      </c>
      <c r="Q258" s="5">
        <v>0</v>
      </c>
      <c r="R258" s="5">
        <v>0</v>
      </c>
      <c r="S258" s="7">
        <v>316.94299660201273</v>
      </c>
    </row>
    <row r="259" spans="2:19" x14ac:dyDescent="0.3">
      <c r="B259" s="24"/>
      <c r="C259" s="3" t="s">
        <v>19</v>
      </c>
      <c r="D259" s="4">
        <v>0</v>
      </c>
      <c r="E259" s="5">
        <v>0</v>
      </c>
      <c r="F259" s="5">
        <v>3811.4106059112478</v>
      </c>
      <c r="G259" s="4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3811.4106059112478</v>
      </c>
    </row>
    <row r="260" spans="2:19" x14ac:dyDescent="0.3">
      <c r="B260" s="24"/>
      <c r="C260" s="3" t="s">
        <v>20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4"/>
      <c r="C261" s="3" t="s">
        <v>21</v>
      </c>
      <c r="D261" s="4">
        <v>0</v>
      </c>
      <c r="E261" s="5">
        <v>0</v>
      </c>
      <c r="F261" s="5">
        <v>-347.65499999999997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-347.65499999999997</v>
      </c>
    </row>
    <row r="262" spans="2:19" x14ac:dyDescent="0.3">
      <c r="B262" s="24"/>
      <c r="C262" s="3" t="s">
        <v>22</v>
      </c>
      <c r="D262" s="4">
        <v>0</v>
      </c>
      <c r="E262" s="5">
        <v>0</v>
      </c>
      <c r="F262" s="5">
        <v>-466.30879105215962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-466.30879105215962</v>
      </c>
    </row>
    <row r="263" spans="2:19" x14ac:dyDescent="0.3">
      <c r="B263" s="24"/>
      <c r="C263" s="3" t="s">
        <v>23</v>
      </c>
      <c r="D263" s="4">
        <v>0</v>
      </c>
      <c r="E263" s="5">
        <v>0</v>
      </c>
      <c r="F263" s="5">
        <v>0</v>
      </c>
      <c r="G263" s="4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6">
        <v>0</v>
      </c>
      <c r="Q263" s="5">
        <v>0</v>
      </c>
      <c r="R263" s="5">
        <v>0</v>
      </c>
      <c r="S263" s="7">
        <v>0</v>
      </c>
    </row>
    <row r="264" spans="2:19" x14ac:dyDescent="0.3">
      <c r="B264" s="24"/>
      <c r="C264" s="8" t="s">
        <v>24</v>
      </c>
      <c r="D264" s="9">
        <v>0</v>
      </c>
      <c r="E264" s="9">
        <v>0</v>
      </c>
      <c r="F264" s="9">
        <v>2997.4468148590886</v>
      </c>
      <c r="G264" s="9">
        <v>0</v>
      </c>
      <c r="H264" s="9">
        <v>0</v>
      </c>
      <c r="I264" s="9">
        <v>296.0456585985101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20.897338003502632</v>
      </c>
      <c r="P264" s="9">
        <v>0</v>
      </c>
      <c r="Q264" s="9">
        <v>0</v>
      </c>
      <c r="R264" s="9">
        <v>0</v>
      </c>
      <c r="S264" s="9">
        <v>3314.3898114611015</v>
      </c>
    </row>
    <row r="265" spans="2:19" x14ac:dyDescent="0.3">
      <c r="B265" s="24"/>
      <c r="C265" s="10"/>
      <c r="D265" s="11"/>
      <c r="E265" s="12"/>
      <c r="F265" s="13"/>
      <c r="G265" s="11"/>
      <c r="H265" s="11"/>
      <c r="I265" s="11"/>
      <c r="J265" s="11"/>
      <c r="K265" s="11"/>
      <c r="L265" s="11"/>
      <c r="M265" s="11"/>
      <c r="N265" s="11"/>
      <c r="O265" s="11"/>
      <c r="P265" s="21"/>
      <c r="Q265" s="11"/>
      <c r="R265" s="11"/>
      <c r="S265" s="11"/>
    </row>
    <row r="266" spans="2:19" x14ac:dyDescent="0.3">
      <c r="B266" s="24"/>
      <c r="C266" s="14" t="s">
        <v>25</v>
      </c>
      <c r="D266" s="4">
        <v>0</v>
      </c>
      <c r="E266" s="15">
        <v>0</v>
      </c>
      <c r="F266" s="15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16">
        <v>0</v>
      </c>
    </row>
    <row r="267" spans="2:19" x14ac:dyDescent="0.3">
      <c r="B267" s="24"/>
      <c r="C267" s="14" t="s">
        <v>26</v>
      </c>
      <c r="D267" s="4">
        <v>0</v>
      </c>
      <c r="E267" s="4">
        <v>0</v>
      </c>
      <c r="F267" s="4">
        <v>1038.172835213395</v>
      </c>
      <c r="G267" s="4">
        <v>0</v>
      </c>
      <c r="H267" s="4">
        <v>0</v>
      </c>
      <c r="I267" s="4">
        <v>296.0456585985101</v>
      </c>
      <c r="J267" s="17">
        <v>0</v>
      </c>
      <c r="K267" s="17">
        <v>0</v>
      </c>
      <c r="L267" s="17">
        <v>0</v>
      </c>
      <c r="M267" s="17">
        <v>0</v>
      </c>
      <c r="N267" s="17">
        <v>0</v>
      </c>
      <c r="O267" s="17">
        <v>0</v>
      </c>
      <c r="P267" s="4">
        <v>-752.84170609240391</v>
      </c>
      <c r="Q267" s="4">
        <v>0</v>
      </c>
      <c r="R267" s="4">
        <v>0</v>
      </c>
      <c r="S267" s="16">
        <v>581.37678771950118</v>
      </c>
    </row>
    <row r="268" spans="2:19" x14ac:dyDescent="0.3">
      <c r="B268" s="24"/>
      <c r="C268" s="14" t="s">
        <v>27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7">
        <v>0</v>
      </c>
      <c r="P268" s="4">
        <v>0</v>
      </c>
      <c r="Q268" s="4">
        <v>0</v>
      </c>
      <c r="R268" s="4">
        <v>0</v>
      </c>
      <c r="S268" s="16">
        <v>0</v>
      </c>
    </row>
    <row r="269" spans="2:19" x14ac:dyDescent="0.3">
      <c r="B269" s="24"/>
      <c r="C269" s="14" t="s">
        <v>28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4"/>
      <c r="C270" s="14" t="s">
        <v>29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0</v>
      </c>
    </row>
    <row r="271" spans="2:19" x14ac:dyDescent="0.3">
      <c r="B271" s="24"/>
      <c r="C271" s="14" t="s">
        <v>30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4"/>
      <c r="C272" s="14" t="s">
        <v>31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19" x14ac:dyDescent="0.3">
      <c r="B273" s="24"/>
      <c r="C273" s="14" t="s">
        <v>32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19" x14ac:dyDescent="0.3">
      <c r="B274" s="24"/>
      <c r="C274" s="14" t="s">
        <v>33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19" x14ac:dyDescent="0.3">
      <c r="B275" s="24"/>
      <c r="C275" s="14" t="s">
        <v>34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16">
        <v>0</v>
      </c>
    </row>
    <row r="276" spans="2:19" x14ac:dyDescent="0.3">
      <c r="B276" s="24"/>
      <c r="C276" s="14" t="s">
        <v>35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4.8456059575806218</v>
      </c>
      <c r="Q276" s="4">
        <v>0</v>
      </c>
      <c r="R276" s="4">
        <v>0</v>
      </c>
      <c r="S276" s="16">
        <v>4.8456059575806218</v>
      </c>
    </row>
    <row r="277" spans="2:19" x14ac:dyDescent="0.3">
      <c r="B277" s="24"/>
      <c r="C277" s="14" t="s">
        <v>36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46.130341099000134</v>
      </c>
      <c r="Q277" s="4">
        <v>0</v>
      </c>
      <c r="R277" s="4">
        <v>0</v>
      </c>
      <c r="S277" s="16">
        <v>46.130341099000134</v>
      </c>
    </row>
    <row r="278" spans="2:19" x14ac:dyDescent="0.3">
      <c r="B278" s="24"/>
      <c r="C278" s="8" t="s">
        <v>37</v>
      </c>
      <c r="D278" s="9">
        <v>0</v>
      </c>
      <c r="E278" s="9">
        <v>0</v>
      </c>
      <c r="F278" s="9">
        <v>1038.172835213395</v>
      </c>
      <c r="G278" s="9">
        <v>0</v>
      </c>
      <c r="H278" s="9">
        <v>0</v>
      </c>
      <c r="I278" s="9">
        <v>296.0456585985101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-701.8657590358232</v>
      </c>
      <c r="Q278" s="9">
        <v>0</v>
      </c>
      <c r="R278" s="9">
        <v>0</v>
      </c>
      <c r="S278" s="9">
        <v>632.35273477608189</v>
      </c>
    </row>
    <row r="279" spans="2:19" x14ac:dyDescent="0.3">
      <c r="B279" s="24"/>
      <c r="C279" s="10"/>
      <c r="D279" s="11"/>
      <c r="E279" s="11"/>
      <c r="F279" s="19"/>
      <c r="G279" s="11"/>
      <c r="H279" s="11"/>
      <c r="I279" s="11"/>
      <c r="J279" s="19"/>
      <c r="K279" s="11"/>
      <c r="L279" s="11"/>
      <c r="M279" s="11"/>
      <c r="N279" s="20"/>
      <c r="O279" s="11"/>
      <c r="P279" s="11"/>
      <c r="Q279" s="11"/>
      <c r="R279" s="11"/>
      <c r="S279" s="11"/>
    </row>
    <row r="280" spans="2:19" x14ac:dyDescent="0.3">
      <c r="B280" s="24"/>
      <c r="C280" s="14" t="s">
        <v>38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307.46991086346873</v>
      </c>
      <c r="Q280" s="4">
        <v>0</v>
      </c>
      <c r="R280" s="4">
        <v>0</v>
      </c>
      <c r="S280" s="16">
        <v>307.46991086346873</v>
      </c>
    </row>
    <row r="281" spans="2:19" x14ac:dyDescent="0.3">
      <c r="B281" s="24"/>
      <c r="C281" s="14" t="s">
        <v>39</v>
      </c>
      <c r="D281" s="4">
        <v>0</v>
      </c>
      <c r="E281" s="4">
        <v>0</v>
      </c>
      <c r="F281" s="4">
        <v>1754.7304145531548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54.822853426294905</v>
      </c>
      <c r="Q281" s="4">
        <v>0</v>
      </c>
      <c r="R281" s="4">
        <v>0</v>
      </c>
      <c r="S281" s="16">
        <v>1809.5532679794496</v>
      </c>
    </row>
    <row r="282" spans="2:19" x14ac:dyDescent="0.3">
      <c r="B282" s="24"/>
      <c r="C282" s="14" t="s">
        <v>40</v>
      </c>
      <c r="D282" s="4">
        <v>0</v>
      </c>
      <c r="E282" s="4">
        <v>0</v>
      </c>
      <c r="F282" s="4">
        <v>85.789071803852906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20.897338003502632</v>
      </c>
      <c r="P282" s="4">
        <v>229.87071803852893</v>
      </c>
      <c r="Q282" s="4">
        <v>0</v>
      </c>
      <c r="R282" s="4">
        <v>0</v>
      </c>
      <c r="S282" s="16">
        <v>336.55712784588445</v>
      </c>
    </row>
    <row r="283" spans="2:19" x14ac:dyDescent="0.3">
      <c r="B283" s="24"/>
      <c r="C283" s="14" t="s">
        <v>41</v>
      </c>
      <c r="D283" s="4">
        <v>0</v>
      </c>
      <c r="E283" s="4">
        <v>0</v>
      </c>
      <c r="F283" s="4">
        <v>37.395236427320484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109.70227670753064</v>
      </c>
      <c r="Q283" s="4">
        <v>0</v>
      </c>
      <c r="R283" s="4">
        <v>0</v>
      </c>
      <c r="S283" s="16">
        <v>147.09751313485111</v>
      </c>
    </row>
    <row r="284" spans="2:19" x14ac:dyDescent="0.3">
      <c r="B284" s="24"/>
      <c r="C284" s="14" t="s">
        <v>42</v>
      </c>
      <c r="D284" s="4">
        <v>0</v>
      </c>
      <c r="E284" s="4">
        <v>0</v>
      </c>
      <c r="F284" s="4">
        <v>81.359256861365239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81.359256861365239</v>
      </c>
    </row>
    <row r="285" spans="2:19" x14ac:dyDescent="0.3">
      <c r="B285" s="24"/>
      <c r="C285" s="14" t="s">
        <v>43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16">
        <v>0</v>
      </c>
    </row>
    <row r="286" spans="2:19" x14ac:dyDescent="0.3">
      <c r="B286" s="24"/>
      <c r="C286" s="8" t="s">
        <v>44</v>
      </c>
      <c r="D286" s="9">
        <v>0</v>
      </c>
      <c r="E286" s="9">
        <v>0</v>
      </c>
      <c r="F286" s="9">
        <v>1959.2739796456935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20.897338003502632</v>
      </c>
      <c r="P286" s="9">
        <v>701.8657590358232</v>
      </c>
      <c r="Q286" s="9">
        <v>0</v>
      </c>
      <c r="R286" s="9">
        <v>0</v>
      </c>
      <c r="S286" s="9">
        <v>2682.0370766850192</v>
      </c>
    </row>
    <row r="287" spans="2:19" x14ac:dyDescent="0.3">
      <c r="B287" s="24"/>
      <c r="C287" s="3" t="s">
        <v>45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16">
        <v>0</v>
      </c>
    </row>
    <row r="288" spans="2:19" x14ac:dyDescent="0.3">
      <c r="B288" s="24"/>
      <c r="C288" s="8" t="s">
        <v>46</v>
      </c>
      <c r="D288" s="9">
        <v>0</v>
      </c>
      <c r="E288" s="9">
        <v>0</v>
      </c>
      <c r="F288" s="9">
        <v>1959.2739796456935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20.897338003502632</v>
      </c>
      <c r="P288" s="9">
        <v>701.8657590358232</v>
      </c>
      <c r="Q288" s="9">
        <v>0</v>
      </c>
      <c r="R288" s="9">
        <v>0</v>
      </c>
      <c r="S288" s="9">
        <v>2682.0370766850192</v>
      </c>
    </row>
  </sheetData>
  <mergeCells count="91">
    <mergeCell ref="C92:C93"/>
    <mergeCell ref="D92:D93"/>
    <mergeCell ref="E92:E93"/>
    <mergeCell ref="F92:F93"/>
    <mergeCell ref="R10:R11"/>
    <mergeCell ref="C51:C52"/>
    <mergeCell ref="D51:D52"/>
    <mergeCell ref="E51:E52"/>
    <mergeCell ref="F51:F52"/>
    <mergeCell ref="G51:G52"/>
    <mergeCell ref="H51:H52"/>
    <mergeCell ref="G10:G11"/>
    <mergeCell ref="H10:H11"/>
    <mergeCell ref="P10:P11"/>
    <mergeCell ref="Q10:Q11"/>
    <mergeCell ref="C10:C11"/>
    <mergeCell ref="G92:G93"/>
    <mergeCell ref="H92:H93"/>
    <mergeCell ref="P92:P93"/>
    <mergeCell ref="Q92:Q93"/>
    <mergeCell ref="I92:I93"/>
    <mergeCell ref="J92:O92"/>
    <mergeCell ref="R174:R175"/>
    <mergeCell ref="C215:C216"/>
    <mergeCell ref="D215:D216"/>
    <mergeCell ref="E215:E216"/>
    <mergeCell ref="F215:F216"/>
    <mergeCell ref="G215:G216"/>
    <mergeCell ref="H215:H216"/>
    <mergeCell ref="G174:G175"/>
    <mergeCell ref="H174:H175"/>
    <mergeCell ref="P174:P175"/>
    <mergeCell ref="Q174:Q175"/>
    <mergeCell ref="C174:C175"/>
    <mergeCell ref="D174:D175"/>
    <mergeCell ref="E174:E175"/>
    <mergeCell ref="F174:F175"/>
    <mergeCell ref="B10:B42"/>
    <mergeCell ref="I10:I11"/>
    <mergeCell ref="J10:O10"/>
    <mergeCell ref="S10:S11"/>
    <mergeCell ref="B51:B83"/>
    <mergeCell ref="I51:I52"/>
    <mergeCell ref="J51:O51"/>
    <mergeCell ref="S51:S52"/>
    <mergeCell ref="P51:P52"/>
    <mergeCell ref="Q51:Q52"/>
    <mergeCell ref="R51:R52"/>
    <mergeCell ref="D10:D11"/>
    <mergeCell ref="E10:E11"/>
    <mergeCell ref="F10:F11"/>
    <mergeCell ref="B174:B206"/>
    <mergeCell ref="I174:I175"/>
    <mergeCell ref="J174:O174"/>
    <mergeCell ref="S174:S175"/>
    <mergeCell ref="R256:R257"/>
    <mergeCell ref="G256:G257"/>
    <mergeCell ref="H256:H257"/>
    <mergeCell ref="P256:P257"/>
    <mergeCell ref="Q256:Q257"/>
    <mergeCell ref="P215:P216"/>
    <mergeCell ref="Q215:Q216"/>
    <mergeCell ref="R215:R216"/>
    <mergeCell ref="C256:C257"/>
    <mergeCell ref="D256:D257"/>
    <mergeCell ref="E256:E257"/>
    <mergeCell ref="F256:F257"/>
    <mergeCell ref="S92:S93"/>
    <mergeCell ref="B133:B165"/>
    <mergeCell ref="I133:I134"/>
    <mergeCell ref="J133:O133"/>
    <mergeCell ref="S133:S134"/>
    <mergeCell ref="B92:B124"/>
    <mergeCell ref="P133:P134"/>
    <mergeCell ref="Q133:Q134"/>
    <mergeCell ref="R133:R134"/>
    <mergeCell ref="R92:R93"/>
    <mergeCell ref="C133:C134"/>
    <mergeCell ref="D133:D134"/>
    <mergeCell ref="E133:E134"/>
    <mergeCell ref="F133:F134"/>
    <mergeCell ref="G133:G134"/>
    <mergeCell ref="H133:H134"/>
    <mergeCell ref="B215:B247"/>
    <mergeCell ref="I215:I216"/>
    <mergeCell ref="J215:O215"/>
    <mergeCell ref="S215:S216"/>
    <mergeCell ref="B256:B288"/>
    <mergeCell ref="I256:I257"/>
    <mergeCell ref="J256:O256"/>
    <mergeCell ref="S256:S257"/>
  </mergeCells>
  <conditionalFormatting sqref="P276:Q277">
    <cfRule type="cellIs" dxfId="779" priority="1" operator="equal">
      <formula>0</formula>
    </cfRule>
  </conditionalFormatting>
  <conditionalFormatting sqref="E29:G29 D30:G31 J11:N11 P33:S33 D33:I33 H29:I31 D25:I28 J25:R31 P15:S17 E15:I17 J15:O16 Q12:S14 G12:G14 D12:D17 D32:R32 D21:I22 S21:S32 P21:R22 D18:S20">
    <cfRule type="cellIs" dxfId="778" priority="229" operator="equal">
      <formula>0</formula>
    </cfRule>
  </conditionalFormatting>
  <conditionalFormatting sqref="P12:P17">
    <cfRule type="cellIs" dxfId="777" priority="230" operator="equal">
      <formula>0</formula>
    </cfRule>
  </conditionalFormatting>
  <conditionalFormatting sqref="D12:E17 H12:I17">
    <cfRule type="cellIs" dxfId="776" priority="231" operator="equal">
      <formula>0</formula>
    </cfRule>
  </conditionalFormatting>
  <conditionalFormatting sqref="F12:F17">
    <cfRule type="cellIs" dxfId="775" priority="232" operator="equal">
      <formula>0</formula>
    </cfRule>
  </conditionalFormatting>
  <conditionalFormatting sqref="D29">
    <cfRule type="cellIs" dxfId="774" priority="233" operator="equal">
      <formula>0</formula>
    </cfRule>
  </conditionalFormatting>
  <conditionalFormatting sqref="O11">
    <cfRule type="cellIs" dxfId="773" priority="234" operator="equal">
      <formula>0</formula>
    </cfRule>
  </conditionalFormatting>
  <conditionalFormatting sqref="J15:J17 J33">
    <cfRule type="cellIs" dxfId="772" priority="235" operator="equal">
      <formula>0</formula>
    </cfRule>
  </conditionalFormatting>
  <conditionalFormatting sqref="J12:J17 K12:O12">
    <cfRule type="cellIs" dxfId="771" priority="236" operator="equal">
      <formula>0</formula>
    </cfRule>
  </conditionalFormatting>
  <conditionalFormatting sqref="K15:K17 K33">
    <cfRule type="cellIs" dxfId="770" priority="237" operator="equal">
      <formula>0</formula>
    </cfRule>
  </conditionalFormatting>
  <conditionalFormatting sqref="K12:K17">
    <cfRule type="cellIs" dxfId="769" priority="238" operator="equal">
      <formula>0</formula>
    </cfRule>
  </conditionalFormatting>
  <conditionalFormatting sqref="L15:L17 L33">
    <cfRule type="cellIs" dxfId="768" priority="239" operator="equal">
      <formula>0</formula>
    </cfRule>
  </conditionalFormatting>
  <conditionalFormatting sqref="L12:L17">
    <cfRule type="cellIs" dxfId="767" priority="240" operator="equal">
      <formula>0</formula>
    </cfRule>
  </conditionalFormatting>
  <conditionalFormatting sqref="M15:M17 M33">
    <cfRule type="cellIs" dxfId="766" priority="241" operator="equal">
      <formula>0</formula>
    </cfRule>
  </conditionalFormatting>
  <conditionalFormatting sqref="M12:M17">
    <cfRule type="cellIs" dxfId="765" priority="242" operator="equal">
      <formula>0</formula>
    </cfRule>
  </conditionalFormatting>
  <conditionalFormatting sqref="N15:N17 N33">
    <cfRule type="cellIs" dxfId="764" priority="243" operator="equal">
      <formula>0</formula>
    </cfRule>
  </conditionalFormatting>
  <conditionalFormatting sqref="N12:N17">
    <cfRule type="cellIs" dxfId="763" priority="244" operator="equal">
      <formula>0</formula>
    </cfRule>
  </conditionalFormatting>
  <conditionalFormatting sqref="O15:O17 O33">
    <cfRule type="cellIs" dxfId="762" priority="245" operator="equal">
      <formula>0</formula>
    </cfRule>
  </conditionalFormatting>
  <conditionalFormatting sqref="O12:O17">
    <cfRule type="cellIs" dxfId="761" priority="246" operator="equal">
      <formula>0</formula>
    </cfRule>
  </conditionalFormatting>
  <conditionalFormatting sqref="D20:S20 D25:R32 D21:I22 S21:S32 P21:R22 D12:S18">
    <cfRule type="expression" dxfId="760" priority="247">
      <formula>LEN(TRIM(D12))=0</formula>
    </cfRule>
  </conditionalFormatting>
  <conditionalFormatting sqref="L15:L16">
    <cfRule type="cellIs" dxfId="759" priority="248" operator="equal">
      <formula>0</formula>
    </cfRule>
  </conditionalFormatting>
  <conditionalFormatting sqref="M15:M16">
    <cfRule type="cellIs" dxfId="758" priority="249" operator="equal">
      <formula>0</formula>
    </cfRule>
  </conditionalFormatting>
  <conditionalFormatting sqref="D23:R24">
    <cfRule type="cellIs" dxfId="757" priority="250" operator="equal">
      <formula>0</formula>
    </cfRule>
  </conditionalFormatting>
  <conditionalFormatting sqref="P23:P24">
    <cfRule type="cellIs" dxfId="756" priority="251" operator="equal">
      <formula>0</formula>
    </cfRule>
  </conditionalFormatting>
  <conditionalFormatting sqref="D23:R24">
    <cfRule type="expression" dxfId="755" priority="252">
      <formula>LEN(TRIM(D23))=0</formula>
    </cfRule>
  </conditionalFormatting>
  <conditionalFormatting sqref="N15:O15">
    <cfRule type="cellIs" dxfId="754" priority="253" operator="equal">
      <formula>0</formula>
    </cfRule>
  </conditionalFormatting>
  <conditionalFormatting sqref="N16:O16">
    <cfRule type="cellIs" dxfId="753" priority="254" operator="equal">
      <formula>0</formula>
    </cfRule>
  </conditionalFormatting>
  <conditionalFormatting sqref="D35:R40 S34:S39 S41 D34:I34 P34:R34">
    <cfRule type="cellIs" dxfId="752" priority="255" operator="equal">
      <formula>0</formula>
    </cfRule>
  </conditionalFormatting>
  <conditionalFormatting sqref="D41:R41">
    <cfRule type="cellIs" dxfId="751" priority="256" operator="equal">
      <formula>0</formula>
    </cfRule>
  </conditionalFormatting>
  <conditionalFormatting sqref="D35:S39 D41:S41 D40:R40 D34:I34 P34:S34">
    <cfRule type="expression" dxfId="750" priority="257">
      <formula>LEN(TRIM(D34))=0</formula>
    </cfRule>
  </conditionalFormatting>
  <conditionalFormatting sqref="D41:R41">
    <cfRule type="cellIs" dxfId="749" priority="258" operator="equal">
      <formula>0</formula>
    </cfRule>
  </conditionalFormatting>
  <conditionalFormatting sqref="D42:R42">
    <cfRule type="cellIs" dxfId="748" priority="259" operator="equal">
      <formula>0</formula>
    </cfRule>
  </conditionalFormatting>
  <conditionalFormatting sqref="D42:R42">
    <cfRule type="expression" dxfId="747" priority="260">
      <formula>LEN(TRIM(D42))=0</formula>
    </cfRule>
  </conditionalFormatting>
  <conditionalFormatting sqref="S42">
    <cfRule type="cellIs" dxfId="746" priority="227" operator="equal">
      <formula>0</formula>
    </cfRule>
  </conditionalFormatting>
  <conditionalFormatting sqref="S42">
    <cfRule type="expression" dxfId="745" priority="228">
      <formula>LEN(TRIM(S42))=0</formula>
    </cfRule>
  </conditionalFormatting>
  <conditionalFormatting sqref="S40">
    <cfRule type="cellIs" dxfId="744" priority="225" operator="equal">
      <formula>0</formula>
    </cfRule>
  </conditionalFormatting>
  <conditionalFormatting sqref="S40">
    <cfRule type="expression" dxfId="743" priority="226">
      <formula>LEN(TRIM(S40))=0</formula>
    </cfRule>
  </conditionalFormatting>
  <conditionalFormatting sqref="J34:O34">
    <cfRule type="cellIs" dxfId="742" priority="223" operator="equal">
      <formula>0</formula>
    </cfRule>
  </conditionalFormatting>
  <conditionalFormatting sqref="J34:O34">
    <cfRule type="expression" dxfId="741" priority="224">
      <formula>LEN(TRIM(J34))=0</formula>
    </cfRule>
  </conditionalFormatting>
  <conditionalFormatting sqref="J21:O22">
    <cfRule type="cellIs" dxfId="740" priority="221" operator="equal">
      <formula>0</formula>
    </cfRule>
  </conditionalFormatting>
  <conditionalFormatting sqref="J21:O22">
    <cfRule type="expression" dxfId="739" priority="222">
      <formula>LEN(TRIM(J21))=0</formula>
    </cfRule>
  </conditionalFormatting>
  <conditionalFormatting sqref="J52:N52">
    <cfRule type="cellIs" dxfId="738" priority="219" operator="equal">
      <formula>0</formula>
    </cfRule>
  </conditionalFormatting>
  <conditionalFormatting sqref="O52">
    <cfRule type="cellIs" dxfId="737" priority="220" operator="equal">
      <formula>0</formula>
    </cfRule>
  </conditionalFormatting>
  <conditionalFormatting sqref="J93:N93">
    <cfRule type="cellIs" dxfId="736" priority="217" operator="equal">
      <formula>0</formula>
    </cfRule>
  </conditionalFormatting>
  <conditionalFormatting sqref="O93">
    <cfRule type="cellIs" dxfId="735" priority="218" operator="equal">
      <formula>0</formula>
    </cfRule>
  </conditionalFormatting>
  <conditionalFormatting sqref="J134:N134">
    <cfRule type="cellIs" dxfId="734" priority="215" operator="equal">
      <formula>0</formula>
    </cfRule>
  </conditionalFormatting>
  <conditionalFormatting sqref="O134">
    <cfRule type="cellIs" dxfId="733" priority="216" operator="equal">
      <formula>0</formula>
    </cfRule>
  </conditionalFormatting>
  <conditionalFormatting sqref="J175:N175">
    <cfRule type="cellIs" dxfId="732" priority="213" operator="equal">
      <formula>0</formula>
    </cfRule>
  </conditionalFormatting>
  <conditionalFormatting sqref="O175">
    <cfRule type="cellIs" dxfId="731" priority="214" operator="equal">
      <formula>0</formula>
    </cfRule>
  </conditionalFormatting>
  <conditionalFormatting sqref="J216:N216">
    <cfRule type="cellIs" dxfId="730" priority="211" operator="equal">
      <formula>0</formula>
    </cfRule>
  </conditionalFormatting>
  <conditionalFormatting sqref="O216">
    <cfRule type="cellIs" dxfId="729" priority="212" operator="equal">
      <formula>0</formula>
    </cfRule>
  </conditionalFormatting>
  <conditionalFormatting sqref="J257:N257">
    <cfRule type="cellIs" dxfId="728" priority="209" operator="equal">
      <formula>0</formula>
    </cfRule>
  </conditionalFormatting>
  <conditionalFormatting sqref="O257">
    <cfRule type="cellIs" dxfId="727" priority="210" operator="equal">
      <formula>0</formula>
    </cfRule>
  </conditionalFormatting>
  <conditionalFormatting sqref="E70:G70 D71:G72 P74:S74 D74:I74 H70:I72 D66:I69 J66:R72 P56:S58 E56:I58 J56:O57 Q53:S55 G53:G55 D53:D58 D61:S61 Q60:S60 D60:O60 D73:R73 S62:S73 D59:S59 D62:R63">
    <cfRule type="cellIs" dxfId="726" priority="178" operator="equal">
      <formula>0</formula>
    </cfRule>
  </conditionalFormatting>
  <conditionalFormatting sqref="P53:P58">
    <cfRule type="cellIs" dxfId="725" priority="179" operator="equal">
      <formula>0</formula>
    </cfRule>
  </conditionalFormatting>
  <conditionalFormatting sqref="D53:E58 H53:I58">
    <cfRule type="cellIs" dxfId="724" priority="180" operator="equal">
      <formula>0</formula>
    </cfRule>
  </conditionalFormatting>
  <conditionalFormatting sqref="F53:F58">
    <cfRule type="cellIs" dxfId="723" priority="181" operator="equal">
      <formula>0</formula>
    </cfRule>
  </conditionalFormatting>
  <conditionalFormatting sqref="D70">
    <cfRule type="cellIs" dxfId="722" priority="182" operator="equal">
      <formula>0</formula>
    </cfRule>
  </conditionalFormatting>
  <conditionalFormatting sqref="J56:J58 J74">
    <cfRule type="cellIs" dxfId="721" priority="183" operator="equal">
      <formula>0</formula>
    </cfRule>
  </conditionalFormatting>
  <conditionalFormatting sqref="J53:J58 K53:O53">
    <cfRule type="cellIs" dxfId="720" priority="184" operator="equal">
      <formula>0</formula>
    </cfRule>
  </conditionalFormatting>
  <conditionalFormatting sqref="K56:K58 K74">
    <cfRule type="cellIs" dxfId="719" priority="185" operator="equal">
      <formula>0</formula>
    </cfRule>
  </conditionalFormatting>
  <conditionalFormatting sqref="K53:K58">
    <cfRule type="cellIs" dxfId="718" priority="186" operator="equal">
      <formula>0</formula>
    </cfRule>
  </conditionalFormatting>
  <conditionalFormatting sqref="L56:L58 L74">
    <cfRule type="cellIs" dxfId="717" priority="187" operator="equal">
      <formula>0</formula>
    </cfRule>
  </conditionalFormatting>
  <conditionalFormatting sqref="L53:L58">
    <cfRule type="cellIs" dxfId="716" priority="188" operator="equal">
      <formula>0</formula>
    </cfRule>
  </conditionalFormatting>
  <conditionalFormatting sqref="M53:M58">
    <cfRule type="cellIs" dxfId="715" priority="190" operator="equal">
      <formula>0</formula>
    </cfRule>
  </conditionalFormatting>
  <conditionalFormatting sqref="N56:N58 N74">
    <cfRule type="cellIs" dxfId="714" priority="191" operator="equal">
      <formula>0</formula>
    </cfRule>
  </conditionalFormatting>
  <conditionalFormatting sqref="N53:N58">
    <cfRule type="cellIs" dxfId="713" priority="192" operator="equal">
      <formula>0</formula>
    </cfRule>
  </conditionalFormatting>
  <conditionalFormatting sqref="O56:O58 O74">
    <cfRule type="cellIs" dxfId="712" priority="193" operator="equal">
      <formula>0</formula>
    </cfRule>
  </conditionalFormatting>
  <conditionalFormatting sqref="L56:L57">
    <cfRule type="cellIs" dxfId="711" priority="196" operator="equal">
      <formula>0</formula>
    </cfRule>
  </conditionalFormatting>
  <conditionalFormatting sqref="M56:M57">
    <cfRule type="cellIs" dxfId="710" priority="197" operator="equal">
      <formula>0</formula>
    </cfRule>
  </conditionalFormatting>
  <conditionalFormatting sqref="D64:R65">
    <cfRule type="cellIs" dxfId="709" priority="198" operator="equal">
      <formula>0</formula>
    </cfRule>
  </conditionalFormatting>
  <conditionalFormatting sqref="N56:O56">
    <cfRule type="cellIs" dxfId="708" priority="201" operator="equal">
      <formula>0</formula>
    </cfRule>
  </conditionalFormatting>
  <conditionalFormatting sqref="O53:O58">
    <cfRule type="cellIs" dxfId="707" priority="194" operator="equal">
      <formula>0</formula>
    </cfRule>
  </conditionalFormatting>
  <conditionalFormatting sqref="P64:P65">
    <cfRule type="cellIs" dxfId="706" priority="199" operator="equal">
      <formula>0</formula>
    </cfRule>
  </conditionalFormatting>
  <conditionalFormatting sqref="N57:O57">
    <cfRule type="cellIs" dxfId="705" priority="202" operator="equal">
      <formula>0</formula>
    </cfRule>
  </conditionalFormatting>
  <conditionalFormatting sqref="S75:S82 D75:R81">
    <cfRule type="cellIs" dxfId="704" priority="203" operator="equal">
      <formula>0</formula>
    </cfRule>
  </conditionalFormatting>
  <conditionalFormatting sqref="D82:R82">
    <cfRule type="cellIs" dxfId="703" priority="204" operator="equal">
      <formula>0</formula>
    </cfRule>
  </conditionalFormatting>
  <conditionalFormatting sqref="D82:R82">
    <cfRule type="cellIs" dxfId="702" priority="206" operator="equal">
      <formula>0</formula>
    </cfRule>
  </conditionalFormatting>
  <conditionalFormatting sqref="D83:R83">
    <cfRule type="cellIs" dxfId="701" priority="207" operator="equal">
      <formula>0</formula>
    </cfRule>
  </conditionalFormatting>
  <conditionalFormatting sqref="M56:M58 M74">
    <cfRule type="cellIs" dxfId="700" priority="189" operator="equal">
      <formula>0</formula>
    </cfRule>
  </conditionalFormatting>
  <conditionalFormatting sqref="D83:R83">
    <cfRule type="expression" dxfId="699" priority="208">
      <formula>LEN(TRIM(D83))=0</formula>
    </cfRule>
  </conditionalFormatting>
  <conditionalFormatting sqref="S83">
    <cfRule type="cellIs" dxfId="698" priority="176" operator="equal">
      <formula>0</formula>
    </cfRule>
  </conditionalFormatting>
  <conditionalFormatting sqref="D61:S61 D66:R73 S62:S73 D53:S59 D62:R63">
    <cfRule type="expression" dxfId="697" priority="195">
      <formula>LEN(TRIM(D53))=0</formula>
    </cfRule>
  </conditionalFormatting>
  <conditionalFormatting sqref="D64:R65">
    <cfRule type="expression" dxfId="696" priority="200">
      <formula>LEN(TRIM(D64))=0</formula>
    </cfRule>
  </conditionalFormatting>
  <conditionalFormatting sqref="D75:S82">
    <cfRule type="expression" dxfId="695" priority="205">
      <formula>LEN(TRIM(D75))=0</formula>
    </cfRule>
  </conditionalFormatting>
  <conditionalFormatting sqref="S83">
    <cfRule type="expression" dxfId="694" priority="177">
      <formula>LEN(TRIM(S83))=0</formula>
    </cfRule>
  </conditionalFormatting>
  <conditionalFormatting sqref="E111:G111 D112:G113 P115:S115 D115:I115 H111:I113 D107:I110 J107:R111 P97:S99 E97:I99 J97:O98 Q94:S96 G94:G96 D94:D99 D102:S102 Q101:S101 D101:O101 D114:R114 S103:S114 D100:S100 J112:O113 R112:R113 D103:R104">
    <cfRule type="cellIs" dxfId="693" priority="145" operator="equal">
      <formula>0</formula>
    </cfRule>
  </conditionalFormatting>
  <conditionalFormatting sqref="P94:P99">
    <cfRule type="cellIs" dxfId="692" priority="146" operator="equal">
      <formula>0</formula>
    </cfRule>
  </conditionalFormatting>
  <conditionalFormatting sqref="D94:E99 H94:I99">
    <cfRule type="cellIs" dxfId="691" priority="147" operator="equal">
      <formula>0</formula>
    </cfRule>
  </conditionalFormatting>
  <conditionalFormatting sqref="F94:F99">
    <cfRule type="cellIs" dxfId="690" priority="148" operator="equal">
      <formula>0</formula>
    </cfRule>
  </conditionalFormatting>
  <conditionalFormatting sqref="D111">
    <cfRule type="cellIs" dxfId="689" priority="149" operator="equal">
      <formula>0</formula>
    </cfRule>
  </conditionalFormatting>
  <conditionalFormatting sqref="J97:J99 J115">
    <cfRule type="cellIs" dxfId="688" priority="150" operator="equal">
      <formula>0</formula>
    </cfRule>
  </conditionalFormatting>
  <conditionalFormatting sqref="J94:J99 K94:O94">
    <cfRule type="cellIs" dxfId="687" priority="151" operator="equal">
      <formula>0</formula>
    </cfRule>
  </conditionalFormatting>
  <conditionalFormatting sqref="K97:K99 K115">
    <cfRule type="cellIs" dxfId="686" priority="152" operator="equal">
      <formula>0</formula>
    </cfRule>
  </conditionalFormatting>
  <conditionalFormatting sqref="K94:K99">
    <cfRule type="cellIs" dxfId="685" priority="153" operator="equal">
      <formula>0</formula>
    </cfRule>
  </conditionalFormatting>
  <conditionalFormatting sqref="L97:L99 L115">
    <cfRule type="cellIs" dxfId="684" priority="154" operator="equal">
      <formula>0</formula>
    </cfRule>
  </conditionalFormatting>
  <conditionalFormatting sqref="L94:L99">
    <cfRule type="cellIs" dxfId="683" priority="155" operator="equal">
      <formula>0</formula>
    </cfRule>
  </conditionalFormatting>
  <conditionalFormatting sqref="M94:M99">
    <cfRule type="cellIs" dxfId="682" priority="157" operator="equal">
      <formula>0</formula>
    </cfRule>
  </conditionalFormatting>
  <conditionalFormatting sqref="N97:N99 N115">
    <cfRule type="cellIs" dxfId="681" priority="158" operator="equal">
      <formula>0</formula>
    </cfRule>
  </conditionalFormatting>
  <conditionalFormatting sqref="N94:N99">
    <cfRule type="cellIs" dxfId="680" priority="159" operator="equal">
      <formula>0</formula>
    </cfRule>
  </conditionalFormatting>
  <conditionalFormatting sqref="O97:O99 O115">
    <cfRule type="cellIs" dxfId="679" priority="160" operator="equal">
      <formula>0</formula>
    </cfRule>
  </conditionalFormatting>
  <conditionalFormatting sqref="L97:L98">
    <cfRule type="cellIs" dxfId="678" priority="163" operator="equal">
      <formula>0</formula>
    </cfRule>
  </conditionalFormatting>
  <conditionalFormatting sqref="M97:M98">
    <cfRule type="cellIs" dxfId="677" priority="164" operator="equal">
      <formula>0</formula>
    </cfRule>
  </conditionalFormatting>
  <conditionalFormatting sqref="D105:R106">
    <cfRule type="cellIs" dxfId="676" priority="165" operator="equal">
      <formula>0</formula>
    </cfRule>
  </conditionalFormatting>
  <conditionalFormatting sqref="N97:O97">
    <cfRule type="cellIs" dxfId="675" priority="168" operator="equal">
      <formula>0</formula>
    </cfRule>
  </conditionalFormatting>
  <conditionalFormatting sqref="O94:O99">
    <cfRule type="cellIs" dxfId="674" priority="161" operator="equal">
      <formula>0</formula>
    </cfRule>
  </conditionalFormatting>
  <conditionalFormatting sqref="P105:P106">
    <cfRule type="cellIs" dxfId="673" priority="166" operator="equal">
      <formula>0</formula>
    </cfRule>
  </conditionalFormatting>
  <conditionalFormatting sqref="N98:O98">
    <cfRule type="cellIs" dxfId="672" priority="169" operator="equal">
      <formula>0</formula>
    </cfRule>
  </conditionalFormatting>
  <conditionalFormatting sqref="S116:S123 D116:R122">
    <cfRule type="cellIs" dxfId="671" priority="170" operator="equal">
      <formula>0</formula>
    </cfRule>
  </conditionalFormatting>
  <conditionalFormatting sqref="D123:R123">
    <cfRule type="cellIs" dxfId="670" priority="171" operator="equal">
      <formula>0</formula>
    </cfRule>
  </conditionalFormatting>
  <conditionalFormatting sqref="D123:R123">
    <cfRule type="cellIs" dxfId="669" priority="173" operator="equal">
      <formula>0</formula>
    </cfRule>
  </conditionalFormatting>
  <conditionalFormatting sqref="D124:R124">
    <cfRule type="cellIs" dxfId="668" priority="174" operator="equal">
      <formula>0</formula>
    </cfRule>
  </conditionalFormatting>
  <conditionalFormatting sqref="M97:M99 M115">
    <cfRule type="cellIs" dxfId="667" priority="156" operator="equal">
      <formula>0</formula>
    </cfRule>
  </conditionalFormatting>
  <conditionalFormatting sqref="D124:R124">
    <cfRule type="expression" dxfId="666" priority="175">
      <formula>LEN(TRIM(D124))=0</formula>
    </cfRule>
  </conditionalFormatting>
  <conditionalFormatting sqref="S124">
    <cfRule type="cellIs" dxfId="665" priority="143" operator="equal">
      <formula>0</formula>
    </cfRule>
  </conditionalFormatting>
  <conditionalFormatting sqref="D102:S102 D107:R111 S103:S114 D94:S100 D114:R114 D112:O113 R112:R113 D103:R104">
    <cfRule type="expression" dxfId="664" priority="162">
      <formula>LEN(TRIM(D94))=0</formula>
    </cfRule>
  </conditionalFormatting>
  <conditionalFormatting sqref="D105:R106">
    <cfRule type="expression" dxfId="663" priority="167">
      <formula>LEN(TRIM(D105))=0</formula>
    </cfRule>
  </conditionalFormatting>
  <conditionalFormatting sqref="D116:S123">
    <cfRule type="expression" dxfId="662" priority="172">
      <formula>LEN(TRIM(D116))=0</formula>
    </cfRule>
  </conditionalFormatting>
  <conditionalFormatting sqref="S124">
    <cfRule type="expression" dxfId="661" priority="144">
      <formula>LEN(TRIM(S124))=0</formula>
    </cfRule>
  </conditionalFormatting>
  <conditionalFormatting sqref="P112:Q113">
    <cfRule type="cellIs" dxfId="660" priority="141" operator="equal">
      <formula>0</formula>
    </cfRule>
  </conditionalFormatting>
  <conditionalFormatting sqref="P112:Q113">
    <cfRule type="expression" dxfId="659" priority="142">
      <formula>LEN(TRIM(P112))=0</formula>
    </cfRule>
  </conditionalFormatting>
  <conditionalFormatting sqref="E152:G152 D153:G154 P156:S156 D156:I156 H152:I154 D148:I151 J148:R152 P138:S140 E138:I140 J138:O139 Q135:S137 G135:G137 D135:D140 D143:S143 Q142:S142 D142:O142 D155:R155 S144:S155 D141:S141 J153:O154 R153:R154 D144:R145">
    <cfRule type="cellIs" dxfId="658" priority="110" operator="equal">
      <formula>0</formula>
    </cfRule>
  </conditionalFormatting>
  <conditionalFormatting sqref="P135:P140">
    <cfRule type="cellIs" dxfId="657" priority="111" operator="equal">
      <formula>0</formula>
    </cfRule>
  </conditionalFormatting>
  <conditionalFormatting sqref="D135:E140 H135:I140">
    <cfRule type="cellIs" dxfId="656" priority="112" operator="equal">
      <formula>0</formula>
    </cfRule>
  </conditionalFormatting>
  <conditionalFormatting sqref="F135:F140">
    <cfRule type="cellIs" dxfId="655" priority="113" operator="equal">
      <formula>0</formula>
    </cfRule>
  </conditionalFormatting>
  <conditionalFormatting sqref="D152">
    <cfRule type="cellIs" dxfId="654" priority="114" operator="equal">
      <formula>0</formula>
    </cfRule>
  </conditionalFormatting>
  <conditionalFormatting sqref="J138:J140 J156">
    <cfRule type="cellIs" dxfId="653" priority="115" operator="equal">
      <formula>0</formula>
    </cfRule>
  </conditionalFormatting>
  <conditionalFormatting sqref="J135:J140 K135:O135">
    <cfRule type="cellIs" dxfId="652" priority="116" operator="equal">
      <formula>0</formula>
    </cfRule>
  </conditionalFormatting>
  <conditionalFormatting sqref="K138:K140 K156">
    <cfRule type="cellIs" dxfId="651" priority="117" operator="equal">
      <formula>0</formula>
    </cfRule>
  </conditionalFormatting>
  <conditionalFormatting sqref="K135:K140">
    <cfRule type="cellIs" dxfId="650" priority="118" operator="equal">
      <formula>0</formula>
    </cfRule>
  </conditionalFormatting>
  <conditionalFormatting sqref="L138:L140 L156">
    <cfRule type="cellIs" dxfId="649" priority="119" operator="equal">
      <formula>0</formula>
    </cfRule>
  </conditionalFormatting>
  <conditionalFormatting sqref="L135:L140">
    <cfRule type="cellIs" dxfId="648" priority="120" operator="equal">
      <formula>0</formula>
    </cfRule>
  </conditionalFormatting>
  <conditionalFormatting sqref="M135:M140">
    <cfRule type="cellIs" dxfId="647" priority="122" operator="equal">
      <formula>0</formula>
    </cfRule>
  </conditionalFormatting>
  <conditionalFormatting sqref="N138:N140 N156">
    <cfRule type="cellIs" dxfId="646" priority="123" operator="equal">
      <formula>0</formula>
    </cfRule>
  </conditionalFormatting>
  <conditionalFormatting sqref="N135:N140">
    <cfRule type="cellIs" dxfId="645" priority="124" operator="equal">
      <formula>0</formula>
    </cfRule>
  </conditionalFormatting>
  <conditionalFormatting sqref="O138:O140 O156">
    <cfRule type="cellIs" dxfId="644" priority="125" operator="equal">
      <formula>0</formula>
    </cfRule>
  </conditionalFormatting>
  <conditionalFormatting sqref="L138:L139">
    <cfRule type="cellIs" dxfId="643" priority="128" operator="equal">
      <formula>0</formula>
    </cfRule>
  </conditionalFormatting>
  <conditionalFormatting sqref="M138:M139">
    <cfRule type="cellIs" dxfId="642" priority="129" operator="equal">
      <formula>0</formula>
    </cfRule>
  </conditionalFormatting>
  <conditionalFormatting sqref="D146:R147">
    <cfRule type="cellIs" dxfId="641" priority="130" operator="equal">
      <formula>0</formula>
    </cfRule>
  </conditionalFormatting>
  <conditionalFormatting sqref="N138:O138">
    <cfRule type="cellIs" dxfId="640" priority="133" operator="equal">
      <formula>0</formula>
    </cfRule>
  </conditionalFormatting>
  <conditionalFormatting sqref="O135:O140">
    <cfRule type="cellIs" dxfId="639" priority="126" operator="equal">
      <formula>0</formula>
    </cfRule>
  </conditionalFormatting>
  <conditionalFormatting sqref="P146:P147">
    <cfRule type="cellIs" dxfId="638" priority="131" operator="equal">
      <formula>0</formula>
    </cfRule>
  </conditionalFormatting>
  <conditionalFormatting sqref="N139:O139">
    <cfRule type="cellIs" dxfId="637" priority="134" operator="equal">
      <formula>0</formula>
    </cfRule>
  </conditionalFormatting>
  <conditionalFormatting sqref="S157:S164 D157:R163">
    <cfRule type="cellIs" dxfId="636" priority="135" operator="equal">
      <formula>0</formula>
    </cfRule>
  </conditionalFormatting>
  <conditionalFormatting sqref="D164:R164">
    <cfRule type="cellIs" dxfId="635" priority="136" operator="equal">
      <formula>0</formula>
    </cfRule>
  </conditionalFormatting>
  <conditionalFormatting sqref="D164:R164">
    <cfRule type="cellIs" dxfId="634" priority="138" operator="equal">
      <formula>0</formula>
    </cfRule>
  </conditionalFormatting>
  <conditionalFormatting sqref="D165:R165">
    <cfRule type="cellIs" dxfId="633" priority="139" operator="equal">
      <formula>0</formula>
    </cfRule>
  </conditionalFormatting>
  <conditionalFormatting sqref="M138:M140 M156">
    <cfRule type="cellIs" dxfId="632" priority="121" operator="equal">
      <formula>0</formula>
    </cfRule>
  </conditionalFormatting>
  <conditionalFormatting sqref="D165:R165">
    <cfRule type="expression" dxfId="631" priority="140">
      <formula>LEN(TRIM(D165))=0</formula>
    </cfRule>
  </conditionalFormatting>
  <conditionalFormatting sqref="S165">
    <cfRule type="cellIs" dxfId="630" priority="108" operator="equal">
      <formula>0</formula>
    </cfRule>
  </conditionalFormatting>
  <conditionalFormatting sqref="D143:S143 D148:R152 S144:S155 D135:S141 D155:R155 D153:O154 R153:R154 D144:R145">
    <cfRule type="expression" dxfId="629" priority="127">
      <formula>LEN(TRIM(D135))=0</formula>
    </cfRule>
  </conditionalFormatting>
  <conditionalFormatting sqref="D146:R147">
    <cfRule type="expression" dxfId="628" priority="132">
      <formula>LEN(TRIM(D146))=0</formula>
    </cfRule>
  </conditionalFormatting>
  <conditionalFormatting sqref="D157:S164">
    <cfRule type="expression" dxfId="627" priority="137">
      <formula>LEN(TRIM(D157))=0</formula>
    </cfRule>
  </conditionalFormatting>
  <conditionalFormatting sqref="S165">
    <cfRule type="expression" dxfId="626" priority="109">
      <formula>LEN(TRIM(S165))=0</formula>
    </cfRule>
  </conditionalFormatting>
  <conditionalFormatting sqref="P153:Q154">
    <cfRule type="cellIs" dxfId="625" priority="106" operator="equal">
      <formula>0</formula>
    </cfRule>
  </conditionalFormatting>
  <conditionalFormatting sqref="P153:Q154">
    <cfRule type="expression" dxfId="624" priority="107">
      <formula>LEN(TRIM(P153))=0</formula>
    </cfRule>
  </conditionalFormatting>
  <conditionalFormatting sqref="E193:G193 D194:G195 P197:S197 D197:I197 H193:I195 D189:I192 J189:R193 P179:S181 E179:I181 J179:O180 Q176:S178 G176:G178 D176:D181 D184:S184 Q183:S183 D183:O183 D196:R196 S185:S196 D182:S182 J194:O195 R194:R195 D185:R186">
    <cfRule type="cellIs" dxfId="623" priority="75" operator="equal">
      <formula>0</formula>
    </cfRule>
  </conditionalFormatting>
  <conditionalFormatting sqref="P176:P181">
    <cfRule type="cellIs" dxfId="622" priority="76" operator="equal">
      <formula>0</formula>
    </cfRule>
  </conditionalFormatting>
  <conditionalFormatting sqref="D176:E181 H176:I181">
    <cfRule type="cellIs" dxfId="621" priority="77" operator="equal">
      <formula>0</formula>
    </cfRule>
  </conditionalFormatting>
  <conditionalFormatting sqref="F176:F181">
    <cfRule type="cellIs" dxfId="620" priority="78" operator="equal">
      <formula>0</formula>
    </cfRule>
  </conditionalFormatting>
  <conditionalFormatting sqref="D193">
    <cfRule type="cellIs" dxfId="619" priority="79" operator="equal">
      <formula>0</formula>
    </cfRule>
  </conditionalFormatting>
  <conditionalFormatting sqref="J179:J181 J197">
    <cfRule type="cellIs" dxfId="618" priority="80" operator="equal">
      <formula>0</formula>
    </cfRule>
  </conditionalFormatting>
  <conditionalFormatting sqref="J176:J181 K176:O176">
    <cfRule type="cellIs" dxfId="617" priority="81" operator="equal">
      <formula>0</formula>
    </cfRule>
  </conditionalFormatting>
  <conditionalFormatting sqref="K179:K181 K197">
    <cfRule type="cellIs" dxfId="616" priority="82" operator="equal">
      <formula>0</formula>
    </cfRule>
  </conditionalFormatting>
  <conditionalFormatting sqref="K176:K181">
    <cfRule type="cellIs" dxfId="615" priority="83" operator="equal">
      <formula>0</formula>
    </cfRule>
  </conditionalFormatting>
  <conditionalFormatting sqref="L179:L181 L197">
    <cfRule type="cellIs" dxfId="614" priority="84" operator="equal">
      <formula>0</formula>
    </cfRule>
  </conditionalFormatting>
  <conditionalFormatting sqref="L176:L181">
    <cfRule type="cellIs" dxfId="613" priority="85" operator="equal">
      <formula>0</formula>
    </cfRule>
  </conditionalFormatting>
  <conditionalFormatting sqref="M176:M181">
    <cfRule type="cellIs" dxfId="612" priority="87" operator="equal">
      <formula>0</formula>
    </cfRule>
  </conditionalFormatting>
  <conditionalFormatting sqref="N179:N181 N197">
    <cfRule type="cellIs" dxfId="611" priority="88" operator="equal">
      <formula>0</formula>
    </cfRule>
  </conditionalFormatting>
  <conditionalFormatting sqref="N176:N181">
    <cfRule type="cellIs" dxfId="610" priority="89" operator="equal">
      <formula>0</formula>
    </cfRule>
  </conditionalFormatting>
  <conditionalFormatting sqref="O179:O181 O197">
    <cfRule type="cellIs" dxfId="609" priority="90" operator="equal">
      <formula>0</formula>
    </cfRule>
  </conditionalFormatting>
  <conditionalFormatting sqref="L179:L180">
    <cfRule type="cellIs" dxfId="608" priority="93" operator="equal">
      <formula>0</formula>
    </cfRule>
  </conditionalFormatting>
  <conditionalFormatting sqref="M179:M180">
    <cfRule type="cellIs" dxfId="607" priority="94" operator="equal">
      <formula>0</formula>
    </cfRule>
  </conditionalFormatting>
  <conditionalFormatting sqref="D187:R188">
    <cfRule type="cellIs" dxfId="606" priority="95" operator="equal">
      <formula>0</formula>
    </cfRule>
  </conditionalFormatting>
  <conditionalFormatting sqref="N179:O179">
    <cfRule type="cellIs" dxfId="605" priority="98" operator="equal">
      <formula>0</formula>
    </cfRule>
  </conditionalFormatting>
  <conditionalFormatting sqref="O176:O181">
    <cfRule type="cellIs" dxfId="604" priority="91" operator="equal">
      <formula>0</formula>
    </cfRule>
  </conditionalFormatting>
  <conditionalFormatting sqref="P187:P188">
    <cfRule type="cellIs" dxfId="603" priority="96" operator="equal">
      <formula>0</formula>
    </cfRule>
  </conditionalFormatting>
  <conditionalFormatting sqref="N180:O180">
    <cfRule type="cellIs" dxfId="602" priority="99" operator="equal">
      <formula>0</formula>
    </cfRule>
  </conditionalFormatting>
  <conditionalFormatting sqref="S198:S205 D198:R204">
    <cfRule type="cellIs" dxfId="601" priority="100" operator="equal">
      <formula>0</formula>
    </cfRule>
  </conditionalFormatting>
  <conditionalFormatting sqref="D205:R205">
    <cfRule type="cellIs" dxfId="600" priority="101" operator="equal">
      <formula>0</formula>
    </cfRule>
  </conditionalFormatting>
  <conditionalFormatting sqref="D205:R205">
    <cfRule type="cellIs" dxfId="599" priority="103" operator="equal">
      <formula>0</formula>
    </cfRule>
  </conditionalFormatting>
  <conditionalFormatting sqref="D206:R206">
    <cfRule type="cellIs" dxfId="598" priority="104" operator="equal">
      <formula>0</formula>
    </cfRule>
  </conditionalFormatting>
  <conditionalFormatting sqref="M179:M181 M197">
    <cfRule type="cellIs" dxfId="597" priority="86" operator="equal">
      <formula>0</formula>
    </cfRule>
  </conditionalFormatting>
  <conditionalFormatting sqref="D206:R206">
    <cfRule type="expression" dxfId="596" priority="105">
      <formula>LEN(TRIM(D206))=0</formula>
    </cfRule>
  </conditionalFormatting>
  <conditionalFormatting sqref="S206">
    <cfRule type="cellIs" dxfId="595" priority="73" operator="equal">
      <formula>0</formula>
    </cfRule>
  </conditionalFormatting>
  <conditionalFormatting sqref="D184:S184 D189:R193 S185:S196 D176:S182 D196:R196 D194:O195 R194:R195 D185:R186">
    <cfRule type="expression" dxfId="594" priority="92">
      <formula>LEN(TRIM(D176))=0</formula>
    </cfRule>
  </conditionalFormatting>
  <conditionalFormatting sqref="D187:R188">
    <cfRule type="expression" dxfId="593" priority="97">
      <formula>LEN(TRIM(D187))=0</formula>
    </cfRule>
  </conditionalFormatting>
  <conditionalFormatting sqref="D198:S205">
    <cfRule type="expression" dxfId="592" priority="102">
      <formula>LEN(TRIM(D198))=0</formula>
    </cfRule>
  </conditionalFormatting>
  <conditionalFormatting sqref="S206">
    <cfRule type="expression" dxfId="591" priority="74">
      <formula>LEN(TRIM(S206))=0</formula>
    </cfRule>
  </conditionalFormatting>
  <conditionalFormatting sqref="P194:Q195">
    <cfRule type="cellIs" dxfId="590" priority="71" operator="equal">
      <formula>0</formula>
    </cfRule>
  </conditionalFormatting>
  <conditionalFormatting sqref="P194:Q195">
    <cfRule type="expression" dxfId="589" priority="72">
      <formula>LEN(TRIM(P194))=0</formula>
    </cfRule>
  </conditionalFormatting>
  <conditionalFormatting sqref="E234:G234 D235:G236 P238:S238 D238:I238 H234:I236 D230:I233 J230:R234 P220:S222 E220:I222 J220:O221 Q217:S219 G217:G219 D217:D222 D225:S225 Q224:S224 D224:O224 D237:R237 S226:S237 D223:S223 J235:O236 R235:R236 D226:R227">
    <cfRule type="cellIs" dxfId="588" priority="40" operator="equal">
      <formula>0</formula>
    </cfRule>
  </conditionalFormatting>
  <conditionalFormatting sqref="P217:P222">
    <cfRule type="cellIs" dxfId="587" priority="41" operator="equal">
      <formula>0</formula>
    </cfRule>
  </conditionalFormatting>
  <conditionalFormatting sqref="D217:E222 H217:I222">
    <cfRule type="cellIs" dxfId="586" priority="42" operator="equal">
      <formula>0</formula>
    </cfRule>
  </conditionalFormatting>
  <conditionalFormatting sqref="F217:F222">
    <cfRule type="cellIs" dxfId="585" priority="43" operator="equal">
      <formula>0</formula>
    </cfRule>
  </conditionalFormatting>
  <conditionalFormatting sqref="D234">
    <cfRule type="cellIs" dxfId="584" priority="44" operator="equal">
      <formula>0</formula>
    </cfRule>
  </conditionalFormatting>
  <conditionalFormatting sqref="J220:J222 J238">
    <cfRule type="cellIs" dxfId="583" priority="45" operator="equal">
      <formula>0</formula>
    </cfRule>
  </conditionalFormatting>
  <conditionalFormatting sqref="J217:J222 K217:O217">
    <cfRule type="cellIs" dxfId="582" priority="46" operator="equal">
      <formula>0</formula>
    </cfRule>
  </conditionalFormatting>
  <conditionalFormatting sqref="K220:K222 K238">
    <cfRule type="cellIs" dxfId="581" priority="47" operator="equal">
      <formula>0</formula>
    </cfRule>
  </conditionalFormatting>
  <conditionalFormatting sqref="K217:K222">
    <cfRule type="cellIs" dxfId="580" priority="48" operator="equal">
      <formula>0</formula>
    </cfRule>
  </conditionalFormatting>
  <conditionalFormatting sqref="L220:L222 L238">
    <cfRule type="cellIs" dxfId="579" priority="49" operator="equal">
      <formula>0</formula>
    </cfRule>
  </conditionalFormatting>
  <conditionalFormatting sqref="L217:L222">
    <cfRule type="cellIs" dxfId="578" priority="50" operator="equal">
      <formula>0</formula>
    </cfRule>
  </conditionalFormatting>
  <conditionalFormatting sqref="M217:M222">
    <cfRule type="cellIs" dxfId="577" priority="52" operator="equal">
      <formula>0</formula>
    </cfRule>
  </conditionalFormatting>
  <conditionalFormatting sqref="N220:N222 N238">
    <cfRule type="cellIs" dxfId="576" priority="53" operator="equal">
      <formula>0</formula>
    </cfRule>
  </conditionalFormatting>
  <conditionalFormatting sqref="N217:N222">
    <cfRule type="cellIs" dxfId="575" priority="54" operator="equal">
      <formula>0</formula>
    </cfRule>
  </conditionalFormatting>
  <conditionalFormatting sqref="O220:O222 O238">
    <cfRule type="cellIs" dxfId="574" priority="55" operator="equal">
      <formula>0</formula>
    </cfRule>
  </conditionalFormatting>
  <conditionalFormatting sqref="L220:L221">
    <cfRule type="cellIs" dxfId="573" priority="58" operator="equal">
      <formula>0</formula>
    </cfRule>
  </conditionalFormatting>
  <conditionalFormatting sqref="M220:M221">
    <cfRule type="cellIs" dxfId="572" priority="59" operator="equal">
      <formula>0</formula>
    </cfRule>
  </conditionalFormatting>
  <conditionalFormatting sqref="D228:R229">
    <cfRule type="cellIs" dxfId="571" priority="60" operator="equal">
      <formula>0</formula>
    </cfRule>
  </conditionalFormatting>
  <conditionalFormatting sqref="N220:O220">
    <cfRule type="cellIs" dxfId="570" priority="63" operator="equal">
      <formula>0</formula>
    </cfRule>
  </conditionalFormatting>
  <conditionalFormatting sqref="O217:O222">
    <cfRule type="cellIs" dxfId="569" priority="56" operator="equal">
      <formula>0</formula>
    </cfRule>
  </conditionalFormatting>
  <conditionalFormatting sqref="P228:P229">
    <cfRule type="cellIs" dxfId="568" priority="61" operator="equal">
      <formula>0</formula>
    </cfRule>
  </conditionalFormatting>
  <conditionalFormatting sqref="N221:O221">
    <cfRule type="cellIs" dxfId="567" priority="64" operator="equal">
      <formula>0</formula>
    </cfRule>
  </conditionalFormatting>
  <conditionalFormatting sqref="S239:S246 D239:R245">
    <cfRule type="cellIs" dxfId="566" priority="65" operator="equal">
      <formula>0</formula>
    </cfRule>
  </conditionalFormatting>
  <conditionalFormatting sqref="D246:R246">
    <cfRule type="cellIs" dxfId="565" priority="66" operator="equal">
      <formula>0</formula>
    </cfRule>
  </conditionalFormatting>
  <conditionalFormatting sqref="D246:R246">
    <cfRule type="cellIs" dxfId="564" priority="68" operator="equal">
      <formula>0</formula>
    </cfRule>
  </conditionalFormatting>
  <conditionalFormatting sqref="D247:R247">
    <cfRule type="cellIs" dxfId="563" priority="69" operator="equal">
      <formula>0</formula>
    </cfRule>
  </conditionalFormatting>
  <conditionalFormatting sqref="M220:M222 M238">
    <cfRule type="cellIs" dxfId="562" priority="51" operator="equal">
      <formula>0</formula>
    </cfRule>
  </conditionalFormatting>
  <conditionalFormatting sqref="D247:R247">
    <cfRule type="expression" dxfId="561" priority="70">
      <formula>LEN(TRIM(D247))=0</formula>
    </cfRule>
  </conditionalFormatting>
  <conditionalFormatting sqref="S247">
    <cfRule type="cellIs" dxfId="560" priority="38" operator="equal">
      <formula>0</formula>
    </cfRule>
  </conditionalFormatting>
  <conditionalFormatting sqref="D225:S225 D230:R234 S226:S237 D217:S223 D237:R237 D235:O236 R235:R236 D226:R227">
    <cfRule type="expression" dxfId="559" priority="57">
      <formula>LEN(TRIM(D217))=0</formula>
    </cfRule>
  </conditionalFormatting>
  <conditionalFormatting sqref="D228:R229">
    <cfRule type="expression" dxfId="558" priority="62">
      <formula>LEN(TRIM(D228))=0</formula>
    </cfRule>
  </conditionalFormatting>
  <conditionalFormatting sqref="D239:S246">
    <cfRule type="expression" dxfId="557" priority="67">
      <formula>LEN(TRIM(D239))=0</formula>
    </cfRule>
  </conditionalFormatting>
  <conditionalFormatting sqref="S247">
    <cfRule type="expression" dxfId="556" priority="39">
      <formula>LEN(TRIM(S247))=0</formula>
    </cfRule>
  </conditionalFormatting>
  <conditionalFormatting sqref="P235:Q236">
    <cfRule type="cellIs" dxfId="555" priority="36" operator="equal">
      <formula>0</formula>
    </cfRule>
  </conditionalFormatting>
  <conditionalFormatting sqref="P235:Q236">
    <cfRule type="expression" dxfId="554" priority="37">
      <formula>LEN(TRIM(P235))=0</formula>
    </cfRule>
  </conditionalFormatting>
  <conditionalFormatting sqref="E275:G275 D276:G277 P279:S279 D279:I279 H275:I277 D271:I274 J271:R275 P261:S263 E261:I263 J261:O262 Q258:S260 G258:G260 D258:D263 D266:S266 Q265:S265 D265:O265 D278:R278 S267:S278 D264:S264 J276:O277 R276:R277 D267:R268">
    <cfRule type="cellIs" dxfId="553" priority="5" operator="equal">
      <formula>0</formula>
    </cfRule>
  </conditionalFormatting>
  <conditionalFormatting sqref="P258:P263">
    <cfRule type="cellIs" dxfId="552" priority="6" operator="equal">
      <formula>0</formula>
    </cfRule>
  </conditionalFormatting>
  <conditionalFormatting sqref="D258:E263 H258:I263">
    <cfRule type="cellIs" dxfId="551" priority="7" operator="equal">
      <formula>0</formula>
    </cfRule>
  </conditionalFormatting>
  <conditionalFormatting sqref="F258:F263">
    <cfRule type="cellIs" dxfId="550" priority="8" operator="equal">
      <formula>0</formula>
    </cfRule>
  </conditionalFormatting>
  <conditionalFormatting sqref="D275">
    <cfRule type="cellIs" dxfId="549" priority="9" operator="equal">
      <formula>0</formula>
    </cfRule>
  </conditionalFormatting>
  <conditionalFormatting sqref="J261:J263 J279">
    <cfRule type="cellIs" dxfId="548" priority="10" operator="equal">
      <formula>0</formula>
    </cfRule>
  </conditionalFormatting>
  <conditionalFormatting sqref="J258:J263 K258:O258">
    <cfRule type="cellIs" dxfId="547" priority="11" operator="equal">
      <formula>0</formula>
    </cfRule>
  </conditionalFormatting>
  <conditionalFormatting sqref="K261:K263 K279">
    <cfRule type="cellIs" dxfId="546" priority="12" operator="equal">
      <formula>0</formula>
    </cfRule>
  </conditionalFormatting>
  <conditionalFormatting sqref="K258:K263">
    <cfRule type="cellIs" dxfId="545" priority="13" operator="equal">
      <formula>0</formula>
    </cfRule>
  </conditionalFormatting>
  <conditionalFormatting sqref="L261:L263 L279">
    <cfRule type="cellIs" dxfId="544" priority="14" operator="equal">
      <formula>0</formula>
    </cfRule>
  </conditionalFormatting>
  <conditionalFormatting sqref="L258:L263">
    <cfRule type="cellIs" dxfId="543" priority="15" operator="equal">
      <formula>0</formula>
    </cfRule>
  </conditionalFormatting>
  <conditionalFormatting sqref="M258:M263">
    <cfRule type="cellIs" dxfId="542" priority="17" operator="equal">
      <formula>0</formula>
    </cfRule>
  </conditionalFormatting>
  <conditionalFormatting sqref="N261:N263 N279">
    <cfRule type="cellIs" dxfId="541" priority="18" operator="equal">
      <formula>0</formula>
    </cfRule>
  </conditionalFormatting>
  <conditionalFormatting sqref="N258:N263">
    <cfRule type="cellIs" dxfId="540" priority="19" operator="equal">
      <formula>0</formula>
    </cfRule>
  </conditionalFormatting>
  <conditionalFormatting sqref="O261:O263 O279">
    <cfRule type="cellIs" dxfId="539" priority="20" operator="equal">
      <formula>0</formula>
    </cfRule>
  </conditionalFormatting>
  <conditionalFormatting sqref="L261:L262">
    <cfRule type="cellIs" dxfId="538" priority="23" operator="equal">
      <formula>0</formula>
    </cfRule>
  </conditionalFormatting>
  <conditionalFormatting sqref="M261:M262">
    <cfRule type="cellIs" dxfId="537" priority="24" operator="equal">
      <formula>0</formula>
    </cfRule>
  </conditionalFormatting>
  <conditionalFormatting sqref="D269:R270">
    <cfRule type="cellIs" dxfId="536" priority="25" operator="equal">
      <formula>0</formula>
    </cfRule>
  </conditionalFormatting>
  <conditionalFormatting sqref="N261:O261">
    <cfRule type="cellIs" dxfId="535" priority="28" operator="equal">
      <formula>0</formula>
    </cfRule>
  </conditionalFormatting>
  <conditionalFormatting sqref="O258:O263">
    <cfRule type="cellIs" dxfId="534" priority="21" operator="equal">
      <formula>0</formula>
    </cfRule>
  </conditionalFormatting>
  <conditionalFormatting sqref="P269:P270">
    <cfRule type="cellIs" dxfId="533" priority="26" operator="equal">
      <formula>0</formula>
    </cfRule>
  </conditionalFormatting>
  <conditionalFormatting sqref="N262:O262">
    <cfRule type="cellIs" dxfId="532" priority="29" operator="equal">
      <formula>0</formula>
    </cfRule>
  </conditionalFormatting>
  <conditionalFormatting sqref="S280:S287 D280:R286">
    <cfRule type="cellIs" dxfId="531" priority="30" operator="equal">
      <formula>0</formula>
    </cfRule>
  </conditionalFormatting>
  <conditionalFormatting sqref="D287:R287">
    <cfRule type="cellIs" dxfId="530" priority="31" operator="equal">
      <formula>0</formula>
    </cfRule>
  </conditionalFormatting>
  <conditionalFormatting sqref="D287:R287">
    <cfRule type="cellIs" dxfId="529" priority="33" operator="equal">
      <formula>0</formula>
    </cfRule>
  </conditionalFormatting>
  <conditionalFormatting sqref="D288:R288">
    <cfRule type="cellIs" dxfId="528" priority="34" operator="equal">
      <formula>0</formula>
    </cfRule>
  </conditionalFormatting>
  <conditionalFormatting sqref="M261:M263 M279">
    <cfRule type="cellIs" dxfId="527" priority="16" operator="equal">
      <formula>0</formula>
    </cfRule>
  </conditionalFormatting>
  <conditionalFormatting sqref="D288:R288">
    <cfRule type="expression" dxfId="526" priority="35">
      <formula>LEN(TRIM(D288))=0</formula>
    </cfRule>
  </conditionalFormatting>
  <conditionalFormatting sqref="S288">
    <cfRule type="cellIs" dxfId="525" priority="3" operator="equal">
      <formula>0</formula>
    </cfRule>
  </conditionalFormatting>
  <conditionalFormatting sqref="D266:S266 D271:R275 S267:S278 D258:S264 D278:R278 D276:O277 R276:R277 D267:R268">
    <cfRule type="expression" dxfId="524" priority="22">
      <formula>LEN(TRIM(D258))=0</formula>
    </cfRule>
  </conditionalFormatting>
  <conditionalFormatting sqref="D269:R270">
    <cfRule type="expression" dxfId="523" priority="27">
      <formula>LEN(TRIM(D269))=0</formula>
    </cfRule>
  </conditionalFormatting>
  <conditionalFormatting sqref="D280:S287">
    <cfRule type="expression" dxfId="522" priority="32">
      <formula>LEN(TRIM(D280))=0</formula>
    </cfRule>
  </conditionalFormatting>
  <conditionalFormatting sqref="S288">
    <cfRule type="expression" dxfId="521" priority="4">
      <formula>LEN(TRIM(S288))=0</formula>
    </cfRule>
  </conditionalFormatting>
  <conditionalFormatting sqref="P276:Q277">
    <cfRule type="expression" dxfId="520" priority="2">
      <formula>LEN(TRIM(P276))=0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8"/>
  <sheetViews>
    <sheetView zoomScale="70" zoomScaleNormal="70" workbookViewId="0">
      <selection activeCell="N2" sqref="N2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0.42924722855348774</v>
      </c>
      <c r="E3" s="23">
        <v>0.43100957575011778</v>
      </c>
      <c r="F3" s="23">
        <v>0.43977585587934176</v>
      </c>
      <c r="G3" s="23">
        <v>0.44846637625202235</v>
      </c>
      <c r="H3" s="23">
        <v>0.45708113686815943</v>
      </c>
      <c r="I3" s="23">
        <v>0.46562013772775307</v>
      </c>
      <c r="J3" s="23">
        <v>0.47408337883080326</v>
      </c>
      <c r="K3" s="23">
        <v>0.48247086017731</v>
      </c>
    </row>
    <row r="4" spans="2:19" x14ac:dyDescent="0.3">
      <c r="C4" s="23" t="s">
        <v>48</v>
      </c>
      <c r="D4" s="23">
        <v>0.19414700276870994</v>
      </c>
      <c r="E4" s="23">
        <v>0.1947717682276717</v>
      </c>
      <c r="F4" s="23">
        <v>0.19785013966855433</v>
      </c>
      <c r="G4" s="23">
        <v>0.20085275135289352</v>
      </c>
      <c r="H4" s="23">
        <v>0.2037796032806892</v>
      </c>
      <c r="I4" s="23">
        <v>0.20663069545194146</v>
      </c>
      <c r="J4" s="23">
        <v>0.20940602786665025</v>
      </c>
      <c r="K4" s="23">
        <v>0.21210560052481559</v>
      </c>
    </row>
    <row r="5" spans="2:19" x14ac:dyDescent="0.3">
      <c r="C5" s="23" t="s">
        <v>49</v>
      </c>
      <c r="D5" s="23">
        <v>0.23510022578477777</v>
      </c>
      <c r="E5" s="23">
        <v>0.23623780752244605</v>
      </c>
      <c r="F5" s="23">
        <v>0.24192571621078746</v>
      </c>
      <c r="G5" s="23">
        <v>0.24761362489912883</v>
      </c>
      <c r="H5" s="23">
        <v>0.25330153358747021</v>
      </c>
      <c r="I5" s="23">
        <v>0.25898944227581161</v>
      </c>
      <c r="J5" s="23">
        <v>0.26467735096415301</v>
      </c>
      <c r="K5" s="23">
        <v>0.27036525965249442</v>
      </c>
    </row>
    <row r="6" spans="2:19" x14ac:dyDescent="0.3">
      <c r="C6" s="23" t="s">
        <v>13</v>
      </c>
      <c r="D6" s="23">
        <v>0.11924289515311957</v>
      </c>
      <c r="E6" s="23">
        <v>8.869335336069846E-2</v>
      </c>
      <c r="F6" s="23">
        <v>8.607697718248572E-2</v>
      </c>
      <c r="G6" s="23">
        <v>8.3255445935374955E-2</v>
      </c>
      <c r="H6" s="23">
        <v>7.9448266630302217E-2</v>
      </c>
      <c r="I6" s="23">
        <v>7.6008781599826269E-2</v>
      </c>
      <c r="J6" s="23">
        <v>7.249269568702478E-2</v>
      </c>
      <c r="K6" s="23">
        <v>6.8317219741308097E-2</v>
      </c>
    </row>
    <row r="7" spans="2:19" x14ac:dyDescent="0.3">
      <c r="C7" s="23" t="s">
        <v>52</v>
      </c>
      <c r="D7" s="23">
        <v>1.9771803957450742</v>
      </c>
      <c r="E7" s="23">
        <v>1.7512102243486016</v>
      </c>
      <c r="F7" s="23">
        <v>1.7296879251103972</v>
      </c>
      <c r="G7" s="23">
        <v>1.6022845941517554</v>
      </c>
      <c r="H7" s="23">
        <v>1.5397896087807994</v>
      </c>
      <c r="I7" s="23">
        <v>1.4944077392598658</v>
      </c>
      <c r="J7" s="23">
        <v>1.4628652867649734</v>
      </c>
      <c r="K7" s="23">
        <v>1.4355903261350398</v>
      </c>
    </row>
    <row r="8" spans="2:19" x14ac:dyDescent="0.3">
      <c r="C8" s="23" t="s">
        <v>50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</row>
    <row r="10" spans="2:19" x14ac:dyDescent="0.3">
      <c r="B10" s="24">
        <v>2019</v>
      </c>
      <c r="C10" s="26" t="s">
        <v>0</v>
      </c>
      <c r="D10" s="27" t="s">
        <v>1</v>
      </c>
      <c r="E10" s="27" t="s">
        <v>2</v>
      </c>
      <c r="F10" s="27" t="s">
        <v>3</v>
      </c>
      <c r="G10" s="27" t="s">
        <v>4</v>
      </c>
      <c r="H10" s="27" t="s">
        <v>5</v>
      </c>
      <c r="I10" s="27" t="s">
        <v>6</v>
      </c>
      <c r="J10" s="27" t="s">
        <v>7</v>
      </c>
      <c r="K10" s="27"/>
      <c r="L10" s="27"/>
      <c r="M10" s="27"/>
      <c r="N10" s="27"/>
      <c r="O10" s="27"/>
      <c r="P10" s="25" t="s">
        <v>8</v>
      </c>
      <c r="Q10" s="25" t="s">
        <v>9</v>
      </c>
      <c r="R10" s="25" t="s">
        <v>10</v>
      </c>
      <c r="S10" s="25" t="s">
        <v>11</v>
      </c>
    </row>
    <row r="11" spans="2:19" ht="45.6" x14ac:dyDescent="0.3">
      <c r="B11" s="24"/>
      <c r="C11" s="26"/>
      <c r="D11" s="27"/>
      <c r="E11" s="27"/>
      <c r="F11" s="27"/>
      <c r="G11" s="27"/>
      <c r="H11" s="27"/>
      <c r="I11" s="27"/>
      <c r="J11" s="1" t="s">
        <v>12</v>
      </c>
      <c r="K11" s="1" t="s">
        <v>13</v>
      </c>
      <c r="L11" s="1" t="s">
        <v>14</v>
      </c>
      <c r="M11" s="1" t="s">
        <v>15</v>
      </c>
      <c r="N11" s="2" t="s">
        <v>16</v>
      </c>
      <c r="O11" s="1" t="s">
        <v>17</v>
      </c>
      <c r="P11" s="25"/>
      <c r="Q11" s="25"/>
      <c r="R11" s="25"/>
      <c r="S11" s="25"/>
    </row>
    <row r="12" spans="2:19" x14ac:dyDescent="0.3">
      <c r="B12" s="24"/>
      <c r="C12" s="3" t="s">
        <v>18</v>
      </c>
      <c r="D12" s="4">
        <v>0</v>
      </c>
      <c r="E12" s="5">
        <v>0</v>
      </c>
      <c r="F12" s="5">
        <v>0</v>
      </c>
      <c r="G12" s="4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6">
        <v>0</v>
      </c>
      <c r="Q12" s="5">
        <v>0</v>
      </c>
      <c r="R12" s="5">
        <v>0</v>
      </c>
      <c r="S12" s="7">
        <v>0</v>
      </c>
    </row>
    <row r="13" spans="2:19" x14ac:dyDescent="0.3">
      <c r="B13" s="24"/>
      <c r="C13" s="3" t="s">
        <v>19</v>
      </c>
      <c r="D13" s="4">
        <v>0</v>
      </c>
      <c r="E13" s="5">
        <v>0</v>
      </c>
      <c r="F13" s="5">
        <v>298.83594444444441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298.83594444444441</v>
      </c>
    </row>
    <row r="14" spans="2:19" x14ac:dyDescent="0.3">
      <c r="B14" s="24"/>
      <c r="C14" s="3" t="s">
        <v>20</v>
      </c>
      <c r="D14" s="4">
        <v>0</v>
      </c>
      <c r="E14" s="5">
        <v>0</v>
      </c>
      <c r="F14" s="5">
        <v>0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0</v>
      </c>
    </row>
    <row r="15" spans="2:19" x14ac:dyDescent="0.3">
      <c r="B15" s="24"/>
      <c r="C15" s="3" t="s">
        <v>21</v>
      </c>
      <c r="D15" s="4">
        <v>0</v>
      </c>
      <c r="E15" s="5">
        <v>0</v>
      </c>
      <c r="F15" s="5">
        <v>-14.898166666666667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-14.898166666666667</v>
      </c>
    </row>
    <row r="16" spans="2:19" x14ac:dyDescent="0.3">
      <c r="B16" s="24"/>
      <c r="C16" s="3" t="s">
        <v>22</v>
      </c>
      <c r="D16" s="4">
        <v>0</v>
      </c>
      <c r="E16" s="5">
        <v>0</v>
      </c>
      <c r="F16" s="5">
        <v>-2.7255555555555557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-2.7255555555555557</v>
      </c>
    </row>
    <row r="17" spans="2:19" x14ac:dyDescent="0.3">
      <c r="B17" s="24"/>
      <c r="C17" s="3" t="s">
        <v>23</v>
      </c>
      <c r="D17" s="4">
        <v>0</v>
      </c>
      <c r="E17" s="5">
        <v>0</v>
      </c>
      <c r="F17" s="5">
        <v>0</v>
      </c>
      <c r="G17" s="4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6">
        <v>0</v>
      </c>
      <c r="Q17" s="5">
        <v>0</v>
      </c>
      <c r="R17" s="5">
        <v>0</v>
      </c>
      <c r="S17" s="7">
        <v>0</v>
      </c>
    </row>
    <row r="18" spans="2:19" x14ac:dyDescent="0.3">
      <c r="B18" s="24"/>
      <c r="C18" s="8" t="s">
        <v>24</v>
      </c>
      <c r="D18" s="9">
        <v>0</v>
      </c>
      <c r="E18" s="9">
        <v>0</v>
      </c>
      <c r="F18" s="9">
        <v>281.21222222222218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281.21222222222218</v>
      </c>
    </row>
    <row r="19" spans="2:19" x14ac:dyDescent="0.3">
      <c r="B19" s="24"/>
      <c r="C19" s="10"/>
      <c r="D19" s="11"/>
      <c r="E19" s="12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2:19" x14ac:dyDescent="0.3">
      <c r="B20" s="24"/>
      <c r="C20" s="14" t="s">
        <v>25</v>
      </c>
      <c r="D20" s="4">
        <v>0</v>
      </c>
      <c r="E20" s="15">
        <v>3.2179259504107556E-2</v>
      </c>
      <c r="F20" s="15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6">
        <v>3.2179259504107556E-2</v>
      </c>
    </row>
    <row r="21" spans="2:19" x14ac:dyDescent="0.3">
      <c r="B21" s="24"/>
      <c r="C21" s="14" t="s">
        <v>26</v>
      </c>
      <c r="D21" s="4">
        <v>0</v>
      </c>
      <c r="E21" s="4">
        <v>0</v>
      </c>
      <c r="F21" s="4">
        <v>130.44159803921568</v>
      </c>
      <c r="G21" s="4">
        <v>0</v>
      </c>
      <c r="H21" s="4">
        <v>0</v>
      </c>
      <c r="I21" s="4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4">
        <v>-52.128</v>
      </c>
      <c r="Q21" s="4">
        <v>0</v>
      </c>
      <c r="R21" s="4">
        <v>0</v>
      </c>
      <c r="S21" s="16">
        <v>78.313598039215677</v>
      </c>
    </row>
    <row r="22" spans="2:19" x14ac:dyDescent="0.3">
      <c r="B22" s="24"/>
      <c r="C22" s="14" t="s">
        <v>27</v>
      </c>
      <c r="D22" s="4">
        <v>0</v>
      </c>
      <c r="E22" s="4">
        <v>0</v>
      </c>
      <c r="F22" s="4">
        <v>8.5882352941176467</v>
      </c>
      <c r="G22" s="4">
        <v>0</v>
      </c>
      <c r="H22" s="4">
        <v>0</v>
      </c>
      <c r="I22" s="4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4">
        <v>0</v>
      </c>
      <c r="Q22" s="4">
        <v>-7.3</v>
      </c>
      <c r="R22" s="4">
        <v>0</v>
      </c>
      <c r="S22" s="16">
        <v>1.2882352941176469</v>
      </c>
    </row>
    <row r="23" spans="2:19" x14ac:dyDescent="0.3">
      <c r="B23" s="24"/>
      <c r="C23" s="14" t="s">
        <v>28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4">
        <v>0</v>
      </c>
      <c r="Q23" s="4">
        <v>0</v>
      </c>
      <c r="R23" s="4">
        <v>0</v>
      </c>
      <c r="S23" s="16">
        <v>0</v>
      </c>
    </row>
    <row r="24" spans="2:19" x14ac:dyDescent="0.3">
      <c r="B24" s="24"/>
      <c r="C24" s="14" t="s">
        <v>29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0</v>
      </c>
    </row>
    <row r="25" spans="2:19" x14ac:dyDescent="0.3">
      <c r="B25" s="24"/>
      <c r="C25" s="14" t="s">
        <v>30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19" x14ac:dyDescent="0.3">
      <c r="B26" s="24"/>
      <c r="C26" s="14" t="s">
        <v>31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</row>
    <row r="27" spans="2:19" x14ac:dyDescent="0.3">
      <c r="B27" s="24"/>
      <c r="C27" s="14" t="s">
        <v>32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</row>
    <row r="28" spans="2:19" x14ac:dyDescent="0.3">
      <c r="B28" s="24"/>
      <c r="C28" s="14" t="s">
        <v>33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19" x14ac:dyDescent="0.3">
      <c r="B29" s="24"/>
      <c r="C29" s="14" t="s">
        <v>34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16">
        <v>0</v>
      </c>
    </row>
    <row r="30" spans="2:19" x14ac:dyDescent="0.3">
      <c r="B30" s="24"/>
      <c r="C30" s="14" t="s">
        <v>35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6">
        <v>0</v>
      </c>
    </row>
    <row r="31" spans="2:19" x14ac:dyDescent="0.3">
      <c r="B31" s="24"/>
      <c r="C31" s="14" t="s">
        <v>36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2.8879999999999981</v>
      </c>
      <c r="Q31" s="4">
        <v>0</v>
      </c>
      <c r="R31" s="4">
        <v>0</v>
      </c>
      <c r="S31" s="16">
        <v>2.8879999999999981</v>
      </c>
    </row>
    <row r="32" spans="2:19" x14ac:dyDescent="0.3">
      <c r="B32" s="24"/>
      <c r="C32" s="8" t="s">
        <v>37</v>
      </c>
      <c r="D32" s="9">
        <v>0</v>
      </c>
      <c r="E32" s="9">
        <v>3.2179259504107556E-2</v>
      </c>
      <c r="F32" s="9">
        <v>139.02983333333333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-49.24</v>
      </c>
      <c r="Q32" s="9">
        <v>-7.3</v>
      </c>
      <c r="R32" s="9">
        <v>0</v>
      </c>
      <c r="S32" s="9">
        <v>82.522012592837442</v>
      </c>
    </row>
    <row r="33" spans="2:19" x14ac:dyDescent="0.3">
      <c r="B33" s="24"/>
      <c r="C33" s="10"/>
      <c r="D33" s="11"/>
      <c r="E33" s="11"/>
      <c r="F33" s="19"/>
      <c r="G33" s="11"/>
      <c r="H33" s="11"/>
      <c r="I33" s="11"/>
      <c r="J33" s="19"/>
      <c r="K33" s="11"/>
      <c r="L33" s="11"/>
      <c r="M33" s="11"/>
      <c r="N33" s="20"/>
      <c r="O33" s="11"/>
      <c r="P33" s="11"/>
      <c r="Q33" s="11"/>
      <c r="R33" s="11"/>
      <c r="S33" s="11"/>
    </row>
    <row r="34" spans="2:19" x14ac:dyDescent="0.3">
      <c r="B34" s="24"/>
      <c r="C34" s="14" t="s">
        <v>38</v>
      </c>
      <c r="D34" s="4">
        <v>0</v>
      </c>
      <c r="E34" s="4">
        <v>0</v>
      </c>
      <c r="F34" s="4">
        <v>27.074666666666669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21.981278770815404</v>
      </c>
      <c r="Q34" s="4">
        <v>0</v>
      </c>
      <c r="R34" s="4">
        <v>0</v>
      </c>
      <c r="S34" s="16">
        <v>49.055945437482073</v>
      </c>
    </row>
    <row r="35" spans="2:19" x14ac:dyDescent="0.3">
      <c r="B35" s="24"/>
      <c r="C35" s="14" t="s">
        <v>39</v>
      </c>
      <c r="D35" s="4">
        <v>0</v>
      </c>
      <c r="E35" s="4">
        <v>0</v>
      </c>
      <c r="F35" s="4">
        <v>59.707111111111111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16">
        <v>59.707111111111111</v>
      </c>
    </row>
    <row r="36" spans="2:19" x14ac:dyDescent="0.3">
      <c r="B36" s="24"/>
      <c r="C36" s="14" t="s">
        <v>40</v>
      </c>
      <c r="D36" s="4">
        <v>0</v>
      </c>
      <c r="E36" s="4">
        <v>0</v>
      </c>
      <c r="F36" s="4">
        <v>33.235444444444447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20.4872314466506</v>
      </c>
      <c r="Q36" s="4">
        <v>0</v>
      </c>
      <c r="R36" s="4">
        <v>0</v>
      </c>
      <c r="S36" s="16">
        <v>53.722675891095051</v>
      </c>
    </row>
    <row r="37" spans="2:19" x14ac:dyDescent="0.3">
      <c r="B37" s="24"/>
      <c r="C37" s="14" t="s">
        <v>41</v>
      </c>
      <c r="D37" s="4">
        <v>0</v>
      </c>
      <c r="E37" s="4">
        <v>0</v>
      </c>
      <c r="F37" s="4">
        <v>16.617722222222223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6.7714897825339966</v>
      </c>
      <c r="Q37" s="4">
        <v>7.3</v>
      </c>
      <c r="R37" s="4">
        <v>0</v>
      </c>
      <c r="S37" s="16">
        <v>30.689212004756222</v>
      </c>
    </row>
    <row r="38" spans="2:19" x14ac:dyDescent="0.3">
      <c r="B38" s="24"/>
      <c r="C38" s="14" t="s">
        <v>42</v>
      </c>
      <c r="D38" s="4">
        <v>0</v>
      </c>
      <c r="E38" s="4">
        <v>0</v>
      </c>
      <c r="F38" s="4">
        <v>5.5474444444444444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5.5474444444444444</v>
      </c>
    </row>
    <row r="39" spans="2:19" x14ac:dyDescent="0.3">
      <c r="B39" s="24"/>
      <c r="C39" s="14" t="s">
        <v>43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16">
        <v>0</v>
      </c>
    </row>
    <row r="40" spans="2:19" x14ac:dyDescent="0.3">
      <c r="B40" s="24"/>
      <c r="C40" s="8" t="s">
        <v>44</v>
      </c>
      <c r="D40" s="9">
        <v>0</v>
      </c>
      <c r="E40" s="9">
        <v>0</v>
      </c>
      <c r="F40" s="9">
        <v>142.18238888888888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49.24</v>
      </c>
      <c r="Q40" s="9">
        <v>7.3</v>
      </c>
      <c r="R40" s="9">
        <v>0</v>
      </c>
      <c r="S40" s="9">
        <v>198.7223888888889</v>
      </c>
    </row>
    <row r="41" spans="2:19" x14ac:dyDescent="0.3">
      <c r="B41" s="24"/>
      <c r="C41" s="3" t="s">
        <v>45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16">
        <v>0</v>
      </c>
    </row>
    <row r="42" spans="2:19" x14ac:dyDescent="0.3">
      <c r="B42" s="24"/>
      <c r="C42" s="8" t="s">
        <v>46</v>
      </c>
      <c r="D42" s="9">
        <v>0</v>
      </c>
      <c r="E42" s="9">
        <v>0</v>
      </c>
      <c r="F42" s="9">
        <v>142.18238888888888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49.24</v>
      </c>
      <c r="Q42" s="9">
        <v>7.3</v>
      </c>
      <c r="R42" s="9">
        <v>0</v>
      </c>
      <c r="S42" s="9">
        <v>198.7223888888889</v>
      </c>
    </row>
    <row r="46" spans="2:19" x14ac:dyDescent="0.3">
      <c r="L46" s="21"/>
    </row>
    <row r="47" spans="2:19" x14ac:dyDescent="0.3">
      <c r="M47" s="21"/>
    </row>
    <row r="49" spans="2:19" x14ac:dyDescent="0.3">
      <c r="J49" s="21"/>
    </row>
    <row r="51" spans="2:19" x14ac:dyDescent="0.3">
      <c r="B51" s="24">
        <v>2025</v>
      </c>
      <c r="C51" s="26" t="s">
        <v>0</v>
      </c>
      <c r="D51" s="27" t="s">
        <v>1</v>
      </c>
      <c r="E51" s="27" t="s">
        <v>2</v>
      </c>
      <c r="F51" s="27" t="s">
        <v>3</v>
      </c>
      <c r="G51" s="27" t="s">
        <v>4</v>
      </c>
      <c r="H51" s="27" t="s">
        <v>5</v>
      </c>
      <c r="I51" s="27" t="s">
        <v>6</v>
      </c>
      <c r="J51" s="27" t="s">
        <v>7</v>
      </c>
      <c r="K51" s="27"/>
      <c r="L51" s="27"/>
      <c r="M51" s="27"/>
      <c r="N51" s="27"/>
      <c r="O51" s="27"/>
      <c r="P51" s="25" t="s">
        <v>8</v>
      </c>
      <c r="Q51" s="25" t="s">
        <v>9</v>
      </c>
      <c r="R51" s="25" t="s">
        <v>10</v>
      </c>
      <c r="S51" s="25" t="s">
        <v>11</v>
      </c>
    </row>
    <row r="52" spans="2:19" ht="45.6" x14ac:dyDescent="0.3">
      <c r="B52" s="24"/>
      <c r="C52" s="26"/>
      <c r="D52" s="27"/>
      <c r="E52" s="27"/>
      <c r="F52" s="27"/>
      <c r="G52" s="27"/>
      <c r="H52" s="27"/>
      <c r="I52" s="27"/>
      <c r="J52" s="1" t="s">
        <v>12</v>
      </c>
      <c r="K52" s="1" t="s">
        <v>13</v>
      </c>
      <c r="L52" s="1" t="s">
        <v>14</v>
      </c>
      <c r="M52" s="1" t="s">
        <v>15</v>
      </c>
      <c r="N52" s="2" t="s">
        <v>16</v>
      </c>
      <c r="O52" s="1" t="s">
        <v>17</v>
      </c>
      <c r="P52" s="25"/>
      <c r="Q52" s="25"/>
      <c r="R52" s="25"/>
      <c r="S52" s="25"/>
    </row>
    <row r="53" spans="2:19" x14ac:dyDescent="0.3">
      <c r="B53" s="24"/>
      <c r="C53" s="3" t="s">
        <v>18</v>
      </c>
      <c r="D53" s="4">
        <v>0</v>
      </c>
      <c r="E53" s="5">
        <v>0</v>
      </c>
      <c r="F53" s="5">
        <v>0</v>
      </c>
      <c r="G53" s="4">
        <v>0</v>
      </c>
      <c r="H53" s="5">
        <v>0</v>
      </c>
      <c r="I53" s="5">
        <v>20.038838526461248</v>
      </c>
      <c r="J53" s="5">
        <v>0</v>
      </c>
      <c r="K53" s="5">
        <v>0</v>
      </c>
      <c r="L53" s="5">
        <v>6.7000000000000004E-2</v>
      </c>
      <c r="M53" s="5">
        <v>0</v>
      </c>
      <c r="N53" s="5">
        <v>0</v>
      </c>
      <c r="O53" s="5">
        <v>0</v>
      </c>
      <c r="P53" s="6">
        <v>0</v>
      </c>
      <c r="Q53" s="5">
        <v>0</v>
      </c>
      <c r="R53" s="5">
        <v>0</v>
      </c>
      <c r="S53" s="7">
        <v>20.105838526461248</v>
      </c>
    </row>
    <row r="54" spans="2:19" x14ac:dyDescent="0.3">
      <c r="B54" s="24"/>
      <c r="C54" s="3" t="s">
        <v>19</v>
      </c>
      <c r="D54" s="4">
        <v>0</v>
      </c>
      <c r="E54" s="5">
        <v>0</v>
      </c>
      <c r="F54" s="5">
        <v>226.48439381517309</v>
      </c>
      <c r="G54" s="4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226.48439381517309</v>
      </c>
    </row>
    <row r="55" spans="2:19" x14ac:dyDescent="0.3">
      <c r="B55" s="24"/>
      <c r="C55" s="3" t="s">
        <v>20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19" x14ac:dyDescent="0.3">
      <c r="B56" s="24"/>
      <c r="C56" s="3" t="s">
        <v>21</v>
      </c>
      <c r="D56" s="4">
        <v>0</v>
      </c>
      <c r="E56" s="5">
        <v>0</v>
      </c>
      <c r="F56" s="5">
        <v>-13.593260624999999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-13.593260624999999</v>
      </c>
    </row>
    <row r="57" spans="2:19" x14ac:dyDescent="0.3">
      <c r="B57" s="24"/>
      <c r="C57" s="3" t="s">
        <v>22</v>
      </c>
      <c r="D57" s="4">
        <v>0</v>
      </c>
      <c r="E57" s="5">
        <v>0</v>
      </c>
      <c r="F57" s="5">
        <v>-2.8444979503550165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-2.8444979503550165</v>
      </c>
    </row>
    <row r="58" spans="2:19" x14ac:dyDescent="0.3">
      <c r="B58" s="24"/>
      <c r="C58" s="3" t="s">
        <v>23</v>
      </c>
      <c r="D58" s="4">
        <v>0</v>
      </c>
      <c r="E58" s="5">
        <v>0</v>
      </c>
      <c r="F58" s="5">
        <v>0</v>
      </c>
      <c r="G58" s="4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6">
        <v>0</v>
      </c>
      <c r="Q58" s="5">
        <v>0</v>
      </c>
      <c r="R58" s="5">
        <v>0</v>
      </c>
      <c r="S58" s="7">
        <v>0</v>
      </c>
    </row>
    <row r="59" spans="2:19" x14ac:dyDescent="0.3">
      <c r="B59" s="24"/>
      <c r="C59" s="8" t="s">
        <v>24</v>
      </c>
      <c r="D59" s="9">
        <v>0</v>
      </c>
      <c r="E59" s="9">
        <v>0</v>
      </c>
      <c r="F59" s="9">
        <v>210.04663523981807</v>
      </c>
      <c r="G59" s="9">
        <v>0</v>
      </c>
      <c r="H59" s="9">
        <v>0</v>
      </c>
      <c r="I59" s="9">
        <v>20.038838526461248</v>
      </c>
      <c r="J59" s="9">
        <v>0</v>
      </c>
      <c r="K59" s="9">
        <v>0</v>
      </c>
      <c r="L59" s="9">
        <v>6.7000000000000004E-2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230.15247376627934</v>
      </c>
    </row>
    <row r="60" spans="2:19" x14ac:dyDescent="0.3">
      <c r="B60" s="24"/>
      <c r="C60" s="10"/>
      <c r="D60" s="11"/>
      <c r="E60" s="12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21"/>
      <c r="Q60" s="11"/>
      <c r="R60" s="11"/>
      <c r="S60" s="11"/>
    </row>
    <row r="61" spans="2:19" x14ac:dyDescent="0.3">
      <c r="B61" s="24"/>
      <c r="C61" s="14" t="s">
        <v>25</v>
      </c>
      <c r="D61" s="4">
        <v>0</v>
      </c>
      <c r="E61" s="15">
        <v>0</v>
      </c>
      <c r="F61" s="15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16">
        <v>0</v>
      </c>
    </row>
    <row r="62" spans="2:19" x14ac:dyDescent="0.3">
      <c r="B62" s="24"/>
      <c r="C62" s="14" t="s">
        <v>26</v>
      </c>
      <c r="D62" s="4">
        <v>0</v>
      </c>
      <c r="E62" s="4">
        <v>0</v>
      </c>
      <c r="F62" s="4">
        <v>68.314222249299704</v>
      </c>
      <c r="G62" s="4">
        <v>0</v>
      </c>
      <c r="H62" s="4">
        <v>0</v>
      </c>
      <c r="I62" s="4">
        <v>20.038838526461248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4">
        <v>-50.09709631615312</v>
      </c>
      <c r="Q62" s="4">
        <v>0</v>
      </c>
      <c r="R62" s="4">
        <v>0</v>
      </c>
      <c r="S62" s="16">
        <v>38.255964459607831</v>
      </c>
    </row>
    <row r="63" spans="2:19" x14ac:dyDescent="0.3">
      <c r="B63" s="24"/>
      <c r="C63" s="14" t="s">
        <v>27</v>
      </c>
      <c r="D63" s="4">
        <v>0</v>
      </c>
      <c r="E63" s="4">
        <v>0</v>
      </c>
      <c r="F63" s="4">
        <v>15.03641456582633</v>
      </c>
      <c r="G63" s="4">
        <v>0</v>
      </c>
      <c r="H63" s="4">
        <v>0</v>
      </c>
      <c r="I63" s="4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4">
        <v>0</v>
      </c>
      <c r="Q63" s="4">
        <v>-12.78095238095238</v>
      </c>
      <c r="R63" s="4">
        <v>0</v>
      </c>
      <c r="S63" s="16">
        <v>2.2554621848739504</v>
      </c>
    </row>
    <row r="64" spans="2:19" x14ac:dyDescent="0.3">
      <c r="B64" s="24"/>
      <c r="C64" s="14" t="s">
        <v>28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4">
        <v>0</v>
      </c>
      <c r="Q64" s="4">
        <v>0</v>
      </c>
      <c r="R64" s="4">
        <v>0</v>
      </c>
      <c r="S64" s="16">
        <v>0</v>
      </c>
    </row>
    <row r="65" spans="2:21" x14ac:dyDescent="0.3">
      <c r="B65" s="24"/>
      <c r="C65" s="14" t="s">
        <v>29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0</v>
      </c>
    </row>
    <row r="66" spans="2:21" x14ac:dyDescent="0.3">
      <c r="B66" s="24"/>
      <c r="C66" s="14" t="s">
        <v>30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21" x14ac:dyDescent="0.3">
      <c r="B67" s="24"/>
      <c r="C67" s="14" t="s">
        <v>31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21" x14ac:dyDescent="0.3">
      <c r="B68" s="24"/>
      <c r="C68" s="14" t="s">
        <v>32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</row>
    <row r="69" spans="2:21" x14ac:dyDescent="0.3">
      <c r="B69" s="24"/>
      <c r="C69" s="14" t="s">
        <v>33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  <c r="U69" s="21"/>
    </row>
    <row r="70" spans="2:21" x14ac:dyDescent="0.3">
      <c r="B70" s="24"/>
      <c r="C70" s="14" t="s">
        <v>34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16">
        <v>0</v>
      </c>
    </row>
    <row r="71" spans="2:21" x14ac:dyDescent="0.3">
      <c r="B71" s="24"/>
      <c r="C71" s="14" t="s">
        <v>35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0.32244598884808134</v>
      </c>
      <c r="Q71" s="4">
        <v>0</v>
      </c>
      <c r="R71" s="4">
        <v>0</v>
      </c>
      <c r="S71" s="16">
        <v>0.32244598884808134</v>
      </c>
    </row>
    <row r="72" spans="2:21" x14ac:dyDescent="0.3">
      <c r="B72" s="24"/>
      <c r="C72" s="14" t="s">
        <v>36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2.9842427201504469</v>
      </c>
      <c r="Q72" s="4">
        <v>0.58095238095238089</v>
      </c>
      <c r="R72" s="4">
        <v>0</v>
      </c>
      <c r="S72" s="16">
        <v>3.5651951011028276</v>
      </c>
    </row>
    <row r="73" spans="2:21" x14ac:dyDescent="0.3">
      <c r="B73" s="24"/>
      <c r="C73" s="8" t="s">
        <v>37</v>
      </c>
      <c r="D73" s="9">
        <v>0</v>
      </c>
      <c r="E73" s="9">
        <v>0</v>
      </c>
      <c r="F73" s="9">
        <v>83.350636815126038</v>
      </c>
      <c r="G73" s="9">
        <v>0</v>
      </c>
      <c r="H73" s="9">
        <v>0</v>
      </c>
      <c r="I73" s="9">
        <v>20.038838526461248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-46.790407607154592</v>
      </c>
      <c r="Q73" s="9">
        <v>-12.2</v>
      </c>
      <c r="R73" s="9">
        <v>0</v>
      </c>
      <c r="S73" s="9">
        <v>44.399067734432691</v>
      </c>
    </row>
    <row r="74" spans="2:21" x14ac:dyDescent="0.3">
      <c r="B74" s="24"/>
      <c r="C74" s="10"/>
      <c r="D74" s="11"/>
      <c r="E74" s="11"/>
      <c r="F74" s="19"/>
      <c r="G74" s="11"/>
      <c r="H74" s="11"/>
      <c r="I74" s="11"/>
      <c r="J74" s="19"/>
      <c r="K74" s="11"/>
      <c r="L74" s="11"/>
      <c r="M74" s="11"/>
      <c r="N74" s="20"/>
      <c r="O74" s="11"/>
      <c r="P74" s="11"/>
      <c r="Q74" s="11"/>
      <c r="R74" s="11"/>
      <c r="S74" s="11"/>
    </row>
    <row r="75" spans="2:21" x14ac:dyDescent="0.3">
      <c r="B75" s="24"/>
      <c r="C75" s="14" t="s">
        <v>38</v>
      </c>
      <c r="D75" s="4">
        <v>0</v>
      </c>
      <c r="E75" s="4">
        <v>0</v>
      </c>
      <c r="F75" s="4">
        <v>27.757782960326232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22.535884663795944</v>
      </c>
      <c r="Q75" s="4">
        <v>0</v>
      </c>
      <c r="R75" s="4">
        <v>0</v>
      </c>
      <c r="S75" s="16">
        <v>50.293667624122179</v>
      </c>
    </row>
    <row r="76" spans="2:21" x14ac:dyDescent="0.3">
      <c r="B76" s="24"/>
      <c r="C76" s="14" t="s">
        <v>39</v>
      </c>
      <c r="D76" s="4">
        <v>0</v>
      </c>
      <c r="E76" s="4">
        <v>0</v>
      </c>
      <c r="F76" s="4">
        <v>55.149736453549686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6.7000000000000004E-2</v>
      </c>
      <c r="M76" s="4">
        <v>0</v>
      </c>
      <c r="N76" s="4">
        <v>0</v>
      </c>
      <c r="O76" s="4">
        <v>0</v>
      </c>
      <c r="P76" s="4">
        <v>0.28857464958078671</v>
      </c>
      <c r="Q76" s="4">
        <v>0</v>
      </c>
      <c r="R76" s="4">
        <v>0</v>
      </c>
      <c r="S76" s="16">
        <v>55.505311103130474</v>
      </c>
    </row>
    <row r="77" spans="2:21" x14ac:dyDescent="0.3">
      <c r="B77" s="24"/>
      <c r="C77" s="14" t="s">
        <v>40</v>
      </c>
      <c r="D77" s="4">
        <v>0</v>
      </c>
      <c r="E77" s="4">
        <v>0</v>
      </c>
      <c r="F77" s="4">
        <v>29.100736479058181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17.938485056549656</v>
      </c>
      <c r="Q77" s="4">
        <v>0</v>
      </c>
      <c r="R77" s="4">
        <v>0</v>
      </c>
      <c r="S77" s="16">
        <v>47.039221535607837</v>
      </c>
    </row>
    <row r="78" spans="2:21" x14ac:dyDescent="0.3">
      <c r="B78" s="24"/>
      <c r="C78" s="14" t="s">
        <v>41</v>
      </c>
      <c r="D78" s="4">
        <v>0</v>
      </c>
      <c r="E78" s="4">
        <v>0</v>
      </c>
      <c r="F78" s="4">
        <v>9.0897303315035778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6.027463237228206</v>
      </c>
      <c r="Q78" s="4">
        <v>12.2</v>
      </c>
      <c r="R78" s="4">
        <v>0</v>
      </c>
      <c r="S78" s="16">
        <v>27.317193568731781</v>
      </c>
    </row>
    <row r="79" spans="2:21" x14ac:dyDescent="0.3">
      <c r="B79" s="24"/>
      <c r="C79" s="14" t="s">
        <v>42</v>
      </c>
      <c r="D79" s="4">
        <v>0</v>
      </c>
      <c r="E79" s="4">
        <v>0</v>
      </c>
      <c r="F79" s="4">
        <v>5.5980122002543649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5.5980122002543649</v>
      </c>
    </row>
    <row r="80" spans="2:21" x14ac:dyDescent="0.3">
      <c r="B80" s="24"/>
      <c r="C80" s="14" t="s">
        <v>43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16">
        <v>0</v>
      </c>
    </row>
    <row r="81" spans="2:19" x14ac:dyDescent="0.3">
      <c r="B81" s="24"/>
      <c r="C81" s="8" t="s">
        <v>44</v>
      </c>
      <c r="D81" s="9">
        <v>0</v>
      </c>
      <c r="E81" s="9">
        <v>0</v>
      </c>
      <c r="F81" s="9">
        <v>126.69599842469204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6.7000000000000004E-2</v>
      </c>
      <c r="M81" s="9">
        <v>0</v>
      </c>
      <c r="N81" s="9">
        <v>0</v>
      </c>
      <c r="O81" s="9">
        <v>0</v>
      </c>
      <c r="P81" s="9">
        <v>46.790407607154592</v>
      </c>
      <c r="Q81" s="9">
        <v>12.2</v>
      </c>
      <c r="R81" s="9">
        <v>0</v>
      </c>
      <c r="S81" s="9">
        <v>185.75340603184662</v>
      </c>
    </row>
    <row r="82" spans="2:19" x14ac:dyDescent="0.3">
      <c r="B82" s="24"/>
      <c r="C82" s="3" t="s">
        <v>45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16">
        <v>0</v>
      </c>
    </row>
    <row r="83" spans="2:19" x14ac:dyDescent="0.3">
      <c r="B83" s="24"/>
      <c r="C83" s="8" t="s">
        <v>46</v>
      </c>
      <c r="D83" s="9">
        <v>0</v>
      </c>
      <c r="E83" s="9">
        <v>0</v>
      </c>
      <c r="F83" s="9">
        <v>126.69599842469204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6.7000000000000004E-2</v>
      </c>
      <c r="M83" s="9">
        <v>0</v>
      </c>
      <c r="N83" s="9">
        <v>0</v>
      </c>
      <c r="O83" s="9">
        <v>0</v>
      </c>
      <c r="P83" s="9">
        <v>46.790407607154592</v>
      </c>
      <c r="Q83" s="9">
        <v>12.2</v>
      </c>
      <c r="R83" s="9">
        <v>0</v>
      </c>
      <c r="S83" s="9">
        <v>185.75340603184662</v>
      </c>
    </row>
    <row r="92" spans="2:19" x14ac:dyDescent="0.3">
      <c r="B92" s="24">
        <v>2030</v>
      </c>
      <c r="C92" s="26" t="s">
        <v>0</v>
      </c>
      <c r="D92" s="27" t="s">
        <v>1</v>
      </c>
      <c r="E92" s="27" t="s">
        <v>2</v>
      </c>
      <c r="F92" s="27" t="s">
        <v>3</v>
      </c>
      <c r="G92" s="27" t="s">
        <v>4</v>
      </c>
      <c r="H92" s="27" t="s">
        <v>5</v>
      </c>
      <c r="I92" s="27" t="s">
        <v>6</v>
      </c>
      <c r="J92" s="27" t="s">
        <v>7</v>
      </c>
      <c r="K92" s="27"/>
      <c r="L92" s="27"/>
      <c r="M92" s="27"/>
      <c r="N92" s="27"/>
      <c r="O92" s="27"/>
      <c r="P92" s="25" t="s">
        <v>8</v>
      </c>
      <c r="Q92" s="25" t="s">
        <v>9</v>
      </c>
      <c r="R92" s="25" t="s">
        <v>10</v>
      </c>
      <c r="S92" s="25" t="s">
        <v>11</v>
      </c>
    </row>
    <row r="93" spans="2:19" ht="45.6" x14ac:dyDescent="0.3">
      <c r="B93" s="24"/>
      <c r="C93" s="26"/>
      <c r="D93" s="27"/>
      <c r="E93" s="27"/>
      <c r="F93" s="27"/>
      <c r="G93" s="27"/>
      <c r="H93" s="27"/>
      <c r="I93" s="27"/>
      <c r="J93" s="1" t="s">
        <v>12</v>
      </c>
      <c r="K93" s="1" t="s">
        <v>13</v>
      </c>
      <c r="L93" s="1" t="s">
        <v>14</v>
      </c>
      <c r="M93" s="1" t="s">
        <v>15</v>
      </c>
      <c r="N93" s="2" t="s">
        <v>16</v>
      </c>
      <c r="O93" s="1" t="s">
        <v>17</v>
      </c>
      <c r="P93" s="25"/>
      <c r="Q93" s="25"/>
      <c r="R93" s="25"/>
      <c r="S93" s="25"/>
    </row>
    <row r="94" spans="2:19" x14ac:dyDescent="0.3">
      <c r="B94" s="24"/>
      <c r="C94" s="3" t="s">
        <v>18</v>
      </c>
      <c r="D94" s="4">
        <v>0</v>
      </c>
      <c r="E94" s="5">
        <v>0</v>
      </c>
      <c r="F94" s="5">
        <v>0</v>
      </c>
      <c r="G94" s="4">
        <v>0</v>
      </c>
      <c r="H94" s="5">
        <v>0</v>
      </c>
      <c r="I94" s="5">
        <v>20.038838526461248</v>
      </c>
      <c r="J94" s="5">
        <v>0</v>
      </c>
      <c r="K94" s="5">
        <v>0</v>
      </c>
      <c r="L94" s="5">
        <v>6.7000000000000004E-2</v>
      </c>
      <c r="M94" s="5">
        <v>0</v>
      </c>
      <c r="N94" s="5">
        <v>0</v>
      </c>
      <c r="O94" s="5">
        <v>0</v>
      </c>
      <c r="P94" s="6">
        <v>0</v>
      </c>
      <c r="Q94" s="5">
        <v>0</v>
      </c>
      <c r="R94" s="5">
        <v>0</v>
      </c>
      <c r="S94" s="7">
        <v>20.105838526461248</v>
      </c>
    </row>
    <row r="95" spans="2:19" x14ac:dyDescent="0.3">
      <c r="B95" s="24"/>
      <c r="C95" s="3" t="s">
        <v>19</v>
      </c>
      <c r="D95" s="4">
        <v>0</v>
      </c>
      <c r="E95" s="5">
        <v>0</v>
      </c>
      <c r="F95" s="5">
        <v>220.81325532443688</v>
      </c>
      <c r="G95" s="4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220.81325532443688</v>
      </c>
    </row>
    <row r="96" spans="2:19" x14ac:dyDescent="0.3">
      <c r="B96" s="24"/>
      <c r="C96" s="3" t="s">
        <v>20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4"/>
      <c r="C97" s="3" t="s">
        <v>21</v>
      </c>
      <c r="D97" s="4">
        <v>0</v>
      </c>
      <c r="E97" s="5">
        <v>0</v>
      </c>
      <c r="F97" s="5">
        <v>-12.499550000000001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-12.499550000000001</v>
      </c>
    </row>
    <row r="98" spans="2:19" x14ac:dyDescent="0.3">
      <c r="B98" s="24"/>
      <c r="C98" s="3" t="s">
        <v>22</v>
      </c>
      <c r="D98" s="4">
        <v>0</v>
      </c>
      <c r="E98" s="5">
        <v>0</v>
      </c>
      <c r="F98" s="5">
        <v>-2.8879104449847217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-2.8879104449847217</v>
      </c>
    </row>
    <row r="99" spans="2:19" x14ac:dyDescent="0.3">
      <c r="B99" s="24"/>
      <c r="C99" s="3" t="s">
        <v>23</v>
      </c>
      <c r="D99" s="4">
        <v>0</v>
      </c>
      <c r="E99" s="5">
        <v>0</v>
      </c>
      <c r="F99" s="5">
        <v>0</v>
      </c>
      <c r="G99" s="4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6">
        <v>0</v>
      </c>
      <c r="Q99" s="5">
        <v>0</v>
      </c>
      <c r="R99" s="5">
        <v>0</v>
      </c>
      <c r="S99" s="7">
        <v>0</v>
      </c>
    </row>
    <row r="100" spans="2:19" x14ac:dyDescent="0.3">
      <c r="B100" s="24"/>
      <c r="C100" s="8" t="s">
        <v>24</v>
      </c>
      <c r="D100" s="9">
        <v>0</v>
      </c>
      <c r="E100" s="9">
        <v>0</v>
      </c>
      <c r="F100" s="9">
        <v>205.42579487945216</v>
      </c>
      <c r="G100" s="9">
        <v>0</v>
      </c>
      <c r="H100" s="9">
        <v>0</v>
      </c>
      <c r="I100" s="9">
        <v>20.038838526461248</v>
      </c>
      <c r="J100" s="9">
        <v>0</v>
      </c>
      <c r="K100" s="9">
        <v>0</v>
      </c>
      <c r="L100" s="9">
        <v>6.7000000000000004E-2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225.5316334059134</v>
      </c>
    </row>
    <row r="101" spans="2:19" x14ac:dyDescent="0.3">
      <c r="B101" s="24"/>
      <c r="C101" s="10"/>
      <c r="D101" s="11"/>
      <c r="E101" s="12"/>
      <c r="F101" s="13"/>
      <c r="G101" s="11"/>
      <c r="H101" s="11"/>
      <c r="I101" s="11"/>
      <c r="J101" s="11"/>
      <c r="K101" s="11"/>
      <c r="L101" s="11"/>
      <c r="M101" s="11"/>
      <c r="N101" s="11"/>
      <c r="O101" s="11"/>
      <c r="P101" s="21"/>
      <c r="Q101" s="11"/>
      <c r="R101" s="11"/>
      <c r="S101" s="11"/>
    </row>
    <row r="102" spans="2:19" x14ac:dyDescent="0.3">
      <c r="B102" s="24"/>
      <c r="C102" s="14" t="s">
        <v>25</v>
      </c>
      <c r="D102" s="4">
        <v>0</v>
      </c>
      <c r="E102" s="15">
        <v>0</v>
      </c>
      <c r="F102" s="15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16">
        <v>0</v>
      </c>
    </row>
    <row r="103" spans="2:19" x14ac:dyDescent="0.3">
      <c r="B103" s="24"/>
      <c r="C103" s="14" t="s">
        <v>26</v>
      </c>
      <c r="D103" s="4">
        <v>0</v>
      </c>
      <c r="E103" s="4">
        <v>0</v>
      </c>
      <c r="F103" s="4">
        <v>67.917073448057451</v>
      </c>
      <c r="G103" s="4">
        <v>0</v>
      </c>
      <c r="H103" s="4">
        <v>0</v>
      </c>
      <c r="I103" s="4">
        <v>20.038838526461248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4">
        <v>-49.922350843606523</v>
      </c>
      <c r="Q103" s="4">
        <v>0</v>
      </c>
      <c r="R103" s="4">
        <v>0</v>
      </c>
      <c r="S103" s="16">
        <v>38.033561130912176</v>
      </c>
    </row>
    <row r="104" spans="2:19" x14ac:dyDescent="0.3">
      <c r="B104" s="24"/>
      <c r="C104" s="14" t="s">
        <v>27</v>
      </c>
      <c r="D104" s="4">
        <v>0</v>
      </c>
      <c r="E104" s="4">
        <v>0</v>
      </c>
      <c r="F104" s="4">
        <v>15.03641456582633</v>
      </c>
      <c r="G104" s="4">
        <v>0</v>
      </c>
      <c r="H104" s="4">
        <v>0</v>
      </c>
      <c r="I104" s="4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4">
        <v>0</v>
      </c>
      <c r="Q104" s="4">
        <v>-12.78095238095238</v>
      </c>
      <c r="R104" s="4">
        <v>0</v>
      </c>
      <c r="S104" s="16">
        <v>2.2554621848739504</v>
      </c>
    </row>
    <row r="105" spans="2:19" x14ac:dyDescent="0.3">
      <c r="B105" s="24"/>
      <c r="C105" s="14" t="s">
        <v>28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4"/>
      <c r="C106" s="14" t="s">
        <v>29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0</v>
      </c>
    </row>
    <row r="107" spans="2:19" x14ac:dyDescent="0.3">
      <c r="B107" s="24"/>
      <c r="C107" s="14" t="s">
        <v>30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4"/>
      <c r="C108" s="14" t="s">
        <v>31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4"/>
      <c r="C109" s="14" t="s">
        <v>32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4"/>
      <c r="C110" s="14" t="s">
        <v>33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4"/>
      <c r="C111" s="14" t="s">
        <v>34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16">
        <v>0</v>
      </c>
    </row>
    <row r="112" spans="2:19" x14ac:dyDescent="0.3">
      <c r="B112" s="24"/>
      <c r="C112" s="14" t="s">
        <v>35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0.32132125346748314</v>
      </c>
      <c r="Q112" s="4">
        <v>0</v>
      </c>
      <c r="R112" s="4">
        <v>0</v>
      </c>
      <c r="S112" s="16">
        <v>0.32132125346748314</v>
      </c>
    </row>
    <row r="113" spans="2:19" x14ac:dyDescent="0.3">
      <c r="B113" s="24"/>
      <c r="C113" s="14" t="s">
        <v>36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2.9738332764366744</v>
      </c>
      <c r="Q113" s="4">
        <v>0.58095238095238089</v>
      </c>
      <c r="R113" s="4">
        <v>0</v>
      </c>
      <c r="S113" s="16">
        <v>3.5547856573890551</v>
      </c>
    </row>
    <row r="114" spans="2:19" x14ac:dyDescent="0.3">
      <c r="B114" s="24"/>
      <c r="C114" s="8" t="s">
        <v>37</v>
      </c>
      <c r="D114" s="9">
        <v>0</v>
      </c>
      <c r="E114" s="9">
        <v>0</v>
      </c>
      <c r="F114" s="9">
        <v>82.953488013883785</v>
      </c>
      <c r="G114" s="9">
        <v>0</v>
      </c>
      <c r="H114" s="9">
        <v>0</v>
      </c>
      <c r="I114" s="9">
        <v>20.038838526461248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-46.627196313702363</v>
      </c>
      <c r="Q114" s="9">
        <v>-12.2</v>
      </c>
      <c r="R114" s="9">
        <v>0</v>
      </c>
      <c r="S114" s="9">
        <v>44.165130226642674</v>
      </c>
    </row>
    <row r="115" spans="2:19" x14ac:dyDescent="0.3">
      <c r="B115" s="24"/>
      <c r="C115" s="10"/>
      <c r="D115" s="11"/>
      <c r="E115" s="11"/>
      <c r="F115" s="19"/>
      <c r="G115" s="11"/>
      <c r="H115" s="11"/>
      <c r="I115" s="11"/>
      <c r="J115" s="19"/>
      <c r="K115" s="11"/>
      <c r="L115" s="11"/>
      <c r="M115" s="11"/>
      <c r="N115" s="20"/>
      <c r="O115" s="11"/>
      <c r="P115" s="11"/>
      <c r="Q115" s="11"/>
      <c r="R115" s="11"/>
      <c r="S115" s="11"/>
    </row>
    <row r="116" spans="2:19" x14ac:dyDescent="0.3">
      <c r="B116" s="24"/>
      <c r="C116" s="14" t="s">
        <v>38</v>
      </c>
      <c r="D116" s="4">
        <v>0</v>
      </c>
      <c r="E116" s="4">
        <v>0</v>
      </c>
      <c r="F116" s="4">
        <v>27.697066565396959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22.486590464929868</v>
      </c>
      <c r="Q116" s="4">
        <v>0</v>
      </c>
      <c r="R116" s="4">
        <v>0</v>
      </c>
      <c r="S116" s="16">
        <v>50.183657030326827</v>
      </c>
    </row>
    <row r="117" spans="2:19" x14ac:dyDescent="0.3">
      <c r="B117" s="24"/>
      <c r="C117" s="14" t="s">
        <v>39</v>
      </c>
      <c r="D117" s="4">
        <v>0</v>
      </c>
      <c r="E117" s="4">
        <v>0</v>
      </c>
      <c r="F117" s="4">
        <v>51.598296615691424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6.7000000000000004E-2</v>
      </c>
      <c r="M117" s="4">
        <v>0</v>
      </c>
      <c r="N117" s="4">
        <v>0</v>
      </c>
      <c r="O117" s="4">
        <v>0</v>
      </c>
      <c r="P117" s="4">
        <v>0.55952055948662383</v>
      </c>
      <c r="Q117" s="4">
        <v>0</v>
      </c>
      <c r="R117" s="4">
        <v>0</v>
      </c>
      <c r="S117" s="16">
        <v>52.224817175178046</v>
      </c>
    </row>
    <row r="118" spans="2:19" x14ac:dyDescent="0.3">
      <c r="B118" s="24"/>
      <c r="C118" s="14" t="s">
        <v>40</v>
      </c>
      <c r="D118" s="4">
        <v>0</v>
      </c>
      <c r="E118" s="4">
        <v>0</v>
      </c>
      <c r="F118" s="4">
        <v>28.497260111635256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17.566485818427715</v>
      </c>
      <c r="Q118" s="4">
        <v>0</v>
      </c>
      <c r="R118" s="4">
        <v>0</v>
      </c>
      <c r="S118" s="16">
        <v>46.063745930062971</v>
      </c>
    </row>
    <row r="119" spans="2:19" x14ac:dyDescent="0.3">
      <c r="B119" s="24"/>
      <c r="C119" s="14" t="s">
        <v>41</v>
      </c>
      <c r="D119" s="4">
        <v>0</v>
      </c>
      <c r="E119" s="4">
        <v>0</v>
      </c>
      <c r="F119" s="4">
        <v>9.0442939503450077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6.0145994708581503</v>
      </c>
      <c r="Q119" s="4">
        <v>12.2</v>
      </c>
      <c r="R119" s="4">
        <v>0</v>
      </c>
      <c r="S119" s="16">
        <v>27.258893421203158</v>
      </c>
    </row>
    <row r="120" spans="2:19" x14ac:dyDescent="0.3">
      <c r="B120" s="24"/>
      <c r="C120" s="14" t="s">
        <v>42</v>
      </c>
      <c r="D120" s="4">
        <v>0</v>
      </c>
      <c r="E120" s="4">
        <v>0</v>
      </c>
      <c r="F120" s="4">
        <v>5.6353896224997113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5.6353896224997113</v>
      </c>
    </row>
    <row r="121" spans="2:19" x14ac:dyDescent="0.3">
      <c r="B121" s="24"/>
      <c r="C121" s="14" t="s">
        <v>43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16">
        <v>0</v>
      </c>
    </row>
    <row r="122" spans="2:19" x14ac:dyDescent="0.3">
      <c r="B122" s="24"/>
      <c r="C122" s="8" t="s">
        <v>44</v>
      </c>
      <c r="D122" s="9">
        <v>0</v>
      </c>
      <c r="E122" s="9">
        <v>0</v>
      </c>
      <c r="F122" s="9">
        <v>122.47230686556837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6.7000000000000004E-2</v>
      </c>
      <c r="M122" s="9">
        <v>0</v>
      </c>
      <c r="N122" s="9">
        <v>0</v>
      </c>
      <c r="O122" s="9">
        <v>0</v>
      </c>
      <c r="P122" s="9">
        <v>46.627196313702363</v>
      </c>
      <c r="Q122" s="9">
        <v>12.2</v>
      </c>
      <c r="R122" s="9">
        <v>0</v>
      </c>
      <c r="S122" s="9">
        <v>181.36650317927072</v>
      </c>
    </row>
    <row r="123" spans="2:19" x14ac:dyDescent="0.3">
      <c r="B123" s="24"/>
      <c r="C123" s="3" t="s">
        <v>45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16">
        <v>0</v>
      </c>
    </row>
    <row r="124" spans="2:19" x14ac:dyDescent="0.3">
      <c r="B124" s="24"/>
      <c r="C124" s="8" t="s">
        <v>46</v>
      </c>
      <c r="D124" s="9">
        <v>0</v>
      </c>
      <c r="E124" s="9">
        <v>0</v>
      </c>
      <c r="F124" s="9">
        <v>122.47230686556837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6.7000000000000004E-2</v>
      </c>
      <c r="M124" s="9">
        <v>0</v>
      </c>
      <c r="N124" s="9">
        <v>0</v>
      </c>
      <c r="O124" s="9">
        <v>0</v>
      </c>
      <c r="P124" s="9">
        <v>46.627196313702363</v>
      </c>
      <c r="Q124" s="9">
        <v>12.2</v>
      </c>
      <c r="R124" s="9">
        <v>0</v>
      </c>
      <c r="S124" s="9">
        <v>181.36650317927072</v>
      </c>
    </row>
    <row r="133" spans="2:19" x14ac:dyDescent="0.3">
      <c r="B133" s="24">
        <v>2035</v>
      </c>
      <c r="C133" s="26" t="s">
        <v>0</v>
      </c>
      <c r="D133" s="27" t="s">
        <v>1</v>
      </c>
      <c r="E133" s="27" t="s">
        <v>2</v>
      </c>
      <c r="F133" s="27" t="s">
        <v>3</v>
      </c>
      <c r="G133" s="27" t="s">
        <v>4</v>
      </c>
      <c r="H133" s="27" t="s">
        <v>5</v>
      </c>
      <c r="I133" s="27" t="s">
        <v>6</v>
      </c>
      <c r="J133" s="27" t="s">
        <v>7</v>
      </c>
      <c r="K133" s="27"/>
      <c r="L133" s="27"/>
      <c r="M133" s="27"/>
      <c r="N133" s="27"/>
      <c r="O133" s="27"/>
      <c r="P133" s="25" t="s">
        <v>8</v>
      </c>
      <c r="Q133" s="25" t="s">
        <v>9</v>
      </c>
      <c r="R133" s="25" t="s">
        <v>10</v>
      </c>
      <c r="S133" s="25" t="s">
        <v>11</v>
      </c>
    </row>
    <row r="134" spans="2:19" ht="45.6" x14ac:dyDescent="0.3">
      <c r="B134" s="24"/>
      <c r="C134" s="26"/>
      <c r="D134" s="27"/>
      <c r="E134" s="27"/>
      <c r="F134" s="27"/>
      <c r="G134" s="27"/>
      <c r="H134" s="27"/>
      <c r="I134" s="27"/>
      <c r="J134" s="1" t="s">
        <v>12</v>
      </c>
      <c r="K134" s="1" t="s">
        <v>13</v>
      </c>
      <c r="L134" s="1" t="s">
        <v>14</v>
      </c>
      <c r="M134" s="1" t="s">
        <v>15</v>
      </c>
      <c r="N134" s="2" t="s">
        <v>16</v>
      </c>
      <c r="O134" s="1" t="s">
        <v>17</v>
      </c>
      <c r="P134" s="25"/>
      <c r="Q134" s="25"/>
      <c r="R134" s="25"/>
      <c r="S134" s="25"/>
    </row>
    <row r="135" spans="2:19" x14ac:dyDescent="0.3">
      <c r="B135" s="24"/>
      <c r="C135" s="3" t="s">
        <v>18</v>
      </c>
      <c r="D135" s="4">
        <v>0</v>
      </c>
      <c r="E135" s="5">
        <v>0</v>
      </c>
      <c r="F135" s="5">
        <v>0</v>
      </c>
      <c r="G135" s="4">
        <v>0</v>
      </c>
      <c r="H135" s="5">
        <v>0</v>
      </c>
      <c r="I135" s="5">
        <v>20.038838526461248</v>
      </c>
      <c r="J135" s="5">
        <v>0</v>
      </c>
      <c r="K135" s="5">
        <v>0</v>
      </c>
      <c r="L135" s="5">
        <v>6.7000000000000004E-2</v>
      </c>
      <c r="M135" s="5">
        <v>0</v>
      </c>
      <c r="N135" s="5">
        <v>0</v>
      </c>
      <c r="O135" s="5">
        <v>0</v>
      </c>
      <c r="P135" s="6">
        <v>0</v>
      </c>
      <c r="Q135" s="5">
        <v>0</v>
      </c>
      <c r="R135" s="5">
        <v>0</v>
      </c>
      <c r="S135" s="7">
        <v>20.105838526461248</v>
      </c>
    </row>
    <row r="136" spans="2:19" x14ac:dyDescent="0.3">
      <c r="B136" s="24"/>
      <c r="C136" s="3" t="s">
        <v>19</v>
      </c>
      <c r="D136" s="4">
        <v>0</v>
      </c>
      <c r="E136" s="5">
        <v>0</v>
      </c>
      <c r="F136" s="5">
        <v>217.12753024967259</v>
      </c>
      <c r="G136" s="4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217.12753024967259</v>
      </c>
    </row>
    <row r="137" spans="2:19" x14ac:dyDescent="0.3">
      <c r="B137" s="24"/>
      <c r="C137" s="3" t="s">
        <v>20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4"/>
      <c r="C138" s="3" t="s">
        <v>21</v>
      </c>
      <c r="D138" s="4">
        <v>0</v>
      </c>
      <c r="E138" s="5">
        <v>0</v>
      </c>
      <c r="F138" s="5">
        <v>-12.32180713029439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-12.32180713029439</v>
      </c>
    </row>
    <row r="139" spans="2:19" x14ac:dyDescent="0.3">
      <c r="B139" s="24"/>
      <c r="C139" s="3" t="s">
        <v>22</v>
      </c>
      <c r="D139" s="4">
        <v>0</v>
      </c>
      <c r="E139" s="5">
        <v>0</v>
      </c>
      <c r="F139" s="5">
        <v>-2.9839558928746572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-2.9839558928746572</v>
      </c>
    </row>
    <row r="140" spans="2:19" x14ac:dyDescent="0.3">
      <c r="B140" s="24"/>
      <c r="C140" s="3" t="s">
        <v>23</v>
      </c>
      <c r="D140" s="4">
        <v>0</v>
      </c>
      <c r="E140" s="5">
        <v>0</v>
      </c>
      <c r="F140" s="5">
        <v>0</v>
      </c>
      <c r="G140" s="4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6">
        <v>0</v>
      </c>
      <c r="Q140" s="5">
        <v>0</v>
      </c>
      <c r="R140" s="5">
        <v>0</v>
      </c>
      <c r="S140" s="7">
        <v>0</v>
      </c>
    </row>
    <row r="141" spans="2:19" x14ac:dyDescent="0.3">
      <c r="B141" s="24"/>
      <c r="C141" s="8" t="s">
        <v>24</v>
      </c>
      <c r="D141" s="9">
        <v>0</v>
      </c>
      <c r="E141" s="9">
        <v>0</v>
      </c>
      <c r="F141" s="9">
        <v>201.82176722650354</v>
      </c>
      <c r="G141" s="9">
        <v>0</v>
      </c>
      <c r="H141" s="9">
        <v>0</v>
      </c>
      <c r="I141" s="9">
        <v>20.038838526461248</v>
      </c>
      <c r="J141" s="9">
        <v>0</v>
      </c>
      <c r="K141" s="9">
        <v>0</v>
      </c>
      <c r="L141" s="9">
        <v>6.7000000000000004E-2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221.92760575296478</v>
      </c>
    </row>
    <row r="142" spans="2:19" x14ac:dyDescent="0.3">
      <c r="B142" s="24"/>
      <c r="C142" s="10"/>
      <c r="D142" s="11"/>
      <c r="E142" s="12"/>
      <c r="F142" s="13"/>
      <c r="G142" s="11"/>
      <c r="H142" s="11"/>
      <c r="I142" s="11"/>
      <c r="J142" s="11"/>
      <c r="K142" s="11"/>
      <c r="L142" s="11"/>
      <c r="M142" s="11"/>
      <c r="N142" s="11"/>
      <c r="O142" s="11"/>
      <c r="P142" s="21"/>
      <c r="Q142" s="11"/>
      <c r="R142" s="11"/>
      <c r="S142" s="11"/>
    </row>
    <row r="143" spans="2:19" x14ac:dyDescent="0.3">
      <c r="B143" s="24"/>
      <c r="C143" s="14" t="s">
        <v>25</v>
      </c>
      <c r="D143" s="4">
        <v>0</v>
      </c>
      <c r="E143" s="15">
        <v>0</v>
      </c>
      <c r="F143" s="15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16">
        <v>0</v>
      </c>
    </row>
    <row r="144" spans="2:19" x14ac:dyDescent="0.3">
      <c r="B144" s="24"/>
      <c r="C144" s="14" t="s">
        <v>26</v>
      </c>
      <c r="D144" s="4">
        <v>0</v>
      </c>
      <c r="E144" s="4">
        <v>0</v>
      </c>
      <c r="F144" s="4">
        <v>67.605622794026999</v>
      </c>
      <c r="G144" s="4">
        <v>0</v>
      </c>
      <c r="H144" s="4">
        <v>0</v>
      </c>
      <c r="I144" s="4">
        <v>20.038838526461248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4">
        <v>-49.78531255583313</v>
      </c>
      <c r="Q144" s="4">
        <v>0</v>
      </c>
      <c r="R144" s="4">
        <v>0</v>
      </c>
      <c r="S144" s="16">
        <v>37.859148764655117</v>
      </c>
    </row>
    <row r="145" spans="2:19" x14ac:dyDescent="0.3">
      <c r="B145" s="24"/>
      <c r="C145" s="14" t="s">
        <v>27</v>
      </c>
      <c r="D145" s="4">
        <v>0</v>
      </c>
      <c r="E145" s="4">
        <v>0</v>
      </c>
      <c r="F145" s="4">
        <v>15.03641456582633</v>
      </c>
      <c r="G145" s="4">
        <v>0</v>
      </c>
      <c r="H145" s="4">
        <v>0</v>
      </c>
      <c r="I145" s="4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4">
        <v>0</v>
      </c>
      <c r="Q145" s="4">
        <v>-12.78095238095238</v>
      </c>
      <c r="R145" s="4">
        <v>0</v>
      </c>
      <c r="S145" s="16">
        <v>2.2554621848739504</v>
      </c>
    </row>
    <row r="146" spans="2:19" x14ac:dyDescent="0.3">
      <c r="B146" s="24"/>
      <c r="C146" s="14" t="s">
        <v>28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4"/>
      <c r="C147" s="14" t="s">
        <v>29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0</v>
      </c>
    </row>
    <row r="148" spans="2:19" x14ac:dyDescent="0.3">
      <c r="B148" s="24"/>
      <c r="C148" s="14" t="s">
        <v>30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4"/>
      <c r="C149" s="14" t="s">
        <v>31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4"/>
      <c r="C150" s="14" t="s">
        <v>32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4"/>
      <c r="C151" s="14" t="s">
        <v>33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4"/>
      <c r="C152" s="14" t="s">
        <v>34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16">
        <v>0</v>
      </c>
    </row>
    <row r="153" spans="2:19" x14ac:dyDescent="0.3">
      <c r="B153" s="24"/>
      <c r="C153" s="14" t="s">
        <v>35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0.32043921739233255</v>
      </c>
      <c r="Q153" s="4">
        <v>0</v>
      </c>
      <c r="R153" s="4">
        <v>0</v>
      </c>
      <c r="S153" s="16">
        <v>0.32043921739233255</v>
      </c>
    </row>
    <row r="154" spans="2:19" x14ac:dyDescent="0.3">
      <c r="B154" s="24"/>
      <c r="C154" s="14" t="s">
        <v>36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2.9656700186285017</v>
      </c>
      <c r="Q154" s="4">
        <v>0.58095238095238089</v>
      </c>
      <c r="R154" s="4">
        <v>0</v>
      </c>
      <c r="S154" s="16">
        <v>3.5466223995808823</v>
      </c>
    </row>
    <row r="155" spans="2:19" x14ac:dyDescent="0.3">
      <c r="B155" s="24"/>
      <c r="C155" s="8" t="s">
        <v>37</v>
      </c>
      <c r="D155" s="9">
        <v>0</v>
      </c>
      <c r="E155" s="9">
        <v>0</v>
      </c>
      <c r="F155" s="9">
        <v>82.642037359853333</v>
      </c>
      <c r="G155" s="9">
        <v>0</v>
      </c>
      <c r="H155" s="9">
        <v>0</v>
      </c>
      <c r="I155" s="9">
        <v>20.038838526461248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-46.499203319812295</v>
      </c>
      <c r="Q155" s="9">
        <v>-12.2</v>
      </c>
      <c r="R155" s="9">
        <v>0</v>
      </c>
      <c r="S155" s="9">
        <v>43.981672566502283</v>
      </c>
    </row>
    <row r="156" spans="2:19" x14ac:dyDescent="0.3">
      <c r="B156" s="24"/>
      <c r="C156" s="10"/>
      <c r="D156" s="11"/>
      <c r="E156" s="11"/>
      <c r="F156" s="19"/>
      <c r="G156" s="11"/>
      <c r="H156" s="11"/>
      <c r="I156" s="11"/>
      <c r="J156" s="19"/>
      <c r="K156" s="11"/>
      <c r="L156" s="11"/>
      <c r="M156" s="11"/>
      <c r="N156" s="20"/>
      <c r="O156" s="11"/>
      <c r="P156" s="11"/>
      <c r="Q156" s="11"/>
      <c r="R156" s="11"/>
      <c r="S156" s="11"/>
    </row>
    <row r="157" spans="2:19" x14ac:dyDescent="0.3">
      <c r="B157" s="24"/>
      <c r="C157" s="14" t="s">
        <v>38</v>
      </c>
      <c r="D157" s="4">
        <v>0</v>
      </c>
      <c r="E157" s="4">
        <v>0</v>
      </c>
      <c r="F157" s="4">
        <v>27.685287537983399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22.477027352356252</v>
      </c>
      <c r="Q157" s="4">
        <v>0</v>
      </c>
      <c r="R157" s="4">
        <v>0</v>
      </c>
      <c r="S157" s="16">
        <v>50.162314890339651</v>
      </c>
    </row>
    <row r="158" spans="2:19" x14ac:dyDescent="0.3">
      <c r="B158" s="24"/>
      <c r="C158" s="14" t="s">
        <v>39</v>
      </c>
      <c r="D158" s="4">
        <v>0</v>
      </c>
      <c r="E158" s="4">
        <v>0</v>
      </c>
      <c r="F158" s="4">
        <v>48.758807096756108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6.7000000000000004E-2</v>
      </c>
      <c r="M158" s="4">
        <v>0</v>
      </c>
      <c r="N158" s="4">
        <v>0</v>
      </c>
      <c r="O158" s="4">
        <v>0</v>
      </c>
      <c r="P158" s="4">
        <v>0.81151994911989545</v>
      </c>
      <c r="Q158" s="4">
        <v>0</v>
      </c>
      <c r="R158" s="4">
        <v>0</v>
      </c>
      <c r="S158" s="16">
        <v>49.637327045876006</v>
      </c>
    </row>
    <row r="159" spans="2:19" x14ac:dyDescent="0.3">
      <c r="B159" s="24"/>
      <c r="C159" s="14" t="s">
        <v>40</v>
      </c>
      <c r="D159" s="4">
        <v>0</v>
      </c>
      <c r="E159" s="4">
        <v>0</v>
      </c>
      <c r="F159" s="4">
        <v>27.788818924026153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17.129783411720055</v>
      </c>
      <c r="Q159" s="4">
        <v>0</v>
      </c>
      <c r="R159" s="4">
        <v>0</v>
      </c>
      <c r="S159" s="16">
        <v>44.918602335746208</v>
      </c>
    </row>
    <row r="160" spans="2:19" x14ac:dyDescent="0.3">
      <c r="B160" s="24"/>
      <c r="C160" s="14" t="s">
        <v>41</v>
      </c>
      <c r="D160" s="4">
        <v>0</v>
      </c>
      <c r="E160" s="4">
        <v>0</v>
      </c>
      <c r="F160" s="4">
        <v>9.2783786942875928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6.0808726066161007</v>
      </c>
      <c r="Q160" s="4">
        <v>12.2</v>
      </c>
      <c r="R160" s="4">
        <v>0</v>
      </c>
      <c r="S160" s="16">
        <v>27.559251300903693</v>
      </c>
    </row>
    <row r="161" spans="2:19" x14ac:dyDescent="0.3">
      <c r="B161" s="24"/>
      <c r="C161" s="14" t="s">
        <v>42</v>
      </c>
      <c r="D161" s="4">
        <v>0</v>
      </c>
      <c r="E161" s="4">
        <v>0</v>
      </c>
      <c r="F161" s="4">
        <v>5.6684376135969474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5.6684376135969474</v>
      </c>
    </row>
    <row r="162" spans="2:19" x14ac:dyDescent="0.3">
      <c r="B162" s="24"/>
      <c r="C162" s="14" t="s">
        <v>43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16">
        <v>0</v>
      </c>
    </row>
    <row r="163" spans="2:19" x14ac:dyDescent="0.3">
      <c r="B163" s="24"/>
      <c r="C163" s="8" t="s">
        <v>44</v>
      </c>
      <c r="D163" s="9">
        <v>0</v>
      </c>
      <c r="E163" s="9">
        <v>0</v>
      </c>
      <c r="F163" s="9">
        <v>119.17972986665021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6.7000000000000004E-2</v>
      </c>
      <c r="M163" s="9">
        <v>0</v>
      </c>
      <c r="N163" s="9">
        <v>0</v>
      </c>
      <c r="O163" s="9">
        <v>0</v>
      </c>
      <c r="P163" s="9">
        <v>46.499203319812295</v>
      </c>
      <c r="Q163" s="9">
        <v>12.2</v>
      </c>
      <c r="R163" s="9">
        <v>0</v>
      </c>
      <c r="S163" s="9">
        <v>177.94593318646247</v>
      </c>
    </row>
    <row r="164" spans="2:19" x14ac:dyDescent="0.3">
      <c r="B164" s="24"/>
      <c r="C164" s="3" t="s">
        <v>45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16">
        <v>0</v>
      </c>
    </row>
    <row r="165" spans="2:19" x14ac:dyDescent="0.3">
      <c r="B165" s="24"/>
      <c r="C165" s="8" t="s">
        <v>46</v>
      </c>
      <c r="D165" s="9">
        <v>0</v>
      </c>
      <c r="E165" s="9">
        <v>0</v>
      </c>
      <c r="F165" s="9">
        <v>119.17972986665021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6.7000000000000004E-2</v>
      </c>
      <c r="M165" s="9">
        <v>0</v>
      </c>
      <c r="N165" s="9">
        <v>0</v>
      </c>
      <c r="O165" s="9">
        <v>0</v>
      </c>
      <c r="P165" s="9">
        <v>46.499203319812295</v>
      </c>
      <c r="Q165" s="9">
        <v>12.2</v>
      </c>
      <c r="R165" s="9">
        <v>0</v>
      </c>
      <c r="S165" s="9">
        <v>177.94593318646247</v>
      </c>
    </row>
    <row r="174" spans="2:19" x14ac:dyDescent="0.3">
      <c r="B174" s="24">
        <v>2040</v>
      </c>
      <c r="C174" s="26" t="s">
        <v>0</v>
      </c>
      <c r="D174" s="27" t="s">
        <v>1</v>
      </c>
      <c r="E174" s="27" t="s">
        <v>2</v>
      </c>
      <c r="F174" s="27" t="s">
        <v>3</v>
      </c>
      <c r="G174" s="27" t="s">
        <v>4</v>
      </c>
      <c r="H174" s="27" t="s">
        <v>5</v>
      </c>
      <c r="I174" s="27" t="s">
        <v>6</v>
      </c>
      <c r="J174" s="27" t="s">
        <v>7</v>
      </c>
      <c r="K174" s="27"/>
      <c r="L174" s="27"/>
      <c r="M174" s="27"/>
      <c r="N174" s="27"/>
      <c r="O174" s="27"/>
      <c r="P174" s="25" t="s">
        <v>8</v>
      </c>
      <c r="Q174" s="25" t="s">
        <v>9</v>
      </c>
      <c r="R174" s="25" t="s">
        <v>10</v>
      </c>
      <c r="S174" s="25" t="s">
        <v>11</v>
      </c>
    </row>
    <row r="175" spans="2:19" ht="45.6" x14ac:dyDescent="0.3">
      <c r="B175" s="24"/>
      <c r="C175" s="26"/>
      <c r="D175" s="27"/>
      <c r="E175" s="27"/>
      <c r="F175" s="27"/>
      <c r="G175" s="27"/>
      <c r="H175" s="27"/>
      <c r="I175" s="27"/>
      <c r="J175" s="1" t="s">
        <v>12</v>
      </c>
      <c r="K175" s="1" t="s">
        <v>13</v>
      </c>
      <c r="L175" s="1" t="s">
        <v>14</v>
      </c>
      <c r="M175" s="1" t="s">
        <v>15</v>
      </c>
      <c r="N175" s="2" t="s">
        <v>16</v>
      </c>
      <c r="O175" s="1" t="s">
        <v>17</v>
      </c>
      <c r="P175" s="25"/>
      <c r="Q175" s="25"/>
      <c r="R175" s="25"/>
      <c r="S175" s="25"/>
    </row>
    <row r="176" spans="2:19" x14ac:dyDescent="0.3">
      <c r="B176" s="24"/>
      <c r="C176" s="3" t="s">
        <v>18</v>
      </c>
      <c r="D176" s="4">
        <v>0</v>
      </c>
      <c r="E176" s="5">
        <v>0</v>
      </c>
      <c r="F176" s="5">
        <v>0</v>
      </c>
      <c r="G176" s="4">
        <v>0</v>
      </c>
      <c r="H176" s="5">
        <v>0</v>
      </c>
      <c r="I176" s="5">
        <v>20.038838526461248</v>
      </c>
      <c r="J176" s="5">
        <v>0</v>
      </c>
      <c r="K176" s="5">
        <v>0</v>
      </c>
      <c r="L176" s="5">
        <v>6.7000000000000004E-2</v>
      </c>
      <c r="M176" s="5">
        <v>0</v>
      </c>
      <c r="N176" s="5">
        <v>0</v>
      </c>
      <c r="O176" s="5">
        <v>0</v>
      </c>
      <c r="P176" s="6">
        <v>0</v>
      </c>
      <c r="Q176" s="5">
        <v>0</v>
      </c>
      <c r="R176" s="5">
        <v>0</v>
      </c>
      <c r="S176" s="7">
        <v>20.105838526461248</v>
      </c>
    </row>
    <row r="177" spans="2:19" x14ac:dyDescent="0.3">
      <c r="B177" s="24"/>
      <c r="C177" s="3" t="s">
        <v>19</v>
      </c>
      <c r="D177" s="4">
        <v>0</v>
      </c>
      <c r="E177" s="5">
        <v>0</v>
      </c>
      <c r="F177" s="5">
        <v>215.06126345876422</v>
      </c>
      <c r="G177" s="4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215.06126345876422</v>
      </c>
    </row>
    <row r="178" spans="2:19" x14ac:dyDescent="0.3">
      <c r="B178" s="24"/>
      <c r="C178" s="3" t="s">
        <v>20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4"/>
      <c r="C179" s="3" t="s">
        <v>21</v>
      </c>
      <c r="D179" s="4">
        <v>0</v>
      </c>
      <c r="E179" s="5">
        <v>0</v>
      </c>
      <c r="F179" s="5">
        <v>-12.016604446086957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-12.016604446086957</v>
      </c>
    </row>
    <row r="180" spans="2:19" x14ac:dyDescent="0.3">
      <c r="B180" s="24"/>
      <c r="C180" s="3" t="s">
        <v>22</v>
      </c>
      <c r="D180" s="4">
        <v>0</v>
      </c>
      <c r="E180" s="5">
        <v>0</v>
      </c>
      <c r="F180" s="5">
        <v>-3.1057833804228996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-3.1057833804228996</v>
      </c>
    </row>
    <row r="181" spans="2:19" x14ac:dyDescent="0.3">
      <c r="B181" s="24"/>
      <c r="C181" s="3" t="s">
        <v>23</v>
      </c>
      <c r="D181" s="4">
        <v>0</v>
      </c>
      <c r="E181" s="5">
        <v>0</v>
      </c>
      <c r="F181" s="5">
        <v>0</v>
      </c>
      <c r="G181" s="4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6">
        <v>0</v>
      </c>
      <c r="Q181" s="5">
        <v>0</v>
      </c>
      <c r="R181" s="5">
        <v>0</v>
      </c>
      <c r="S181" s="7">
        <v>0</v>
      </c>
    </row>
    <row r="182" spans="2:19" x14ac:dyDescent="0.3">
      <c r="B182" s="24"/>
      <c r="C182" s="8" t="s">
        <v>24</v>
      </c>
      <c r="D182" s="9">
        <v>0</v>
      </c>
      <c r="E182" s="9">
        <v>0</v>
      </c>
      <c r="F182" s="9">
        <v>199.93887563225437</v>
      </c>
      <c r="G182" s="9">
        <v>0</v>
      </c>
      <c r="H182" s="9">
        <v>0</v>
      </c>
      <c r="I182" s="9">
        <v>20.038838526461248</v>
      </c>
      <c r="J182" s="9">
        <v>0</v>
      </c>
      <c r="K182" s="9">
        <v>0</v>
      </c>
      <c r="L182" s="9">
        <v>6.7000000000000004E-2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220.04471415871564</v>
      </c>
    </row>
    <row r="183" spans="2:19" x14ac:dyDescent="0.3">
      <c r="B183" s="24"/>
      <c r="C183" s="10"/>
      <c r="D183" s="11"/>
      <c r="E183" s="12"/>
      <c r="F183" s="13"/>
      <c r="G183" s="11"/>
      <c r="H183" s="11"/>
      <c r="I183" s="11"/>
      <c r="J183" s="11"/>
      <c r="K183" s="11"/>
      <c r="L183" s="11"/>
      <c r="M183" s="11"/>
      <c r="N183" s="11"/>
      <c r="O183" s="11"/>
      <c r="P183" s="21"/>
      <c r="Q183" s="11"/>
      <c r="R183" s="11"/>
      <c r="S183" s="11"/>
    </row>
    <row r="184" spans="2:19" x14ac:dyDescent="0.3">
      <c r="B184" s="24"/>
      <c r="C184" s="14" t="s">
        <v>25</v>
      </c>
      <c r="D184" s="4">
        <v>0</v>
      </c>
      <c r="E184" s="15">
        <v>0</v>
      </c>
      <c r="F184" s="15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16">
        <v>0</v>
      </c>
    </row>
    <row r="185" spans="2:19" x14ac:dyDescent="0.3">
      <c r="B185" s="24"/>
      <c r="C185" s="14" t="s">
        <v>26</v>
      </c>
      <c r="D185" s="4">
        <v>0</v>
      </c>
      <c r="E185" s="4">
        <v>0</v>
      </c>
      <c r="F185" s="4">
        <v>67.835628755151092</v>
      </c>
      <c r="G185" s="4">
        <v>0</v>
      </c>
      <c r="H185" s="4">
        <v>0</v>
      </c>
      <c r="I185" s="4">
        <v>20.038838526461248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4">
        <v>-49.886515178727727</v>
      </c>
      <c r="Q185" s="4">
        <v>0</v>
      </c>
      <c r="R185" s="4">
        <v>0</v>
      </c>
      <c r="S185" s="16">
        <v>37.987952102884613</v>
      </c>
    </row>
    <row r="186" spans="2:19" x14ac:dyDescent="0.3">
      <c r="B186" s="24"/>
      <c r="C186" s="14" t="s">
        <v>27</v>
      </c>
      <c r="D186" s="4">
        <v>0</v>
      </c>
      <c r="E186" s="4">
        <v>0</v>
      </c>
      <c r="F186" s="4">
        <v>15.03641456582633</v>
      </c>
      <c r="G186" s="4">
        <v>0</v>
      </c>
      <c r="H186" s="4">
        <v>0</v>
      </c>
      <c r="I186" s="4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4">
        <v>0</v>
      </c>
      <c r="Q186" s="4">
        <v>-12.78095238095238</v>
      </c>
      <c r="R186" s="4">
        <v>0</v>
      </c>
      <c r="S186" s="16">
        <v>2.2554621848739504</v>
      </c>
    </row>
    <row r="187" spans="2:19" x14ac:dyDescent="0.3">
      <c r="B187" s="24"/>
      <c r="C187" s="14" t="s">
        <v>28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4"/>
      <c r="C188" s="14" t="s">
        <v>29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0</v>
      </c>
    </row>
    <row r="189" spans="2:19" x14ac:dyDescent="0.3">
      <c r="B189" s="24"/>
      <c r="C189" s="14" t="s">
        <v>30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4"/>
      <c r="C190" s="14" t="s">
        <v>31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4"/>
      <c r="C191" s="14" t="s">
        <v>32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4"/>
      <c r="C192" s="14" t="s">
        <v>33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4"/>
      <c r="C193" s="14" t="s">
        <v>34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16">
        <v>0</v>
      </c>
    </row>
    <row r="194" spans="2:19" x14ac:dyDescent="0.3">
      <c r="B194" s="24"/>
      <c r="C194" s="14" t="s">
        <v>35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0.32109060005146578</v>
      </c>
      <c r="Q194" s="4">
        <v>0</v>
      </c>
      <c r="R194" s="4">
        <v>0</v>
      </c>
      <c r="S194" s="16">
        <v>0.32109060005146578</v>
      </c>
    </row>
    <row r="195" spans="2:19" x14ac:dyDescent="0.3">
      <c r="B195" s="24"/>
      <c r="C195" s="14" t="s">
        <v>36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2.9716985754280292</v>
      </c>
      <c r="Q195" s="4">
        <v>0.58095238095238089</v>
      </c>
      <c r="R195" s="4">
        <v>0</v>
      </c>
      <c r="S195" s="16">
        <v>3.5526509563804103</v>
      </c>
    </row>
    <row r="196" spans="2:19" x14ac:dyDescent="0.3">
      <c r="B196" s="24"/>
      <c r="C196" s="8" t="s">
        <v>37</v>
      </c>
      <c r="D196" s="9">
        <v>0</v>
      </c>
      <c r="E196" s="9">
        <v>0</v>
      </c>
      <c r="F196" s="9">
        <v>82.872043320977426</v>
      </c>
      <c r="G196" s="9">
        <v>0</v>
      </c>
      <c r="H196" s="9">
        <v>0</v>
      </c>
      <c r="I196" s="9">
        <v>20.038838526461248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-46.593726003248236</v>
      </c>
      <c r="Q196" s="9">
        <v>-12.2</v>
      </c>
      <c r="R196" s="9">
        <v>0</v>
      </c>
      <c r="S196" s="9">
        <v>44.117155844190435</v>
      </c>
    </row>
    <row r="197" spans="2:19" x14ac:dyDescent="0.3">
      <c r="B197" s="24"/>
      <c r="C197" s="10"/>
      <c r="D197" s="11"/>
      <c r="E197" s="11"/>
      <c r="F197" s="19"/>
      <c r="G197" s="11"/>
      <c r="H197" s="11"/>
      <c r="I197" s="11"/>
      <c r="J197" s="19"/>
      <c r="K197" s="11"/>
      <c r="L197" s="11"/>
      <c r="M197" s="11"/>
      <c r="N197" s="20"/>
      <c r="O197" s="11"/>
      <c r="P197" s="11"/>
      <c r="Q197" s="11"/>
      <c r="R197" s="11"/>
      <c r="S197" s="11"/>
    </row>
    <row r="198" spans="2:19" x14ac:dyDescent="0.3">
      <c r="B198" s="24"/>
      <c r="C198" s="14" t="s">
        <v>38</v>
      </c>
      <c r="D198" s="4">
        <v>0</v>
      </c>
      <c r="E198" s="4">
        <v>0</v>
      </c>
      <c r="F198" s="4">
        <v>27.755241022746763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22.533820925052996</v>
      </c>
      <c r="Q198" s="4">
        <v>0</v>
      </c>
      <c r="R198" s="4">
        <v>0</v>
      </c>
      <c r="S198" s="16">
        <v>50.289061947799759</v>
      </c>
    </row>
    <row r="199" spans="2:19" x14ac:dyDescent="0.3">
      <c r="B199" s="24"/>
      <c r="C199" s="14" t="s">
        <v>39</v>
      </c>
      <c r="D199" s="4">
        <v>0</v>
      </c>
      <c r="E199" s="4">
        <v>0</v>
      </c>
      <c r="F199" s="4">
        <v>46.67061446126899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6.7000000000000004E-2</v>
      </c>
      <c r="M199" s="4">
        <v>0</v>
      </c>
      <c r="N199" s="4">
        <v>0</v>
      </c>
      <c r="O199" s="4">
        <v>0</v>
      </c>
      <c r="P199" s="4">
        <v>1.0568668175759857</v>
      </c>
      <c r="Q199" s="4">
        <v>0</v>
      </c>
      <c r="R199" s="4">
        <v>0</v>
      </c>
      <c r="S199" s="16">
        <v>47.794481278844977</v>
      </c>
    </row>
    <row r="200" spans="2:19" x14ac:dyDescent="0.3">
      <c r="B200" s="24"/>
      <c r="C200" s="14" t="s">
        <v>40</v>
      </c>
      <c r="D200" s="4">
        <v>0</v>
      </c>
      <c r="E200" s="4">
        <v>0</v>
      </c>
      <c r="F200" s="4">
        <v>27.27072120640036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16.810413894314507</v>
      </c>
      <c r="Q200" s="4">
        <v>0</v>
      </c>
      <c r="R200" s="4">
        <v>0</v>
      </c>
      <c r="S200" s="16">
        <v>44.081135100714867</v>
      </c>
    </row>
    <row r="201" spans="2:19" x14ac:dyDescent="0.3">
      <c r="B201" s="24"/>
      <c r="C201" s="14" t="s">
        <v>41</v>
      </c>
      <c r="D201" s="4">
        <v>0</v>
      </c>
      <c r="E201" s="4">
        <v>0</v>
      </c>
      <c r="F201" s="4">
        <v>9.6730994473147369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6.1926243663047416</v>
      </c>
      <c r="Q201" s="4">
        <v>12.2</v>
      </c>
      <c r="R201" s="4">
        <v>0</v>
      </c>
      <c r="S201" s="16">
        <v>28.065723813619478</v>
      </c>
    </row>
    <row r="202" spans="2:19" x14ac:dyDescent="0.3">
      <c r="B202" s="24"/>
      <c r="C202" s="14" t="s">
        <v>42</v>
      </c>
      <c r="D202" s="4">
        <v>0</v>
      </c>
      <c r="E202" s="4">
        <v>0</v>
      </c>
      <c r="F202" s="4">
        <v>5.6971561735460741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5.6971561735460741</v>
      </c>
    </row>
    <row r="203" spans="2:19" x14ac:dyDescent="0.3">
      <c r="B203" s="24"/>
      <c r="C203" s="14" t="s">
        <v>43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16">
        <v>0</v>
      </c>
    </row>
    <row r="204" spans="2:19" x14ac:dyDescent="0.3">
      <c r="B204" s="24"/>
      <c r="C204" s="8" t="s">
        <v>44</v>
      </c>
      <c r="D204" s="9">
        <v>0</v>
      </c>
      <c r="E204" s="9">
        <v>0</v>
      </c>
      <c r="F204" s="9">
        <v>117.06683231127694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6.7000000000000004E-2</v>
      </c>
      <c r="M204" s="9">
        <v>0</v>
      </c>
      <c r="N204" s="9">
        <v>0</v>
      </c>
      <c r="O204" s="9">
        <v>0</v>
      </c>
      <c r="P204" s="9">
        <v>46.593726003248236</v>
      </c>
      <c r="Q204" s="9">
        <v>12.2</v>
      </c>
      <c r="R204" s="9">
        <v>0</v>
      </c>
      <c r="S204" s="9">
        <v>175.92755831452516</v>
      </c>
    </row>
    <row r="205" spans="2:19" x14ac:dyDescent="0.3">
      <c r="B205" s="24"/>
      <c r="C205" s="3" t="s">
        <v>45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16">
        <v>0</v>
      </c>
    </row>
    <row r="206" spans="2:19" x14ac:dyDescent="0.3">
      <c r="B206" s="24"/>
      <c r="C206" s="8" t="s">
        <v>46</v>
      </c>
      <c r="D206" s="9">
        <v>0</v>
      </c>
      <c r="E206" s="9">
        <v>0</v>
      </c>
      <c r="F206" s="9">
        <v>117.06683231127694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6.7000000000000004E-2</v>
      </c>
      <c r="M206" s="9">
        <v>0</v>
      </c>
      <c r="N206" s="9">
        <v>0</v>
      </c>
      <c r="O206" s="9">
        <v>0</v>
      </c>
      <c r="P206" s="9">
        <v>46.593726003248236</v>
      </c>
      <c r="Q206" s="9">
        <v>12.2</v>
      </c>
      <c r="R206" s="9">
        <v>0</v>
      </c>
      <c r="S206" s="9">
        <v>175.92755831452516</v>
      </c>
    </row>
    <row r="215" spans="2:19" x14ac:dyDescent="0.3">
      <c r="B215" s="24">
        <v>2045</v>
      </c>
      <c r="C215" s="26" t="s">
        <v>0</v>
      </c>
      <c r="D215" s="27" t="s">
        <v>1</v>
      </c>
      <c r="E215" s="27" t="s">
        <v>2</v>
      </c>
      <c r="F215" s="27" t="s">
        <v>3</v>
      </c>
      <c r="G215" s="27" t="s">
        <v>4</v>
      </c>
      <c r="H215" s="27" t="s">
        <v>5</v>
      </c>
      <c r="I215" s="27" t="s">
        <v>6</v>
      </c>
      <c r="J215" s="27" t="s">
        <v>7</v>
      </c>
      <c r="K215" s="27"/>
      <c r="L215" s="27"/>
      <c r="M215" s="27"/>
      <c r="N215" s="27"/>
      <c r="O215" s="27"/>
      <c r="P215" s="25" t="s">
        <v>8</v>
      </c>
      <c r="Q215" s="25" t="s">
        <v>9</v>
      </c>
      <c r="R215" s="25" t="s">
        <v>10</v>
      </c>
      <c r="S215" s="25" t="s">
        <v>11</v>
      </c>
    </row>
    <row r="216" spans="2:19" ht="45.6" x14ac:dyDescent="0.3">
      <c r="B216" s="24"/>
      <c r="C216" s="26"/>
      <c r="D216" s="27"/>
      <c r="E216" s="27"/>
      <c r="F216" s="27"/>
      <c r="G216" s="27"/>
      <c r="H216" s="27"/>
      <c r="I216" s="27"/>
      <c r="J216" s="1" t="s">
        <v>12</v>
      </c>
      <c r="K216" s="1" t="s">
        <v>13</v>
      </c>
      <c r="L216" s="1" t="s">
        <v>14</v>
      </c>
      <c r="M216" s="1" t="s">
        <v>15</v>
      </c>
      <c r="N216" s="2" t="s">
        <v>16</v>
      </c>
      <c r="O216" s="1" t="s">
        <v>17</v>
      </c>
      <c r="P216" s="25"/>
      <c r="Q216" s="25"/>
      <c r="R216" s="25"/>
      <c r="S216" s="25"/>
    </row>
    <row r="217" spans="2:19" x14ac:dyDescent="0.3">
      <c r="B217" s="24"/>
      <c r="C217" s="3" t="s">
        <v>18</v>
      </c>
      <c r="D217" s="4">
        <v>0</v>
      </c>
      <c r="E217" s="5">
        <v>0</v>
      </c>
      <c r="F217" s="5">
        <v>0</v>
      </c>
      <c r="G217" s="4">
        <v>0</v>
      </c>
      <c r="H217" s="5">
        <v>0</v>
      </c>
      <c r="I217" s="5">
        <v>20.038838526461248</v>
      </c>
      <c r="J217" s="5">
        <v>0</v>
      </c>
      <c r="K217" s="5">
        <v>0</v>
      </c>
      <c r="L217" s="5">
        <v>6.7000000000000004E-2</v>
      </c>
      <c r="M217" s="5">
        <v>0</v>
      </c>
      <c r="N217" s="5">
        <v>0</v>
      </c>
      <c r="O217" s="5">
        <v>0</v>
      </c>
      <c r="P217" s="6">
        <v>0</v>
      </c>
      <c r="Q217" s="5">
        <v>0</v>
      </c>
      <c r="R217" s="5">
        <v>0</v>
      </c>
      <c r="S217" s="7">
        <v>20.105838526461248</v>
      </c>
    </row>
    <row r="218" spans="2:19" x14ac:dyDescent="0.3">
      <c r="B218" s="24"/>
      <c r="C218" s="3" t="s">
        <v>19</v>
      </c>
      <c r="D218" s="4">
        <v>0</v>
      </c>
      <c r="E218" s="5">
        <v>0</v>
      </c>
      <c r="F218" s="5">
        <v>213.08849753185336</v>
      </c>
      <c r="G218" s="4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213.08849753185336</v>
      </c>
    </row>
    <row r="219" spans="2:19" x14ac:dyDescent="0.3">
      <c r="B219" s="24"/>
      <c r="C219" s="3" t="s">
        <v>20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4"/>
      <c r="C220" s="3" t="s">
        <v>21</v>
      </c>
      <c r="D220" s="4">
        <v>0</v>
      </c>
      <c r="E220" s="5">
        <v>0</v>
      </c>
      <c r="F220" s="5">
        <v>-11.56293974662144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-11.56293974662144</v>
      </c>
    </row>
    <row r="221" spans="2:19" x14ac:dyDescent="0.3">
      <c r="B221" s="24"/>
      <c r="C221" s="3" t="s">
        <v>22</v>
      </c>
      <c r="D221" s="4">
        <v>0</v>
      </c>
      <c r="E221" s="5">
        <v>0</v>
      </c>
      <c r="F221" s="5">
        <v>-3.2423949266058814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-3.2423949266058814</v>
      </c>
    </row>
    <row r="222" spans="2:19" x14ac:dyDescent="0.3">
      <c r="B222" s="24"/>
      <c r="C222" s="3" t="s">
        <v>23</v>
      </c>
      <c r="D222" s="4">
        <v>0</v>
      </c>
      <c r="E222" s="5">
        <v>0</v>
      </c>
      <c r="F222" s="5">
        <v>0</v>
      </c>
      <c r="G222" s="4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6">
        <v>0</v>
      </c>
      <c r="Q222" s="5">
        <v>0</v>
      </c>
      <c r="R222" s="5">
        <v>0</v>
      </c>
      <c r="S222" s="7">
        <v>0</v>
      </c>
    </row>
    <row r="223" spans="2:19" x14ac:dyDescent="0.3">
      <c r="B223" s="24"/>
      <c r="C223" s="8" t="s">
        <v>24</v>
      </c>
      <c r="D223" s="9">
        <v>0</v>
      </c>
      <c r="E223" s="9">
        <v>0</v>
      </c>
      <c r="F223" s="9">
        <v>198.28316285862604</v>
      </c>
      <c r="G223" s="9">
        <v>0</v>
      </c>
      <c r="H223" s="9">
        <v>0</v>
      </c>
      <c r="I223" s="9">
        <v>20.038838526461248</v>
      </c>
      <c r="J223" s="9">
        <v>0</v>
      </c>
      <c r="K223" s="9">
        <v>0</v>
      </c>
      <c r="L223" s="9">
        <v>6.7000000000000004E-2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218.38900138508728</v>
      </c>
    </row>
    <row r="224" spans="2:19" x14ac:dyDescent="0.3">
      <c r="B224" s="24"/>
      <c r="C224" s="10"/>
      <c r="D224" s="11"/>
      <c r="E224" s="12"/>
      <c r="F224" s="13"/>
      <c r="G224" s="11"/>
      <c r="H224" s="11"/>
      <c r="I224" s="11"/>
      <c r="J224" s="11"/>
      <c r="K224" s="11"/>
      <c r="L224" s="11"/>
      <c r="M224" s="11"/>
      <c r="N224" s="11"/>
      <c r="O224" s="11"/>
      <c r="P224" s="21"/>
      <c r="Q224" s="11"/>
      <c r="R224" s="11"/>
      <c r="S224" s="11"/>
    </row>
    <row r="225" spans="2:19" x14ac:dyDescent="0.3">
      <c r="B225" s="24"/>
      <c r="C225" s="14" t="s">
        <v>25</v>
      </c>
      <c r="D225" s="4">
        <v>0</v>
      </c>
      <c r="E225" s="15">
        <v>0</v>
      </c>
      <c r="F225" s="15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16">
        <v>0</v>
      </c>
    </row>
    <row r="226" spans="2:19" x14ac:dyDescent="0.3">
      <c r="B226" s="24"/>
      <c r="C226" s="14" t="s">
        <v>26</v>
      </c>
      <c r="D226" s="4">
        <v>0</v>
      </c>
      <c r="E226" s="4">
        <v>0</v>
      </c>
      <c r="F226" s="4">
        <v>67.813510176224071</v>
      </c>
      <c r="G226" s="4">
        <v>0</v>
      </c>
      <c r="H226" s="4">
        <v>0</v>
      </c>
      <c r="I226" s="4">
        <v>20.038838526461248</v>
      </c>
      <c r="J226" s="17">
        <v>0</v>
      </c>
      <c r="K226" s="17">
        <v>0</v>
      </c>
      <c r="L226" s="17">
        <v>0</v>
      </c>
      <c r="M226" s="17">
        <v>0</v>
      </c>
      <c r="N226" s="17">
        <v>0</v>
      </c>
      <c r="O226" s="17">
        <v>0</v>
      </c>
      <c r="P226" s="4">
        <v>-49.876783003999833</v>
      </c>
      <c r="Q226" s="4">
        <v>0</v>
      </c>
      <c r="R226" s="4">
        <v>0</v>
      </c>
      <c r="S226" s="16">
        <v>37.975565698685486</v>
      </c>
    </row>
    <row r="227" spans="2:19" x14ac:dyDescent="0.3">
      <c r="B227" s="24"/>
      <c r="C227" s="14" t="s">
        <v>27</v>
      </c>
      <c r="D227" s="4">
        <v>0</v>
      </c>
      <c r="E227" s="4">
        <v>0</v>
      </c>
      <c r="F227" s="4">
        <v>15.03641456582633</v>
      </c>
      <c r="G227" s="4">
        <v>0</v>
      </c>
      <c r="H227" s="4">
        <v>0</v>
      </c>
      <c r="I227" s="4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4">
        <v>0</v>
      </c>
      <c r="Q227" s="4">
        <v>-12.78095238095238</v>
      </c>
      <c r="R227" s="4">
        <v>0</v>
      </c>
      <c r="S227" s="16">
        <v>2.2554621848739504</v>
      </c>
    </row>
    <row r="228" spans="2:19" x14ac:dyDescent="0.3">
      <c r="B228" s="24"/>
      <c r="C228" s="14" t="s">
        <v>28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18">
        <v>0</v>
      </c>
      <c r="K228" s="18">
        <v>0</v>
      </c>
      <c r="L228" s="18">
        <v>0</v>
      </c>
      <c r="M228" s="18">
        <v>0</v>
      </c>
      <c r="N228" s="18">
        <v>0</v>
      </c>
      <c r="O228" s="18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4"/>
      <c r="C229" s="14" t="s">
        <v>29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0</v>
      </c>
    </row>
    <row r="230" spans="2:19" x14ac:dyDescent="0.3">
      <c r="B230" s="24"/>
      <c r="C230" s="14" t="s">
        <v>30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4"/>
      <c r="C231" s="14" t="s">
        <v>31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4"/>
      <c r="C232" s="14" t="s">
        <v>32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4"/>
      <c r="C233" s="14" t="s">
        <v>33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4"/>
      <c r="C234" s="14" t="s">
        <v>34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16">
        <v>0</v>
      </c>
    </row>
    <row r="235" spans="2:19" x14ac:dyDescent="0.3">
      <c r="B235" s="24"/>
      <c r="C235" s="14" t="s">
        <v>35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0.32102795968037567</v>
      </c>
      <c r="Q235" s="4">
        <v>0</v>
      </c>
      <c r="R235" s="4">
        <v>0</v>
      </c>
      <c r="S235" s="16">
        <v>0.32102795968037567</v>
      </c>
    </row>
    <row r="236" spans="2:19" x14ac:dyDescent="0.3">
      <c r="B236" s="24"/>
      <c r="C236" s="14" t="s">
        <v>36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2.9711188378041222</v>
      </c>
      <c r="Q236" s="4">
        <v>0.58095238095238089</v>
      </c>
      <c r="R236" s="4">
        <v>0</v>
      </c>
      <c r="S236" s="16">
        <v>3.5520712187565033</v>
      </c>
    </row>
    <row r="237" spans="2:19" x14ac:dyDescent="0.3">
      <c r="B237" s="24"/>
      <c r="C237" s="8" t="s">
        <v>37</v>
      </c>
      <c r="D237" s="9">
        <v>0</v>
      </c>
      <c r="E237" s="9">
        <v>0</v>
      </c>
      <c r="F237" s="9">
        <v>82.849924742050405</v>
      </c>
      <c r="G237" s="9">
        <v>0</v>
      </c>
      <c r="H237" s="9">
        <v>0</v>
      </c>
      <c r="I237" s="9">
        <v>20.038838526461248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-46.584636206515334</v>
      </c>
      <c r="Q237" s="9">
        <v>-12.2</v>
      </c>
      <c r="R237" s="9">
        <v>0</v>
      </c>
      <c r="S237" s="9">
        <v>44.104127061996323</v>
      </c>
    </row>
    <row r="238" spans="2:19" x14ac:dyDescent="0.3">
      <c r="B238" s="24"/>
      <c r="C238" s="10"/>
      <c r="D238" s="11"/>
      <c r="E238" s="11"/>
      <c r="F238" s="19"/>
      <c r="G238" s="11"/>
      <c r="H238" s="11"/>
      <c r="I238" s="11"/>
      <c r="J238" s="19"/>
      <c r="K238" s="11"/>
      <c r="L238" s="11"/>
      <c r="M238" s="11"/>
      <c r="N238" s="20"/>
      <c r="O238" s="11"/>
      <c r="P238" s="11"/>
      <c r="Q238" s="11"/>
      <c r="R238" s="11"/>
      <c r="S238" s="11"/>
    </row>
    <row r="239" spans="2:19" x14ac:dyDescent="0.3">
      <c r="B239" s="24"/>
      <c r="C239" s="14" t="s">
        <v>38</v>
      </c>
      <c r="D239" s="4">
        <v>0</v>
      </c>
      <c r="E239" s="4">
        <v>0</v>
      </c>
      <c r="F239" s="4">
        <v>27.750905698323727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22.530301178129498</v>
      </c>
      <c r="Q239" s="4">
        <v>0</v>
      </c>
      <c r="R239" s="4">
        <v>0</v>
      </c>
      <c r="S239" s="16">
        <v>50.281206876453226</v>
      </c>
    </row>
    <row r="240" spans="2:19" x14ac:dyDescent="0.3">
      <c r="B240" s="24"/>
      <c r="C240" s="14" t="s">
        <v>39</v>
      </c>
      <c r="D240" s="4">
        <v>0</v>
      </c>
      <c r="E240" s="4">
        <v>0</v>
      </c>
      <c r="F240" s="4">
        <v>45.207905689558913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6.7000000000000004E-2</v>
      </c>
      <c r="M240" s="4">
        <v>0</v>
      </c>
      <c r="N240" s="4">
        <v>0</v>
      </c>
      <c r="O240" s="4">
        <v>0</v>
      </c>
      <c r="P240" s="4">
        <v>1.2908682776175695</v>
      </c>
      <c r="Q240" s="4">
        <v>0</v>
      </c>
      <c r="R240" s="4">
        <v>0</v>
      </c>
      <c r="S240" s="16">
        <v>46.565773967176483</v>
      </c>
    </row>
    <row r="241" spans="2:19" x14ac:dyDescent="0.3">
      <c r="B241" s="24"/>
      <c r="C241" s="14" t="s">
        <v>40</v>
      </c>
      <c r="D241" s="4">
        <v>0</v>
      </c>
      <c r="E241" s="4">
        <v>0</v>
      </c>
      <c r="F241" s="4">
        <v>26.714143548055436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16.467324295389243</v>
      </c>
      <c r="Q241" s="4">
        <v>0</v>
      </c>
      <c r="R241" s="4">
        <v>0</v>
      </c>
      <c r="S241" s="16">
        <v>43.181467843444679</v>
      </c>
    </row>
    <row r="242" spans="2:19" x14ac:dyDescent="0.3">
      <c r="B242" s="24"/>
      <c r="C242" s="14" t="s">
        <v>41</v>
      </c>
      <c r="D242" s="4">
        <v>0</v>
      </c>
      <c r="E242" s="4">
        <v>0</v>
      </c>
      <c r="F242" s="4">
        <v>10.038737878290462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6.2961424553790204</v>
      </c>
      <c r="Q242" s="4">
        <v>12.2</v>
      </c>
      <c r="R242" s="4">
        <v>0</v>
      </c>
      <c r="S242" s="16">
        <v>28.534880333669481</v>
      </c>
    </row>
    <row r="243" spans="2:19" x14ac:dyDescent="0.3">
      <c r="B243" s="24"/>
      <c r="C243" s="14" t="s">
        <v>42</v>
      </c>
      <c r="D243" s="4">
        <v>0</v>
      </c>
      <c r="E243" s="4">
        <v>0</v>
      </c>
      <c r="F243" s="4">
        <v>5.7215453023470912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5.7215453023470912</v>
      </c>
    </row>
    <row r="244" spans="2:19" x14ac:dyDescent="0.3">
      <c r="B244" s="24"/>
      <c r="C244" s="14" t="s">
        <v>43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16">
        <v>0</v>
      </c>
    </row>
    <row r="245" spans="2:19" x14ac:dyDescent="0.3">
      <c r="B245" s="24"/>
      <c r="C245" s="8" t="s">
        <v>44</v>
      </c>
      <c r="D245" s="9">
        <v>0</v>
      </c>
      <c r="E245" s="9">
        <v>0</v>
      </c>
      <c r="F245" s="9">
        <v>115.43323811657562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6.7000000000000004E-2</v>
      </c>
      <c r="M245" s="9">
        <v>0</v>
      </c>
      <c r="N245" s="9">
        <v>0</v>
      </c>
      <c r="O245" s="9">
        <v>0</v>
      </c>
      <c r="P245" s="9">
        <v>46.584636206515334</v>
      </c>
      <c r="Q245" s="9">
        <v>12.2</v>
      </c>
      <c r="R245" s="9">
        <v>0</v>
      </c>
      <c r="S245" s="9">
        <v>174.28487432309095</v>
      </c>
    </row>
    <row r="246" spans="2:19" x14ac:dyDescent="0.3">
      <c r="B246" s="24"/>
      <c r="C246" s="3" t="s">
        <v>45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16">
        <v>0</v>
      </c>
    </row>
    <row r="247" spans="2:19" x14ac:dyDescent="0.3">
      <c r="B247" s="24"/>
      <c r="C247" s="8" t="s">
        <v>46</v>
      </c>
      <c r="D247" s="9">
        <v>0</v>
      </c>
      <c r="E247" s="9">
        <v>0</v>
      </c>
      <c r="F247" s="9">
        <v>115.43323811657562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6.7000000000000004E-2</v>
      </c>
      <c r="M247" s="9">
        <v>0</v>
      </c>
      <c r="N247" s="9">
        <v>0</v>
      </c>
      <c r="O247" s="9">
        <v>0</v>
      </c>
      <c r="P247" s="9">
        <v>46.584636206515334</v>
      </c>
      <c r="Q247" s="9">
        <v>12.2</v>
      </c>
      <c r="R247" s="9">
        <v>0</v>
      </c>
      <c r="S247" s="9">
        <v>174.28487432309095</v>
      </c>
    </row>
    <row r="256" spans="2:19" x14ac:dyDescent="0.3">
      <c r="B256" s="24">
        <v>2050</v>
      </c>
      <c r="C256" s="26" t="s">
        <v>0</v>
      </c>
      <c r="D256" s="27" t="s">
        <v>1</v>
      </c>
      <c r="E256" s="27" t="s">
        <v>2</v>
      </c>
      <c r="F256" s="27" t="s">
        <v>3</v>
      </c>
      <c r="G256" s="27" t="s">
        <v>4</v>
      </c>
      <c r="H256" s="27" t="s">
        <v>5</v>
      </c>
      <c r="I256" s="27" t="s">
        <v>6</v>
      </c>
      <c r="J256" s="27" t="s">
        <v>7</v>
      </c>
      <c r="K256" s="27"/>
      <c r="L256" s="27"/>
      <c r="M256" s="27"/>
      <c r="N256" s="27"/>
      <c r="O256" s="27"/>
      <c r="P256" s="25" t="s">
        <v>8</v>
      </c>
      <c r="Q256" s="25" t="s">
        <v>9</v>
      </c>
      <c r="R256" s="25" t="s">
        <v>10</v>
      </c>
      <c r="S256" s="25" t="s">
        <v>11</v>
      </c>
    </row>
    <row r="257" spans="2:19" ht="45.6" x14ac:dyDescent="0.3">
      <c r="B257" s="24"/>
      <c r="C257" s="26"/>
      <c r="D257" s="27"/>
      <c r="E257" s="27"/>
      <c r="F257" s="27"/>
      <c r="G257" s="27"/>
      <c r="H257" s="27"/>
      <c r="I257" s="27"/>
      <c r="J257" s="1" t="s">
        <v>12</v>
      </c>
      <c r="K257" s="1" t="s">
        <v>13</v>
      </c>
      <c r="L257" s="1" t="s">
        <v>14</v>
      </c>
      <c r="M257" s="1" t="s">
        <v>15</v>
      </c>
      <c r="N257" s="2" t="s">
        <v>16</v>
      </c>
      <c r="O257" s="1" t="s">
        <v>17</v>
      </c>
      <c r="P257" s="25"/>
      <c r="Q257" s="25"/>
      <c r="R257" s="25"/>
      <c r="S257" s="25"/>
    </row>
    <row r="258" spans="2:19" x14ac:dyDescent="0.3">
      <c r="B258" s="24"/>
      <c r="C258" s="3" t="s">
        <v>18</v>
      </c>
      <c r="D258" s="4">
        <v>0</v>
      </c>
      <c r="E258" s="5">
        <v>0</v>
      </c>
      <c r="F258" s="5">
        <v>0</v>
      </c>
      <c r="G258" s="4">
        <v>0</v>
      </c>
      <c r="H258" s="5">
        <v>0</v>
      </c>
      <c r="I258" s="5">
        <v>20.038838526461248</v>
      </c>
      <c r="J258" s="5">
        <v>0</v>
      </c>
      <c r="K258" s="5">
        <v>0</v>
      </c>
      <c r="L258" s="5">
        <v>6.7000000000000004E-2</v>
      </c>
      <c r="M258" s="5">
        <v>0</v>
      </c>
      <c r="N258" s="5">
        <v>0</v>
      </c>
      <c r="O258" s="5">
        <v>0</v>
      </c>
      <c r="P258" s="6">
        <v>0</v>
      </c>
      <c r="Q258" s="5">
        <v>0</v>
      </c>
      <c r="R258" s="5">
        <v>0</v>
      </c>
      <c r="S258" s="7">
        <v>20.105838526461248</v>
      </c>
    </row>
    <row r="259" spans="2:19" x14ac:dyDescent="0.3">
      <c r="B259" s="24"/>
      <c r="C259" s="3" t="s">
        <v>19</v>
      </c>
      <c r="D259" s="4">
        <v>0</v>
      </c>
      <c r="E259" s="5">
        <v>0</v>
      </c>
      <c r="F259" s="5">
        <v>208.91680613301543</v>
      </c>
      <c r="G259" s="4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208.91680613301543</v>
      </c>
    </row>
    <row r="260" spans="2:19" x14ac:dyDescent="0.3">
      <c r="B260" s="24"/>
      <c r="C260" s="3" t="s">
        <v>20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4"/>
      <c r="C261" s="3" t="s">
        <v>21</v>
      </c>
      <c r="D261" s="4">
        <v>0</v>
      </c>
      <c r="E261" s="5">
        <v>0</v>
      </c>
      <c r="F261" s="5">
        <v>-10.937106249999999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-10.937106249999999</v>
      </c>
    </row>
    <row r="262" spans="2:19" x14ac:dyDescent="0.3">
      <c r="B262" s="24"/>
      <c r="C262" s="3" t="s">
        <v>22</v>
      </c>
      <c r="D262" s="4">
        <v>0</v>
      </c>
      <c r="E262" s="5">
        <v>0</v>
      </c>
      <c r="F262" s="5">
        <v>-3.3289480563256011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-3.3289480563256011</v>
      </c>
    </row>
    <row r="263" spans="2:19" x14ac:dyDescent="0.3">
      <c r="B263" s="24"/>
      <c r="C263" s="3" t="s">
        <v>23</v>
      </c>
      <c r="D263" s="4">
        <v>0</v>
      </c>
      <c r="E263" s="5">
        <v>0</v>
      </c>
      <c r="F263" s="5">
        <v>0</v>
      </c>
      <c r="G263" s="4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6">
        <v>0</v>
      </c>
      <c r="Q263" s="5">
        <v>0</v>
      </c>
      <c r="R263" s="5">
        <v>0</v>
      </c>
      <c r="S263" s="7">
        <v>0</v>
      </c>
    </row>
    <row r="264" spans="2:19" x14ac:dyDescent="0.3">
      <c r="B264" s="24"/>
      <c r="C264" s="8" t="s">
        <v>24</v>
      </c>
      <c r="D264" s="9">
        <v>0</v>
      </c>
      <c r="E264" s="9">
        <v>0</v>
      </c>
      <c r="F264" s="9">
        <v>194.65075182668983</v>
      </c>
      <c r="G264" s="9">
        <v>0</v>
      </c>
      <c r="H264" s="9">
        <v>0</v>
      </c>
      <c r="I264" s="9">
        <v>20.038838526461248</v>
      </c>
      <c r="J264" s="9">
        <v>0</v>
      </c>
      <c r="K264" s="9">
        <v>0</v>
      </c>
      <c r="L264" s="9">
        <v>6.7000000000000004E-2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214.75659035315107</v>
      </c>
    </row>
    <row r="265" spans="2:19" x14ac:dyDescent="0.3">
      <c r="B265" s="24"/>
      <c r="C265" s="10"/>
      <c r="D265" s="11"/>
      <c r="E265" s="12"/>
      <c r="F265" s="13"/>
      <c r="G265" s="11"/>
      <c r="H265" s="11"/>
      <c r="I265" s="11"/>
      <c r="J265" s="11"/>
      <c r="K265" s="11"/>
      <c r="L265" s="11"/>
      <c r="M265" s="11"/>
      <c r="N265" s="11"/>
      <c r="O265" s="11"/>
      <c r="P265" s="21"/>
      <c r="Q265" s="11"/>
      <c r="R265" s="11"/>
      <c r="S265" s="11"/>
    </row>
    <row r="266" spans="2:19" x14ac:dyDescent="0.3">
      <c r="B266" s="24"/>
      <c r="C266" s="14" t="s">
        <v>25</v>
      </c>
      <c r="D266" s="4">
        <v>0</v>
      </c>
      <c r="E266" s="15">
        <v>0</v>
      </c>
      <c r="F266" s="15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16">
        <v>0</v>
      </c>
    </row>
    <row r="267" spans="2:19" x14ac:dyDescent="0.3">
      <c r="B267" s="24"/>
      <c r="C267" s="14" t="s">
        <v>26</v>
      </c>
      <c r="D267" s="4">
        <v>0</v>
      </c>
      <c r="E267" s="4">
        <v>0</v>
      </c>
      <c r="F267" s="4">
        <v>66.525179439764983</v>
      </c>
      <c r="G267" s="4">
        <v>0</v>
      </c>
      <c r="H267" s="4">
        <v>0</v>
      </c>
      <c r="I267" s="4">
        <v>20.038838526461248</v>
      </c>
      <c r="J267" s="17">
        <v>0</v>
      </c>
      <c r="K267" s="17">
        <v>0</v>
      </c>
      <c r="L267" s="17">
        <v>0</v>
      </c>
      <c r="M267" s="17">
        <v>0</v>
      </c>
      <c r="N267" s="17">
        <v>0</v>
      </c>
      <c r="O267" s="17">
        <v>0</v>
      </c>
      <c r="P267" s="4">
        <v>-49.309917479957839</v>
      </c>
      <c r="Q267" s="4">
        <v>0</v>
      </c>
      <c r="R267" s="4">
        <v>0</v>
      </c>
      <c r="S267" s="16">
        <v>37.254100486268392</v>
      </c>
    </row>
    <row r="268" spans="2:19" x14ac:dyDescent="0.3">
      <c r="B268" s="24"/>
      <c r="C268" s="14" t="s">
        <v>27</v>
      </c>
      <c r="D268" s="4">
        <v>0</v>
      </c>
      <c r="E268" s="4">
        <v>0</v>
      </c>
      <c r="F268" s="4">
        <v>15.03641456582633</v>
      </c>
      <c r="G268" s="4">
        <v>0</v>
      </c>
      <c r="H268" s="4">
        <v>0</v>
      </c>
      <c r="I268" s="4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7">
        <v>0</v>
      </c>
      <c r="P268" s="4">
        <v>0</v>
      </c>
      <c r="Q268" s="4">
        <v>-12.78095238095238</v>
      </c>
      <c r="R268" s="4">
        <v>0</v>
      </c>
      <c r="S268" s="16">
        <v>2.2554621848739504</v>
      </c>
    </row>
    <row r="269" spans="2:19" x14ac:dyDescent="0.3">
      <c r="B269" s="24"/>
      <c r="C269" s="14" t="s">
        <v>28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4"/>
      <c r="C270" s="14" t="s">
        <v>29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0</v>
      </c>
    </row>
    <row r="271" spans="2:19" x14ac:dyDescent="0.3">
      <c r="B271" s="24"/>
      <c r="C271" s="14" t="s">
        <v>30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4"/>
      <c r="C272" s="14" t="s">
        <v>31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19" x14ac:dyDescent="0.3">
      <c r="B273" s="24"/>
      <c r="C273" s="14" t="s">
        <v>32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19" x14ac:dyDescent="0.3">
      <c r="B274" s="24"/>
      <c r="C274" s="14" t="s">
        <v>33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19" x14ac:dyDescent="0.3">
      <c r="B275" s="24"/>
      <c r="C275" s="14" t="s">
        <v>34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16">
        <v>0</v>
      </c>
    </row>
    <row r="276" spans="2:19" x14ac:dyDescent="0.3">
      <c r="B276" s="24"/>
      <c r="C276" s="14" t="s">
        <v>35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0.3173793746747679</v>
      </c>
      <c r="Q276" s="4">
        <v>0</v>
      </c>
      <c r="R276" s="4">
        <v>0</v>
      </c>
      <c r="S276" s="16">
        <v>0.3173793746747679</v>
      </c>
    </row>
    <row r="277" spans="2:19" x14ac:dyDescent="0.3">
      <c r="B277" s="24"/>
      <c r="C277" s="14" t="s">
        <v>36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2.937351125944121</v>
      </c>
      <c r="Q277" s="4">
        <v>0.58095238095238089</v>
      </c>
      <c r="R277" s="4">
        <v>0</v>
      </c>
      <c r="S277" s="16">
        <v>3.5183035068965021</v>
      </c>
    </row>
    <row r="278" spans="2:19" x14ac:dyDescent="0.3">
      <c r="B278" s="24"/>
      <c r="C278" s="8" t="s">
        <v>37</v>
      </c>
      <c r="D278" s="9">
        <v>0</v>
      </c>
      <c r="E278" s="9">
        <v>0</v>
      </c>
      <c r="F278" s="9">
        <v>81.561594005591317</v>
      </c>
      <c r="G278" s="9">
        <v>0</v>
      </c>
      <c r="H278" s="9">
        <v>0</v>
      </c>
      <c r="I278" s="9">
        <v>20.038838526461248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-46.055186979338949</v>
      </c>
      <c r="Q278" s="9">
        <v>-12.2</v>
      </c>
      <c r="R278" s="9">
        <v>0</v>
      </c>
      <c r="S278" s="9">
        <v>43.345245552713621</v>
      </c>
    </row>
    <row r="279" spans="2:19" x14ac:dyDescent="0.3">
      <c r="B279" s="24"/>
      <c r="C279" s="10"/>
      <c r="D279" s="11"/>
      <c r="E279" s="11"/>
      <c r="F279" s="19"/>
      <c r="G279" s="11"/>
      <c r="H279" s="11"/>
      <c r="I279" s="11"/>
      <c r="J279" s="19"/>
      <c r="K279" s="11"/>
      <c r="L279" s="11"/>
      <c r="M279" s="11"/>
      <c r="N279" s="20"/>
      <c r="O279" s="11"/>
      <c r="P279" s="11"/>
      <c r="Q279" s="11"/>
      <c r="R279" s="11"/>
      <c r="S279" s="11"/>
    </row>
    <row r="280" spans="2:19" x14ac:dyDescent="0.3">
      <c r="B280" s="24"/>
      <c r="C280" s="14" t="s">
        <v>38</v>
      </c>
      <c r="D280" s="4">
        <v>0</v>
      </c>
      <c r="E280" s="4">
        <v>0</v>
      </c>
      <c r="F280" s="4">
        <v>27.429185055789898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22.269103830183255</v>
      </c>
      <c r="Q280" s="4">
        <v>0</v>
      </c>
      <c r="R280" s="4">
        <v>0</v>
      </c>
      <c r="S280" s="16">
        <v>49.698288885973156</v>
      </c>
    </row>
    <row r="281" spans="2:19" x14ac:dyDescent="0.3">
      <c r="B281" s="24"/>
      <c r="C281" s="14" t="s">
        <v>39</v>
      </c>
      <c r="D281" s="4">
        <v>0</v>
      </c>
      <c r="E281" s="4">
        <v>0</v>
      </c>
      <c r="F281" s="4">
        <v>43.869597024554103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6.7000000000000004E-2</v>
      </c>
      <c r="M281" s="4">
        <v>0</v>
      </c>
      <c r="N281" s="4">
        <v>0</v>
      </c>
      <c r="O281" s="4">
        <v>0</v>
      </c>
      <c r="P281" s="4">
        <v>1.4988367713879498</v>
      </c>
      <c r="Q281" s="4">
        <v>0</v>
      </c>
      <c r="R281" s="4">
        <v>0</v>
      </c>
      <c r="S281" s="16">
        <v>45.435433795942053</v>
      </c>
    </row>
    <row r="282" spans="2:19" x14ac:dyDescent="0.3">
      <c r="B282" s="24"/>
      <c r="C282" s="14" t="s">
        <v>40</v>
      </c>
      <c r="D282" s="4">
        <v>0</v>
      </c>
      <c r="E282" s="4">
        <v>0</v>
      </c>
      <c r="F282" s="4">
        <v>25.883462236921805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15.955269753496498</v>
      </c>
      <c r="Q282" s="4">
        <v>0</v>
      </c>
      <c r="R282" s="4">
        <v>0</v>
      </c>
      <c r="S282" s="16">
        <v>41.838731990418303</v>
      </c>
    </row>
    <row r="283" spans="2:19" x14ac:dyDescent="0.3">
      <c r="B283" s="24"/>
      <c r="C283" s="14" t="s">
        <v>41</v>
      </c>
      <c r="D283" s="4">
        <v>0</v>
      </c>
      <c r="E283" s="4">
        <v>0</v>
      </c>
      <c r="F283" s="4">
        <v>10.165308503832716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6.331976624271241</v>
      </c>
      <c r="Q283" s="4">
        <v>12.2</v>
      </c>
      <c r="R283" s="4">
        <v>0</v>
      </c>
      <c r="S283" s="16">
        <v>28.697285128103957</v>
      </c>
    </row>
    <row r="284" spans="2:19" x14ac:dyDescent="0.3">
      <c r="B284" s="24"/>
      <c r="C284" s="14" t="s">
        <v>42</v>
      </c>
      <c r="D284" s="4">
        <v>0</v>
      </c>
      <c r="E284" s="4">
        <v>0</v>
      </c>
      <c r="F284" s="4">
        <v>5.7416049999999998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5.7416049999999998</v>
      </c>
    </row>
    <row r="285" spans="2:19" x14ac:dyDescent="0.3">
      <c r="B285" s="24"/>
      <c r="C285" s="14" t="s">
        <v>43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16">
        <v>0</v>
      </c>
    </row>
    <row r="286" spans="2:19" x14ac:dyDescent="0.3">
      <c r="B286" s="24"/>
      <c r="C286" s="8" t="s">
        <v>44</v>
      </c>
      <c r="D286" s="9">
        <v>0</v>
      </c>
      <c r="E286" s="9">
        <v>0</v>
      </c>
      <c r="F286" s="9">
        <v>113.08915782109852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6.7000000000000004E-2</v>
      </c>
      <c r="M286" s="9">
        <v>0</v>
      </c>
      <c r="N286" s="9">
        <v>0</v>
      </c>
      <c r="O286" s="9">
        <v>0</v>
      </c>
      <c r="P286" s="9">
        <v>46.055186979338949</v>
      </c>
      <c r="Q286" s="9">
        <v>12.2</v>
      </c>
      <c r="R286" s="9">
        <v>0</v>
      </c>
      <c r="S286" s="9">
        <v>171.41134480043746</v>
      </c>
    </row>
    <row r="287" spans="2:19" x14ac:dyDescent="0.3">
      <c r="B287" s="24"/>
      <c r="C287" s="3" t="s">
        <v>45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16">
        <v>0</v>
      </c>
    </row>
    <row r="288" spans="2:19" x14ac:dyDescent="0.3">
      <c r="B288" s="24"/>
      <c r="C288" s="8" t="s">
        <v>46</v>
      </c>
      <c r="D288" s="9">
        <v>0</v>
      </c>
      <c r="E288" s="9">
        <v>0</v>
      </c>
      <c r="F288" s="9">
        <v>113.08915782109852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6.7000000000000004E-2</v>
      </c>
      <c r="M288" s="9">
        <v>0</v>
      </c>
      <c r="N288" s="9">
        <v>0</v>
      </c>
      <c r="O288" s="9">
        <v>0</v>
      </c>
      <c r="P288" s="9">
        <v>46.055186979338949</v>
      </c>
      <c r="Q288" s="9">
        <v>12.2</v>
      </c>
      <c r="R288" s="9">
        <v>0</v>
      </c>
      <c r="S288" s="9">
        <v>171.41134480043746</v>
      </c>
    </row>
  </sheetData>
  <mergeCells count="91">
    <mergeCell ref="S10:S11"/>
    <mergeCell ref="C10:C11"/>
    <mergeCell ref="D10:D11"/>
    <mergeCell ref="E10:E11"/>
    <mergeCell ref="F10:F11"/>
    <mergeCell ref="G10:G11"/>
    <mergeCell ref="H10:H11"/>
    <mergeCell ref="I10:I11"/>
    <mergeCell ref="J10:O10"/>
    <mergeCell ref="P10:P11"/>
    <mergeCell ref="Q10:Q11"/>
    <mergeCell ref="R10:R11"/>
    <mergeCell ref="S51:S52"/>
    <mergeCell ref="C51:C52"/>
    <mergeCell ref="D51:D52"/>
    <mergeCell ref="E51:E52"/>
    <mergeCell ref="F51:F52"/>
    <mergeCell ref="G51:G52"/>
    <mergeCell ref="H51:H52"/>
    <mergeCell ref="I51:I52"/>
    <mergeCell ref="J51:O51"/>
    <mergeCell ref="P51:P52"/>
    <mergeCell ref="Q51:Q52"/>
    <mergeCell ref="R51:R52"/>
    <mergeCell ref="S92:S93"/>
    <mergeCell ref="C92:C93"/>
    <mergeCell ref="D92:D93"/>
    <mergeCell ref="E92:E93"/>
    <mergeCell ref="F92:F93"/>
    <mergeCell ref="G92:G93"/>
    <mergeCell ref="H92:H93"/>
    <mergeCell ref="I92:I93"/>
    <mergeCell ref="J92:O92"/>
    <mergeCell ref="P92:P93"/>
    <mergeCell ref="Q92:Q93"/>
    <mergeCell ref="R92:R93"/>
    <mergeCell ref="S133:S134"/>
    <mergeCell ref="C133:C134"/>
    <mergeCell ref="D133:D134"/>
    <mergeCell ref="E133:E134"/>
    <mergeCell ref="F133:F134"/>
    <mergeCell ref="G133:G134"/>
    <mergeCell ref="H133:H134"/>
    <mergeCell ref="I133:I134"/>
    <mergeCell ref="J133:O133"/>
    <mergeCell ref="P133:P134"/>
    <mergeCell ref="Q133:Q134"/>
    <mergeCell ref="R133:R134"/>
    <mergeCell ref="S174:S175"/>
    <mergeCell ref="C174:C175"/>
    <mergeCell ref="D174:D175"/>
    <mergeCell ref="E174:E175"/>
    <mergeCell ref="F174:F175"/>
    <mergeCell ref="G174:G175"/>
    <mergeCell ref="H174:H175"/>
    <mergeCell ref="I174:I175"/>
    <mergeCell ref="J174:O174"/>
    <mergeCell ref="P174:P175"/>
    <mergeCell ref="Q174:Q175"/>
    <mergeCell ref="R174:R175"/>
    <mergeCell ref="S215:S216"/>
    <mergeCell ref="C215:C216"/>
    <mergeCell ref="D215:D216"/>
    <mergeCell ref="E215:E216"/>
    <mergeCell ref="F215:F216"/>
    <mergeCell ref="G215:G216"/>
    <mergeCell ref="H215:H216"/>
    <mergeCell ref="I215:I216"/>
    <mergeCell ref="J215:O215"/>
    <mergeCell ref="P215:P216"/>
    <mergeCell ref="Q215:Q216"/>
    <mergeCell ref="R215:R216"/>
    <mergeCell ref="S256:S257"/>
    <mergeCell ref="C256:C257"/>
    <mergeCell ref="D256:D257"/>
    <mergeCell ref="E256:E257"/>
    <mergeCell ref="F256:F257"/>
    <mergeCell ref="G256:G257"/>
    <mergeCell ref="H256:H257"/>
    <mergeCell ref="I256:I257"/>
    <mergeCell ref="J256:O256"/>
    <mergeCell ref="P256:P257"/>
    <mergeCell ref="Q256:Q257"/>
    <mergeCell ref="R256:R257"/>
    <mergeCell ref="B256:B288"/>
    <mergeCell ref="B10:B42"/>
    <mergeCell ref="B51:B83"/>
    <mergeCell ref="B92:B124"/>
    <mergeCell ref="B133:B165"/>
    <mergeCell ref="B174:B206"/>
    <mergeCell ref="B215:B247"/>
  </mergeCells>
  <conditionalFormatting sqref="P276:Q277">
    <cfRule type="cellIs" dxfId="519" priority="1" operator="equal">
      <formula>0</formula>
    </cfRule>
  </conditionalFormatting>
  <conditionalFormatting sqref="E29:G29 D30:G31 J11:N11 P33:S33 D33:I33 H29:I31 D25:I28 J25:R31 P15:S17 E15:I17 J15:O16 Q12:S14 G12:G14 D12:D17 D18:S20 D32:R32 D21:I22 S21:S32 P21:R22">
    <cfRule type="cellIs" dxfId="518" priority="229" operator="equal">
      <formula>0</formula>
    </cfRule>
  </conditionalFormatting>
  <conditionalFormatting sqref="P12:P17">
    <cfRule type="cellIs" dxfId="517" priority="230" operator="equal">
      <formula>0</formula>
    </cfRule>
  </conditionalFormatting>
  <conditionalFormatting sqref="D12:E17 H12:I17">
    <cfRule type="cellIs" dxfId="516" priority="231" operator="equal">
      <formula>0</formula>
    </cfRule>
  </conditionalFormatting>
  <conditionalFormatting sqref="F12:F17">
    <cfRule type="cellIs" dxfId="515" priority="232" operator="equal">
      <formula>0</formula>
    </cfRule>
  </conditionalFormatting>
  <conditionalFormatting sqref="D29">
    <cfRule type="cellIs" dxfId="514" priority="233" operator="equal">
      <formula>0</formula>
    </cfRule>
  </conditionalFormatting>
  <conditionalFormatting sqref="O11">
    <cfRule type="cellIs" dxfId="513" priority="234" operator="equal">
      <formula>0</formula>
    </cfRule>
  </conditionalFormatting>
  <conditionalFormatting sqref="J15:J17 J33">
    <cfRule type="cellIs" dxfId="512" priority="235" operator="equal">
      <formula>0</formula>
    </cfRule>
  </conditionalFormatting>
  <conditionalFormatting sqref="J12:J17 K12:O12">
    <cfRule type="cellIs" dxfId="511" priority="236" operator="equal">
      <formula>0</formula>
    </cfRule>
  </conditionalFormatting>
  <conditionalFormatting sqref="K15:K17 K33">
    <cfRule type="cellIs" dxfId="510" priority="237" operator="equal">
      <formula>0</formula>
    </cfRule>
  </conditionalFormatting>
  <conditionalFormatting sqref="K12:K17">
    <cfRule type="cellIs" dxfId="509" priority="238" operator="equal">
      <formula>0</formula>
    </cfRule>
  </conditionalFormatting>
  <conditionalFormatting sqref="L15:L17 L33">
    <cfRule type="cellIs" dxfId="508" priority="239" operator="equal">
      <formula>0</formula>
    </cfRule>
  </conditionalFormatting>
  <conditionalFormatting sqref="L12:L17">
    <cfRule type="cellIs" dxfId="507" priority="240" operator="equal">
      <formula>0</formula>
    </cfRule>
  </conditionalFormatting>
  <conditionalFormatting sqref="M15:M17 M33">
    <cfRule type="cellIs" dxfId="506" priority="241" operator="equal">
      <formula>0</formula>
    </cfRule>
  </conditionalFormatting>
  <conditionalFormatting sqref="M12:M17">
    <cfRule type="cellIs" dxfId="505" priority="242" operator="equal">
      <formula>0</formula>
    </cfRule>
  </conditionalFormatting>
  <conditionalFormatting sqref="N15:N17 N33">
    <cfRule type="cellIs" dxfId="504" priority="243" operator="equal">
      <formula>0</formula>
    </cfRule>
  </conditionalFormatting>
  <conditionalFormatting sqref="N12:N17">
    <cfRule type="cellIs" dxfId="503" priority="244" operator="equal">
      <formula>0</formula>
    </cfRule>
  </conditionalFormatting>
  <conditionalFormatting sqref="O15:O17 O33">
    <cfRule type="cellIs" dxfId="502" priority="245" operator="equal">
      <formula>0</formula>
    </cfRule>
  </conditionalFormatting>
  <conditionalFormatting sqref="O12:O17">
    <cfRule type="cellIs" dxfId="501" priority="246" operator="equal">
      <formula>0</formula>
    </cfRule>
  </conditionalFormatting>
  <conditionalFormatting sqref="D20:S20 D25:R32 D21:I22 S21:S32 P21:R22 D12:S18">
    <cfRule type="expression" dxfId="500" priority="247">
      <formula>LEN(TRIM(D12))=0</formula>
    </cfRule>
  </conditionalFormatting>
  <conditionalFormatting sqref="L15:L16">
    <cfRule type="cellIs" dxfId="499" priority="248" operator="equal">
      <formula>0</formula>
    </cfRule>
  </conditionalFormatting>
  <conditionalFormatting sqref="M15:M16">
    <cfRule type="cellIs" dxfId="498" priority="249" operator="equal">
      <formula>0</formula>
    </cfRule>
  </conditionalFormatting>
  <conditionalFormatting sqref="D23:R24">
    <cfRule type="cellIs" dxfId="497" priority="250" operator="equal">
      <formula>0</formula>
    </cfRule>
  </conditionalFormatting>
  <conditionalFormatting sqref="P23:P24">
    <cfRule type="cellIs" dxfId="496" priority="251" operator="equal">
      <formula>0</formula>
    </cfRule>
  </conditionalFormatting>
  <conditionalFormatting sqref="D23:R24">
    <cfRule type="expression" dxfId="495" priority="252">
      <formula>LEN(TRIM(D23))=0</formula>
    </cfRule>
  </conditionalFormatting>
  <conditionalFormatting sqref="N15:O15">
    <cfRule type="cellIs" dxfId="494" priority="253" operator="equal">
      <formula>0</formula>
    </cfRule>
  </conditionalFormatting>
  <conditionalFormatting sqref="N16:O16">
    <cfRule type="cellIs" dxfId="493" priority="254" operator="equal">
      <formula>0</formula>
    </cfRule>
  </conditionalFormatting>
  <conditionalFormatting sqref="D35:R40 S34:S39 S41 D34:I34 P34:R34">
    <cfRule type="cellIs" dxfId="492" priority="255" operator="equal">
      <formula>0</formula>
    </cfRule>
  </conditionalFormatting>
  <conditionalFormatting sqref="D41:R41">
    <cfRule type="cellIs" dxfId="491" priority="256" operator="equal">
      <formula>0</formula>
    </cfRule>
  </conditionalFormatting>
  <conditionalFormatting sqref="D35:S39 D41:S41 D40:R40 D34:I34 P34:S34">
    <cfRule type="expression" dxfId="490" priority="257">
      <formula>LEN(TRIM(D34))=0</formula>
    </cfRule>
  </conditionalFormatting>
  <conditionalFormatting sqref="D41:R41">
    <cfRule type="cellIs" dxfId="489" priority="258" operator="equal">
      <formula>0</formula>
    </cfRule>
  </conditionalFormatting>
  <conditionalFormatting sqref="D42:R42">
    <cfRule type="cellIs" dxfId="488" priority="259" operator="equal">
      <formula>0</formula>
    </cfRule>
  </conditionalFormatting>
  <conditionalFormatting sqref="D42:R42">
    <cfRule type="expression" dxfId="487" priority="260">
      <formula>LEN(TRIM(D42))=0</formula>
    </cfRule>
  </conditionalFormatting>
  <conditionalFormatting sqref="S42">
    <cfRule type="cellIs" dxfId="486" priority="227" operator="equal">
      <formula>0</formula>
    </cfRule>
  </conditionalFormatting>
  <conditionalFormatting sqref="S42">
    <cfRule type="expression" dxfId="485" priority="228">
      <formula>LEN(TRIM(S42))=0</formula>
    </cfRule>
  </conditionalFormatting>
  <conditionalFormatting sqref="S40">
    <cfRule type="cellIs" dxfId="484" priority="225" operator="equal">
      <formula>0</formula>
    </cfRule>
  </conditionalFormatting>
  <conditionalFormatting sqref="S40">
    <cfRule type="expression" dxfId="483" priority="226">
      <formula>LEN(TRIM(S40))=0</formula>
    </cfRule>
  </conditionalFormatting>
  <conditionalFormatting sqref="J34:O34">
    <cfRule type="cellIs" dxfId="482" priority="223" operator="equal">
      <formula>0</formula>
    </cfRule>
  </conditionalFormatting>
  <conditionalFormatting sqref="J34:O34">
    <cfRule type="expression" dxfId="481" priority="224">
      <formula>LEN(TRIM(J34))=0</formula>
    </cfRule>
  </conditionalFormatting>
  <conditionalFormatting sqref="J21:O22">
    <cfRule type="cellIs" dxfId="480" priority="221" operator="equal">
      <formula>0</formula>
    </cfRule>
  </conditionalFormatting>
  <conditionalFormatting sqref="J21:O22">
    <cfRule type="expression" dxfId="479" priority="222">
      <formula>LEN(TRIM(J21))=0</formula>
    </cfRule>
  </conditionalFormatting>
  <conditionalFormatting sqref="J52:N52">
    <cfRule type="cellIs" dxfId="478" priority="219" operator="equal">
      <formula>0</formula>
    </cfRule>
  </conditionalFormatting>
  <conditionalFormatting sqref="O52">
    <cfRule type="cellIs" dxfId="477" priority="220" operator="equal">
      <formula>0</formula>
    </cfRule>
  </conditionalFormatting>
  <conditionalFormatting sqref="J93:N93">
    <cfRule type="cellIs" dxfId="476" priority="217" operator="equal">
      <formula>0</formula>
    </cfRule>
  </conditionalFormatting>
  <conditionalFormatting sqref="O93">
    <cfRule type="cellIs" dxfId="475" priority="218" operator="equal">
      <formula>0</formula>
    </cfRule>
  </conditionalFormatting>
  <conditionalFormatting sqref="J134:N134">
    <cfRule type="cellIs" dxfId="474" priority="215" operator="equal">
      <formula>0</formula>
    </cfRule>
  </conditionalFormatting>
  <conditionalFormatting sqref="O134">
    <cfRule type="cellIs" dxfId="473" priority="216" operator="equal">
      <formula>0</formula>
    </cfRule>
  </conditionalFormatting>
  <conditionalFormatting sqref="J175:N175">
    <cfRule type="cellIs" dxfId="472" priority="213" operator="equal">
      <formula>0</formula>
    </cfRule>
  </conditionalFormatting>
  <conditionalFormatting sqref="O175">
    <cfRule type="cellIs" dxfId="471" priority="214" operator="equal">
      <formula>0</formula>
    </cfRule>
  </conditionalFormatting>
  <conditionalFormatting sqref="J216:N216">
    <cfRule type="cellIs" dxfId="470" priority="211" operator="equal">
      <formula>0</formula>
    </cfRule>
  </conditionalFormatting>
  <conditionalFormatting sqref="O216">
    <cfRule type="cellIs" dxfId="469" priority="212" operator="equal">
      <formula>0</formula>
    </cfRule>
  </conditionalFormatting>
  <conditionalFormatting sqref="J257:N257">
    <cfRule type="cellIs" dxfId="468" priority="209" operator="equal">
      <formula>0</formula>
    </cfRule>
  </conditionalFormatting>
  <conditionalFormatting sqref="O257">
    <cfRule type="cellIs" dxfId="467" priority="210" operator="equal">
      <formula>0</formula>
    </cfRule>
  </conditionalFormatting>
  <conditionalFormatting sqref="E70:G70 D71:G72 P74:S74 D74:I74 H70:I72 D66:I69 J66:R72 P56:S58 E56:I58 J56:O57 Q53:S55 G53:G55 D53:D58 D61:S61 Q60:S60 D60:O60 D73:R73 S62:S73 D59:S59 D62:R63">
    <cfRule type="cellIs" dxfId="466" priority="178" operator="equal">
      <formula>0</formula>
    </cfRule>
  </conditionalFormatting>
  <conditionalFormatting sqref="P53:P58">
    <cfRule type="cellIs" dxfId="465" priority="179" operator="equal">
      <formula>0</formula>
    </cfRule>
  </conditionalFormatting>
  <conditionalFormatting sqref="D53:E58 H53:I58">
    <cfRule type="cellIs" dxfId="464" priority="180" operator="equal">
      <formula>0</formula>
    </cfRule>
  </conditionalFormatting>
  <conditionalFormatting sqref="F53:F58">
    <cfRule type="cellIs" dxfId="463" priority="181" operator="equal">
      <formula>0</formula>
    </cfRule>
  </conditionalFormatting>
  <conditionalFormatting sqref="D70">
    <cfRule type="cellIs" dxfId="462" priority="182" operator="equal">
      <formula>0</formula>
    </cfRule>
  </conditionalFormatting>
  <conditionalFormatting sqref="J56:J58 J74">
    <cfRule type="cellIs" dxfId="461" priority="183" operator="equal">
      <formula>0</formula>
    </cfRule>
  </conditionalFormatting>
  <conditionalFormatting sqref="J53:J58 K53:O53">
    <cfRule type="cellIs" dxfId="460" priority="184" operator="equal">
      <formula>0</formula>
    </cfRule>
  </conditionalFormatting>
  <conditionalFormatting sqref="K56:K58 K74">
    <cfRule type="cellIs" dxfId="459" priority="185" operator="equal">
      <formula>0</formula>
    </cfRule>
  </conditionalFormatting>
  <conditionalFormatting sqref="K53:K58">
    <cfRule type="cellIs" dxfId="458" priority="186" operator="equal">
      <formula>0</formula>
    </cfRule>
  </conditionalFormatting>
  <conditionalFormatting sqref="L56:L58 L74">
    <cfRule type="cellIs" dxfId="457" priority="187" operator="equal">
      <formula>0</formula>
    </cfRule>
  </conditionalFormatting>
  <conditionalFormatting sqref="L53:L58">
    <cfRule type="cellIs" dxfId="456" priority="188" operator="equal">
      <formula>0</formula>
    </cfRule>
  </conditionalFormatting>
  <conditionalFormatting sqref="M53:M58">
    <cfRule type="cellIs" dxfId="455" priority="190" operator="equal">
      <formula>0</formula>
    </cfRule>
  </conditionalFormatting>
  <conditionalFormatting sqref="N56:N58 N74">
    <cfRule type="cellIs" dxfId="454" priority="191" operator="equal">
      <formula>0</formula>
    </cfRule>
  </conditionalFormatting>
  <conditionalFormatting sqref="N53:N58">
    <cfRule type="cellIs" dxfId="453" priority="192" operator="equal">
      <formula>0</formula>
    </cfRule>
  </conditionalFormatting>
  <conditionalFormatting sqref="O56:O58 O74">
    <cfRule type="cellIs" dxfId="452" priority="193" operator="equal">
      <formula>0</formula>
    </cfRule>
  </conditionalFormatting>
  <conditionalFormatting sqref="L56:L57">
    <cfRule type="cellIs" dxfId="451" priority="196" operator="equal">
      <formula>0</formula>
    </cfRule>
  </conditionalFormatting>
  <conditionalFormatting sqref="M56:M57">
    <cfRule type="cellIs" dxfId="450" priority="197" operator="equal">
      <formula>0</formula>
    </cfRule>
  </conditionalFormatting>
  <conditionalFormatting sqref="D64:R65">
    <cfRule type="cellIs" dxfId="449" priority="198" operator="equal">
      <formula>0</formula>
    </cfRule>
  </conditionalFormatting>
  <conditionalFormatting sqref="N56:O56">
    <cfRule type="cellIs" dxfId="448" priority="201" operator="equal">
      <formula>0</formula>
    </cfRule>
  </conditionalFormatting>
  <conditionalFormatting sqref="O53:O58">
    <cfRule type="cellIs" dxfId="447" priority="194" operator="equal">
      <formula>0</formula>
    </cfRule>
  </conditionalFormatting>
  <conditionalFormatting sqref="P64:P65">
    <cfRule type="cellIs" dxfId="446" priority="199" operator="equal">
      <formula>0</formula>
    </cfRule>
  </conditionalFormatting>
  <conditionalFormatting sqref="N57:O57">
    <cfRule type="cellIs" dxfId="445" priority="202" operator="equal">
      <formula>0</formula>
    </cfRule>
  </conditionalFormatting>
  <conditionalFormatting sqref="S75:S82 D75:R81">
    <cfRule type="cellIs" dxfId="444" priority="203" operator="equal">
      <formula>0</formula>
    </cfRule>
  </conditionalFormatting>
  <conditionalFormatting sqref="D82:R82">
    <cfRule type="cellIs" dxfId="443" priority="204" operator="equal">
      <formula>0</formula>
    </cfRule>
  </conditionalFormatting>
  <conditionalFormatting sqref="D82:R82">
    <cfRule type="cellIs" dxfId="442" priority="206" operator="equal">
      <formula>0</formula>
    </cfRule>
  </conditionalFormatting>
  <conditionalFormatting sqref="D83:R83">
    <cfRule type="cellIs" dxfId="441" priority="207" operator="equal">
      <formula>0</formula>
    </cfRule>
  </conditionalFormatting>
  <conditionalFormatting sqref="M56:M58 M74">
    <cfRule type="cellIs" dxfId="440" priority="189" operator="equal">
      <formula>0</formula>
    </cfRule>
  </conditionalFormatting>
  <conditionalFormatting sqref="D83:R83">
    <cfRule type="expression" dxfId="439" priority="208">
      <formula>LEN(TRIM(D83))=0</formula>
    </cfRule>
  </conditionalFormatting>
  <conditionalFormatting sqref="S83">
    <cfRule type="cellIs" dxfId="438" priority="176" operator="equal">
      <formula>0</formula>
    </cfRule>
  </conditionalFormatting>
  <conditionalFormatting sqref="D61:S61 D66:R73 S62:S73 D53:S59 D62:R63">
    <cfRule type="expression" dxfId="437" priority="195">
      <formula>LEN(TRIM(D53))=0</formula>
    </cfRule>
  </conditionalFormatting>
  <conditionalFormatting sqref="D64:R65">
    <cfRule type="expression" dxfId="436" priority="200">
      <formula>LEN(TRIM(D64))=0</formula>
    </cfRule>
  </conditionalFormatting>
  <conditionalFormatting sqref="D75:S82">
    <cfRule type="expression" dxfId="435" priority="205">
      <formula>LEN(TRIM(D75))=0</formula>
    </cfRule>
  </conditionalFormatting>
  <conditionalFormatting sqref="S83">
    <cfRule type="expression" dxfId="434" priority="177">
      <formula>LEN(TRIM(S83))=0</formula>
    </cfRule>
  </conditionalFormatting>
  <conditionalFormatting sqref="E111:G111 D112:G113 P115:S115 D115:I115 H111:I113 D107:I110 J107:R111 P97:S99 E97:I99 J97:O98 Q94:S96 G94:G96 D94:D99 D102:S102 Q101:S101 D101:O101 D114:R114 S103:S114 D100:S100 J112:O113 R112:R113 D103:R104">
    <cfRule type="cellIs" dxfId="433" priority="145" operator="equal">
      <formula>0</formula>
    </cfRule>
  </conditionalFormatting>
  <conditionalFormatting sqref="P94:P99">
    <cfRule type="cellIs" dxfId="432" priority="146" operator="equal">
      <formula>0</formula>
    </cfRule>
  </conditionalFormatting>
  <conditionalFormatting sqref="D94:E99 H94:I99">
    <cfRule type="cellIs" dxfId="431" priority="147" operator="equal">
      <formula>0</formula>
    </cfRule>
  </conditionalFormatting>
  <conditionalFormatting sqref="F94:F99">
    <cfRule type="cellIs" dxfId="430" priority="148" operator="equal">
      <formula>0</formula>
    </cfRule>
  </conditionalFormatting>
  <conditionalFormatting sqref="D111">
    <cfRule type="cellIs" dxfId="429" priority="149" operator="equal">
      <formula>0</formula>
    </cfRule>
  </conditionalFormatting>
  <conditionalFormatting sqref="J97:J99 J115">
    <cfRule type="cellIs" dxfId="428" priority="150" operator="equal">
      <formula>0</formula>
    </cfRule>
  </conditionalFormatting>
  <conditionalFormatting sqref="J94:J99 K94:O94">
    <cfRule type="cellIs" dxfId="427" priority="151" operator="equal">
      <formula>0</formula>
    </cfRule>
  </conditionalFormatting>
  <conditionalFormatting sqref="K97:K99 K115">
    <cfRule type="cellIs" dxfId="426" priority="152" operator="equal">
      <formula>0</formula>
    </cfRule>
  </conditionalFormatting>
  <conditionalFormatting sqref="K94:K99">
    <cfRule type="cellIs" dxfId="425" priority="153" operator="equal">
      <formula>0</formula>
    </cfRule>
  </conditionalFormatting>
  <conditionalFormatting sqref="L97:L99 L115">
    <cfRule type="cellIs" dxfId="424" priority="154" operator="equal">
      <formula>0</formula>
    </cfRule>
  </conditionalFormatting>
  <conditionalFormatting sqref="L94:L99">
    <cfRule type="cellIs" dxfId="423" priority="155" operator="equal">
      <formula>0</formula>
    </cfRule>
  </conditionalFormatting>
  <conditionalFormatting sqref="M94:M99">
    <cfRule type="cellIs" dxfId="422" priority="157" operator="equal">
      <formula>0</formula>
    </cfRule>
  </conditionalFormatting>
  <conditionalFormatting sqref="N97:N99 N115">
    <cfRule type="cellIs" dxfId="421" priority="158" operator="equal">
      <formula>0</formula>
    </cfRule>
  </conditionalFormatting>
  <conditionalFormatting sqref="N94:N99">
    <cfRule type="cellIs" dxfId="420" priority="159" operator="equal">
      <formula>0</formula>
    </cfRule>
  </conditionalFormatting>
  <conditionalFormatting sqref="O97:O99 O115">
    <cfRule type="cellIs" dxfId="419" priority="160" operator="equal">
      <formula>0</formula>
    </cfRule>
  </conditionalFormatting>
  <conditionalFormatting sqref="L97:L98">
    <cfRule type="cellIs" dxfId="418" priority="163" operator="equal">
      <formula>0</formula>
    </cfRule>
  </conditionalFormatting>
  <conditionalFormatting sqref="M97:M98">
    <cfRule type="cellIs" dxfId="417" priority="164" operator="equal">
      <formula>0</formula>
    </cfRule>
  </conditionalFormatting>
  <conditionalFormatting sqref="D105:R106">
    <cfRule type="cellIs" dxfId="416" priority="165" operator="equal">
      <formula>0</formula>
    </cfRule>
  </conditionalFormatting>
  <conditionalFormatting sqref="N97:O97">
    <cfRule type="cellIs" dxfId="415" priority="168" operator="equal">
      <formula>0</formula>
    </cfRule>
  </conditionalFormatting>
  <conditionalFormatting sqref="O94:O99">
    <cfRule type="cellIs" dxfId="414" priority="161" operator="equal">
      <formula>0</formula>
    </cfRule>
  </conditionalFormatting>
  <conditionalFormatting sqref="P105:P106">
    <cfRule type="cellIs" dxfId="413" priority="166" operator="equal">
      <formula>0</formula>
    </cfRule>
  </conditionalFormatting>
  <conditionalFormatting sqref="N98:O98">
    <cfRule type="cellIs" dxfId="412" priority="169" operator="equal">
      <formula>0</formula>
    </cfRule>
  </conditionalFormatting>
  <conditionalFormatting sqref="S116:S123 D116:R122">
    <cfRule type="cellIs" dxfId="411" priority="170" operator="equal">
      <formula>0</formula>
    </cfRule>
  </conditionalFormatting>
  <conditionalFormatting sqref="D123:R123">
    <cfRule type="cellIs" dxfId="410" priority="171" operator="equal">
      <formula>0</formula>
    </cfRule>
  </conditionalFormatting>
  <conditionalFormatting sqref="D123:R123">
    <cfRule type="cellIs" dxfId="409" priority="173" operator="equal">
      <formula>0</formula>
    </cfRule>
  </conditionalFormatting>
  <conditionalFormatting sqref="D124:R124">
    <cfRule type="cellIs" dxfId="408" priority="174" operator="equal">
      <formula>0</formula>
    </cfRule>
  </conditionalFormatting>
  <conditionalFormatting sqref="M97:M99 M115">
    <cfRule type="cellIs" dxfId="407" priority="156" operator="equal">
      <formula>0</formula>
    </cfRule>
  </conditionalFormatting>
  <conditionalFormatting sqref="D124:R124">
    <cfRule type="expression" dxfId="406" priority="175">
      <formula>LEN(TRIM(D124))=0</formula>
    </cfRule>
  </conditionalFormatting>
  <conditionalFormatting sqref="S124">
    <cfRule type="cellIs" dxfId="405" priority="143" operator="equal">
      <formula>0</formula>
    </cfRule>
  </conditionalFormatting>
  <conditionalFormatting sqref="D102:S102 D107:R111 S103:S114 D94:S100 D114:R114 D112:O113 R112:R113 D103:R104">
    <cfRule type="expression" dxfId="404" priority="162">
      <formula>LEN(TRIM(D94))=0</formula>
    </cfRule>
  </conditionalFormatting>
  <conditionalFormatting sqref="D105:R106">
    <cfRule type="expression" dxfId="403" priority="167">
      <formula>LEN(TRIM(D105))=0</formula>
    </cfRule>
  </conditionalFormatting>
  <conditionalFormatting sqref="D116:S123">
    <cfRule type="expression" dxfId="402" priority="172">
      <formula>LEN(TRIM(D116))=0</formula>
    </cfRule>
  </conditionalFormatting>
  <conditionalFormatting sqref="S124">
    <cfRule type="expression" dxfId="401" priority="144">
      <formula>LEN(TRIM(S124))=0</formula>
    </cfRule>
  </conditionalFormatting>
  <conditionalFormatting sqref="P112:Q113">
    <cfRule type="cellIs" dxfId="400" priority="141" operator="equal">
      <formula>0</formula>
    </cfRule>
  </conditionalFormatting>
  <conditionalFormatting sqref="P112:Q113">
    <cfRule type="expression" dxfId="399" priority="142">
      <formula>LEN(TRIM(P112))=0</formula>
    </cfRule>
  </conditionalFormatting>
  <conditionalFormatting sqref="E152:G152 D153:G154 P156:S156 D156:I156 H152:I154 D148:I151 J148:R152 P138:S140 E138:I140 J138:O139 Q135:S137 G135:G137 D135:D140 D143:S143 Q142:S142 D142:O142 D155:R155 S144:S155 D141:S141 J153:O154 R153:R154 D144:R145">
    <cfRule type="cellIs" dxfId="398" priority="110" operator="equal">
      <formula>0</formula>
    </cfRule>
  </conditionalFormatting>
  <conditionalFormatting sqref="P135:P140">
    <cfRule type="cellIs" dxfId="397" priority="111" operator="equal">
      <formula>0</formula>
    </cfRule>
  </conditionalFormatting>
  <conditionalFormatting sqref="D135:E140 H135:I140">
    <cfRule type="cellIs" dxfId="396" priority="112" operator="equal">
      <formula>0</formula>
    </cfRule>
  </conditionalFormatting>
  <conditionalFormatting sqref="F135:F140">
    <cfRule type="cellIs" dxfId="395" priority="113" operator="equal">
      <formula>0</formula>
    </cfRule>
  </conditionalFormatting>
  <conditionalFormatting sqref="D152">
    <cfRule type="cellIs" dxfId="394" priority="114" operator="equal">
      <formula>0</formula>
    </cfRule>
  </conditionalFormatting>
  <conditionalFormatting sqref="J138:J140 J156">
    <cfRule type="cellIs" dxfId="393" priority="115" operator="equal">
      <formula>0</formula>
    </cfRule>
  </conditionalFormatting>
  <conditionalFormatting sqref="J135:J140 K135:O135">
    <cfRule type="cellIs" dxfId="392" priority="116" operator="equal">
      <formula>0</formula>
    </cfRule>
  </conditionalFormatting>
  <conditionalFormatting sqref="K138:K140 K156">
    <cfRule type="cellIs" dxfId="391" priority="117" operator="equal">
      <formula>0</formula>
    </cfRule>
  </conditionalFormatting>
  <conditionalFormatting sqref="K135:K140">
    <cfRule type="cellIs" dxfId="390" priority="118" operator="equal">
      <formula>0</formula>
    </cfRule>
  </conditionalFormatting>
  <conditionalFormatting sqref="L138:L140 L156">
    <cfRule type="cellIs" dxfId="389" priority="119" operator="equal">
      <formula>0</formula>
    </cfRule>
  </conditionalFormatting>
  <conditionalFormatting sqref="L135:L140">
    <cfRule type="cellIs" dxfId="388" priority="120" operator="equal">
      <formula>0</formula>
    </cfRule>
  </conditionalFormatting>
  <conditionalFormatting sqref="M135:M140">
    <cfRule type="cellIs" dxfId="387" priority="122" operator="equal">
      <formula>0</formula>
    </cfRule>
  </conditionalFormatting>
  <conditionalFormatting sqref="N138:N140 N156">
    <cfRule type="cellIs" dxfId="386" priority="123" operator="equal">
      <formula>0</formula>
    </cfRule>
  </conditionalFormatting>
  <conditionalFormatting sqref="N135:N140">
    <cfRule type="cellIs" dxfId="385" priority="124" operator="equal">
      <formula>0</formula>
    </cfRule>
  </conditionalFormatting>
  <conditionalFormatting sqref="O138:O140 O156">
    <cfRule type="cellIs" dxfId="384" priority="125" operator="equal">
      <formula>0</formula>
    </cfRule>
  </conditionalFormatting>
  <conditionalFormatting sqref="L138:L139">
    <cfRule type="cellIs" dxfId="383" priority="128" operator="equal">
      <formula>0</formula>
    </cfRule>
  </conditionalFormatting>
  <conditionalFormatting sqref="M138:M139">
    <cfRule type="cellIs" dxfId="382" priority="129" operator="equal">
      <formula>0</formula>
    </cfRule>
  </conditionalFormatting>
  <conditionalFormatting sqref="D146:R147">
    <cfRule type="cellIs" dxfId="381" priority="130" operator="equal">
      <formula>0</formula>
    </cfRule>
  </conditionalFormatting>
  <conditionalFormatting sqref="N138:O138">
    <cfRule type="cellIs" dxfId="380" priority="133" operator="equal">
      <formula>0</formula>
    </cfRule>
  </conditionalFormatting>
  <conditionalFormatting sqref="O135:O140">
    <cfRule type="cellIs" dxfId="379" priority="126" operator="equal">
      <formula>0</formula>
    </cfRule>
  </conditionalFormatting>
  <conditionalFormatting sqref="P146:P147">
    <cfRule type="cellIs" dxfId="378" priority="131" operator="equal">
      <formula>0</formula>
    </cfRule>
  </conditionalFormatting>
  <conditionalFormatting sqref="N139:O139">
    <cfRule type="cellIs" dxfId="377" priority="134" operator="equal">
      <formula>0</formula>
    </cfRule>
  </conditionalFormatting>
  <conditionalFormatting sqref="S157:S164 D157:R163">
    <cfRule type="cellIs" dxfId="376" priority="135" operator="equal">
      <formula>0</formula>
    </cfRule>
  </conditionalFormatting>
  <conditionalFormatting sqref="D164:R164">
    <cfRule type="cellIs" dxfId="375" priority="136" operator="equal">
      <formula>0</formula>
    </cfRule>
  </conditionalFormatting>
  <conditionalFormatting sqref="D164:R164">
    <cfRule type="cellIs" dxfId="374" priority="138" operator="equal">
      <formula>0</formula>
    </cfRule>
  </conditionalFormatting>
  <conditionalFormatting sqref="D165:R165">
    <cfRule type="cellIs" dxfId="373" priority="139" operator="equal">
      <formula>0</formula>
    </cfRule>
  </conditionalFormatting>
  <conditionalFormatting sqref="M138:M140 M156">
    <cfRule type="cellIs" dxfId="372" priority="121" operator="equal">
      <formula>0</formula>
    </cfRule>
  </conditionalFormatting>
  <conditionalFormatting sqref="D165:R165">
    <cfRule type="expression" dxfId="371" priority="140">
      <formula>LEN(TRIM(D165))=0</formula>
    </cfRule>
  </conditionalFormatting>
  <conditionalFormatting sqref="S165">
    <cfRule type="cellIs" dxfId="370" priority="108" operator="equal">
      <formula>0</formula>
    </cfRule>
  </conditionalFormatting>
  <conditionalFormatting sqref="D143:S143 D148:R152 S144:S155 D135:S141 D155:R155 D153:O154 R153:R154 D144:R145">
    <cfRule type="expression" dxfId="369" priority="127">
      <formula>LEN(TRIM(D135))=0</formula>
    </cfRule>
  </conditionalFormatting>
  <conditionalFormatting sqref="D146:R147">
    <cfRule type="expression" dxfId="368" priority="132">
      <formula>LEN(TRIM(D146))=0</formula>
    </cfRule>
  </conditionalFormatting>
  <conditionalFormatting sqref="D157:S164">
    <cfRule type="expression" dxfId="367" priority="137">
      <formula>LEN(TRIM(D157))=0</formula>
    </cfRule>
  </conditionalFormatting>
  <conditionalFormatting sqref="S165">
    <cfRule type="expression" dxfId="366" priority="109">
      <formula>LEN(TRIM(S165))=0</formula>
    </cfRule>
  </conditionalFormatting>
  <conditionalFormatting sqref="P153:Q154">
    <cfRule type="cellIs" dxfId="365" priority="106" operator="equal">
      <formula>0</formula>
    </cfRule>
  </conditionalFormatting>
  <conditionalFormatting sqref="P153:Q154">
    <cfRule type="expression" dxfId="364" priority="107">
      <formula>LEN(TRIM(P153))=0</formula>
    </cfRule>
  </conditionalFormatting>
  <conditionalFormatting sqref="E193:G193 D194:G195 P197:S197 D197:I197 H193:I195 D189:I192 J189:R193 P179:S181 E179:I181 J179:O180 Q176:S178 G176:G178 D176:D181 D184:S184 Q183:S183 D183:O183 D196:R196 S185:S196 D182:S182 J194:O195 R194:R195 D185:R186">
    <cfRule type="cellIs" dxfId="363" priority="75" operator="equal">
      <formula>0</formula>
    </cfRule>
  </conditionalFormatting>
  <conditionalFormatting sqref="P176:P181">
    <cfRule type="cellIs" dxfId="362" priority="76" operator="equal">
      <formula>0</formula>
    </cfRule>
  </conditionalFormatting>
  <conditionalFormatting sqref="D176:E181 H176:I181">
    <cfRule type="cellIs" dxfId="361" priority="77" operator="equal">
      <formula>0</formula>
    </cfRule>
  </conditionalFormatting>
  <conditionalFormatting sqref="F176:F181">
    <cfRule type="cellIs" dxfId="360" priority="78" operator="equal">
      <formula>0</formula>
    </cfRule>
  </conditionalFormatting>
  <conditionalFormatting sqref="D193">
    <cfRule type="cellIs" dxfId="359" priority="79" operator="equal">
      <formula>0</formula>
    </cfRule>
  </conditionalFormatting>
  <conditionalFormatting sqref="J179:J181 J197">
    <cfRule type="cellIs" dxfId="358" priority="80" operator="equal">
      <formula>0</formula>
    </cfRule>
  </conditionalFormatting>
  <conditionalFormatting sqref="J176:J181 K176:O176">
    <cfRule type="cellIs" dxfId="357" priority="81" operator="equal">
      <formula>0</formula>
    </cfRule>
  </conditionalFormatting>
  <conditionalFormatting sqref="K179:K181 K197">
    <cfRule type="cellIs" dxfId="356" priority="82" operator="equal">
      <formula>0</formula>
    </cfRule>
  </conditionalFormatting>
  <conditionalFormatting sqref="K176:K181">
    <cfRule type="cellIs" dxfId="355" priority="83" operator="equal">
      <formula>0</formula>
    </cfRule>
  </conditionalFormatting>
  <conditionalFormatting sqref="L179:L181 L197">
    <cfRule type="cellIs" dxfId="354" priority="84" operator="equal">
      <formula>0</formula>
    </cfRule>
  </conditionalFormatting>
  <conditionalFormatting sqref="L176:L181">
    <cfRule type="cellIs" dxfId="353" priority="85" operator="equal">
      <formula>0</formula>
    </cfRule>
  </conditionalFormatting>
  <conditionalFormatting sqref="M176:M181">
    <cfRule type="cellIs" dxfId="352" priority="87" operator="equal">
      <formula>0</formula>
    </cfRule>
  </conditionalFormatting>
  <conditionalFormatting sqref="N179:N181 N197">
    <cfRule type="cellIs" dxfId="351" priority="88" operator="equal">
      <formula>0</formula>
    </cfRule>
  </conditionalFormatting>
  <conditionalFormatting sqref="N176:N181">
    <cfRule type="cellIs" dxfId="350" priority="89" operator="equal">
      <formula>0</formula>
    </cfRule>
  </conditionalFormatting>
  <conditionalFormatting sqref="O179:O181 O197">
    <cfRule type="cellIs" dxfId="349" priority="90" operator="equal">
      <formula>0</formula>
    </cfRule>
  </conditionalFormatting>
  <conditionalFormatting sqref="L179:L180">
    <cfRule type="cellIs" dxfId="348" priority="93" operator="equal">
      <formula>0</formula>
    </cfRule>
  </conditionalFormatting>
  <conditionalFormatting sqref="M179:M180">
    <cfRule type="cellIs" dxfId="347" priority="94" operator="equal">
      <formula>0</formula>
    </cfRule>
  </conditionalFormatting>
  <conditionalFormatting sqref="D187:R188">
    <cfRule type="cellIs" dxfId="346" priority="95" operator="equal">
      <formula>0</formula>
    </cfRule>
  </conditionalFormatting>
  <conditionalFormatting sqref="N179:O179">
    <cfRule type="cellIs" dxfId="345" priority="98" operator="equal">
      <formula>0</formula>
    </cfRule>
  </conditionalFormatting>
  <conditionalFormatting sqref="O176:O181">
    <cfRule type="cellIs" dxfId="344" priority="91" operator="equal">
      <formula>0</formula>
    </cfRule>
  </conditionalFormatting>
  <conditionalFormatting sqref="P187:P188">
    <cfRule type="cellIs" dxfId="343" priority="96" operator="equal">
      <formula>0</formula>
    </cfRule>
  </conditionalFormatting>
  <conditionalFormatting sqref="N180:O180">
    <cfRule type="cellIs" dxfId="342" priority="99" operator="equal">
      <formula>0</formula>
    </cfRule>
  </conditionalFormatting>
  <conditionalFormatting sqref="S198:S205 D198:R204">
    <cfRule type="cellIs" dxfId="341" priority="100" operator="equal">
      <formula>0</formula>
    </cfRule>
  </conditionalFormatting>
  <conditionalFormatting sqref="D205:R205">
    <cfRule type="cellIs" dxfId="340" priority="101" operator="equal">
      <formula>0</formula>
    </cfRule>
  </conditionalFormatting>
  <conditionalFormatting sqref="D205:R205">
    <cfRule type="cellIs" dxfId="339" priority="103" operator="equal">
      <formula>0</formula>
    </cfRule>
  </conditionalFormatting>
  <conditionalFormatting sqref="D206:R206">
    <cfRule type="cellIs" dxfId="338" priority="104" operator="equal">
      <formula>0</formula>
    </cfRule>
  </conditionalFormatting>
  <conditionalFormatting sqref="M179:M181 M197">
    <cfRule type="cellIs" dxfId="337" priority="86" operator="equal">
      <formula>0</formula>
    </cfRule>
  </conditionalFormatting>
  <conditionalFormatting sqref="D206:R206">
    <cfRule type="expression" dxfId="336" priority="105">
      <formula>LEN(TRIM(D206))=0</formula>
    </cfRule>
  </conditionalFormatting>
  <conditionalFormatting sqref="S206">
    <cfRule type="cellIs" dxfId="335" priority="73" operator="equal">
      <formula>0</formula>
    </cfRule>
  </conditionalFormatting>
  <conditionalFormatting sqref="D184:S184 D189:R193 S185:S196 D176:S182 D196:R196 D194:O195 R194:R195 D185:R186">
    <cfRule type="expression" dxfId="334" priority="92">
      <formula>LEN(TRIM(D176))=0</formula>
    </cfRule>
  </conditionalFormatting>
  <conditionalFormatting sqref="D187:R188">
    <cfRule type="expression" dxfId="333" priority="97">
      <formula>LEN(TRIM(D187))=0</formula>
    </cfRule>
  </conditionalFormatting>
  <conditionalFormatting sqref="D198:S205">
    <cfRule type="expression" dxfId="332" priority="102">
      <formula>LEN(TRIM(D198))=0</formula>
    </cfRule>
  </conditionalFormatting>
  <conditionalFormatting sqref="S206">
    <cfRule type="expression" dxfId="331" priority="74">
      <formula>LEN(TRIM(S206))=0</formula>
    </cfRule>
  </conditionalFormatting>
  <conditionalFormatting sqref="P194:Q195">
    <cfRule type="cellIs" dxfId="330" priority="71" operator="equal">
      <formula>0</formula>
    </cfRule>
  </conditionalFormatting>
  <conditionalFormatting sqref="P194:Q195">
    <cfRule type="expression" dxfId="329" priority="72">
      <formula>LEN(TRIM(P194))=0</formula>
    </cfRule>
  </conditionalFormatting>
  <conditionalFormatting sqref="E234:G234 D235:G236 P238:S238 D238:I238 H234:I236 D230:I233 J230:R234 P220:S222 E220:I222 J220:O221 Q217:S219 G217:G219 D217:D222 D225:S225 Q224:S224 D224:O224 D237:R237 S226:S237 D223:S223 J235:O236 R235:R236 D226:R227">
    <cfRule type="cellIs" dxfId="328" priority="40" operator="equal">
      <formula>0</formula>
    </cfRule>
  </conditionalFormatting>
  <conditionalFormatting sqref="P217:P222">
    <cfRule type="cellIs" dxfId="327" priority="41" operator="equal">
      <formula>0</formula>
    </cfRule>
  </conditionalFormatting>
  <conditionalFormatting sqref="D217:E222 H217:I222">
    <cfRule type="cellIs" dxfId="326" priority="42" operator="equal">
      <formula>0</formula>
    </cfRule>
  </conditionalFormatting>
  <conditionalFormatting sqref="F217:F222">
    <cfRule type="cellIs" dxfId="325" priority="43" operator="equal">
      <formula>0</formula>
    </cfRule>
  </conditionalFormatting>
  <conditionalFormatting sqref="D234">
    <cfRule type="cellIs" dxfId="324" priority="44" operator="equal">
      <formula>0</formula>
    </cfRule>
  </conditionalFormatting>
  <conditionalFormatting sqref="J220:J222 J238">
    <cfRule type="cellIs" dxfId="323" priority="45" operator="equal">
      <formula>0</formula>
    </cfRule>
  </conditionalFormatting>
  <conditionalFormatting sqref="J217:J222 K217:O217">
    <cfRule type="cellIs" dxfId="322" priority="46" operator="equal">
      <formula>0</formula>
    </cfRule>
  </conditionalFormatting>
  <conditionalFormatting sqref="K220:K222 K238">
    <cfRule type="cellIs" dxfId="321" priority="47" operator="equal">
      <formula>0</formula>
    </cfRule>
  </conditionalFormatting>
  <conditionalFormatting sqref="K217:K222">
    <cfRule type="cellIs" dxfId="320" priority="48" operator="equal">
      <formula>0</formula>
    </cfRule>
  </conditionalFormatting>
  <conditionalFormatting sqref="L220:L222 L238">
    <cfRule type="cellIs" dxfId="319" priority="49" operator="equal">
      <formula>0</formula>
    </cfRule>
  </conditionalFormatting>
  <conditionalFormatting sqref="L217:L222">
    <cfRule type="cellIs" dxfId="318" priority="50" operator="equal">
      <formula>0</formula>
    </cfRule>
  </conditionalFormatting>
  <conditionalFormatting sqref="M217:M222">
    <cfRule type="cellIs" dxfId="317" priority="52" operator="equal">
      <formula>0</formula>
    </cfRule>
  </conditionalFormatting>
  <conditionalFormatting sqref="N220:N222 N238">
    <cfRule type="cellIs" dxfId="316" priority="53" operator="equal">
      <formula>0</formula>
    </cfRule>
  </conditionalFormatting>
  <conditionalFormatting sqref="N217:N222">
    <cfRule type="cellIs" dxfId="315" priority="54" operator="equal">
      <formula>0</formula>
    </cfRule>
  </conditionalFormatting>
  <conditionalFormatting sqref="O220:O222 O238">
    <cfRule type="cellIs" dxfId="314" priority="55" operator="equal">
      <formula>0</formula>
    </cfRule>
  </conditionalFormatting>
  <conditionalFormatting sqref="L220:L221">
    <cfRule type="cellIs" dxfId="313" priority="58" operator="equal">
      <formula>0</formula>
    </cfRule>
  </conditionalFormatting>
  <conditionalFormatting sqref="M220:M221">
    <cfRule type="cellIs" dxfId="312" priority="59" operator="equal">
      <formula>0</formula>
    </cfRule>
  </conditionalFormatting>
  <conditionalFormatting sqref="D228:R229">
    <cfRule type="cellIs" dxfId="311" priority="60" operator="equal">
      <formula>0</formula>
    </cfRule>
  </conditionalFormatting>
  <conditionalFormatting sqref="N220:O220">
    <cfRule type="cellIs" dxfId="310" priority="63" operator="equal">
      <formula>0</formula>
    </cfRule>
  </conditionalFormatting>
  <conditionalFormatting sqref="O217:O222">
    <cfRule type="cellIs" dxfId="309" priority="56" operator="equal">
      <formula>0</formula>
    </cfRule>
  </conditionalFormatting>
  <conditionalFormatting sqref="P228:P229">
    <cfRule type="cellIs" dxfId="308" priority="61" operator="equal">
      <formula>0</formula>
    </cfRule>
  </conditionalFormatting>
  <conditionalFormatting sqref="N221:O221">
    <cfRule type="cellIs" dxfId="307" priority="64" operator="equal">
      <formula>0</formula>
    </cfRule>
  </conditionalFormatting>
  <conditionalFormatting sqref="S239:S246 D239:R245">
    <cfRule type="cellIs" dxfId="306" priority="65" operator="equal">
      <formula>0</formula>
    </cfRule>
  </conditionalFormatting>
  <conditionalFormatting sqref="D246:R246">
    <cfRule type="cellIs" dxfId="305" priority="66" operator="equal">
      <formula>0</formula>
    </cfRule>
  </conditionalFormatting>
  <conditionalFormatting sqref="D246:R246">
    <cfRule type="cellIs" dxfId="304" priority="68" operator="equal">
      <formula>0</formula>
    </cfRule>
  </conditionalFormatting>
  <conditionalFormatting sqref="D247:R247">
    <cfRule type="cellIs" dxfId="303" priority="69" operator="equal">
      <formula>0</formula>
    </cfRule>
  </conditionalFormatting>
  <conditionalFormatting sqref="M220:M222 M238">
    <cfRule type="cellIs" dxfId="302" priority="51" operator="equal">
      <formula>0</formula>
    </cfRule>
  </conditionalFormatting>
  <conditionalFormatting sqref="D247:R247">
    <cfRule type="expression" dxfId="301" priority="70">
      <formula>LEN(TRIM(D247))=0</formula>
    </cfRule>
  </conditionalFormatting>
  <conditionalFormatting sqref="S247">
    <cfRule type="cellIs" dxfId="300" priority="38" operator="equal">
      <formula>0</formula>
    </cfRule>
  </conditionalFormatting>
  <conditionalFormatting sqref="D225:S225 D230:R234 S226:S237 D217:S223 D237:R237 D235:O236 R235:R236 D226:R227">
    <cfRule type="expression" dxfId="299" priority="57">
      <formula>LEN(TRIM(D217))=0</formula>
    </cfRule>
  </conditionalFormatting>
  <conditionalFormatting sqref="D228:R229">
    <cfRule type="expression" dxfId="298" priority="62">
      <formula>LEN(TRIM(D228))=0</formula>
    </cfRule>
  </conditionalFormatting>
  <conditionalFormatting sqref="D239:S246">
    <cfRule type="expression" dxfId="297" priority="67">
      <formula>LEN(TRIM(D239))=0</formula>
    </cfRule>
  </conditionalFormatting>
  <conditionalFormatting sqref="S247">
    <cfRule type="expression" dxfId="296" priority="39">
      <formula>LEN(TRIM(S247))=0</formula>
    </cfRule>
  </conditionalFormatting>
  <conditionalFormatting sqref="P235:Q236">
    <cfRule type="cellIs" dxfId="295" priority="36" operator="equal">
      <formula>0</formula>
    </cfRule>
  </conditionalFormatting>
  <conditionalFormatting sqref="P235:Q236">
    <cfRule type="expression" dxfId="294" priority="37">
      <formula>LEN(TRIM(P235))=0</formula>
    </cfRule>
  </conditionalFormatting>
  <conditionalFormatting sqref="E275:G275 D276:G277 P279:S279 D279:I279 H275:I277 D271:I274 J271:R275 P261:S263 E261:I263 J261:O262 Q258:S260 G258:G260 D258:D263 D266:S266 Q265:S265 D265:O265 D278:R278 S267:S278 D264:S264 J276:O277 R276:R277 D267:R268">
    <cfRule type="cellIs" dxfId="293" priority="5" operator="equal">
      <formula>0</formula>
    </cfRule>
  </conditionalFormatting>
  <conditionalFormatting sqref="P258:P263">
    <cfRule type="cellIs" dxfId="292" priority="6" operator="equal">
      <formula>0</formula>
    </cfRule>
  </conditionalFormatting>
  <conditionalFormatting sqref="D258:E263 H258:I263">
    <cfRule type="cellIs" dxfId="291" priority="7" operator="equal">
      <formula>0</formula>
    </cfRule>
  </conditionalFormatting>
  <conditionalFormatting sqref="F258:F263">
    <cfRule type="cellIs" dxfId="290" priority="8" operator="equal">
      <formula>0</formula>
    </cfRule>
  </conditionalFormatting>
  <conditionalFormatting sqref="D275">
    <cfRule type="cellIs" dxfId="289" priority="9" operator="equal">
      <formula>0</formula>
    </cfRule>
  </conditionalFormatting>
  <conditionalFormatting sqref="J261:J263 J279">
    <cfRule type="cellIs" dxfId="288" priority="10" operator="equal">
      <formula>0</formula>
    </cfRule>
  </conditionalFormatting>
  <conditionalFormatting sqref="J258:J263 K258:O258">
    <cfRule type="cellIs" dxfId="287" priority="11" operator="equal">
      <formula>0</formula>
    </cfRule>
  </conditionalFormatting>
  <conditionalFormatting sqref="K261:K263 K279">
    <cfRule type="cellIs" dxfId="286" priority="12" operator="equal">
      <formula>0</formula>
    </cfRule>
  </conditionalFormatting>
  <conditionalFormatting sqref="K258:K263">
    <cfRule type="cellIs" dxfId="285" priority="13" operator="equal">
      <formula>0</formula>
    </cfRule>
  </conditionalFormatting>
  <conditionalFormatting sqref="L261:L263 L279">
    <cfRule type="cellIs" dxfId="284" priority="14" operator="equal">
      <formula>0</formula>
    </cfRule>
  </conditionalFormatting>
  <conditionalFormatting sqref="L258:L263">
    <cfRule type="cellIs" dxfId="283" priority="15" operator="equal">
      <formula>0</formula>
    </cfRule>
  </conditionalFormatting>
  <conditionalFormatting sqref="M258:M263">
    <cfRule type="cellIs" dxfId="282" priority="17" operator="equal">
      <formula>0</formula>
    </cfRule>
  </conditionalFormatting>
  <conditionalFormatting sqref="N261:N263 N279">
    <cfRule type="cellIs" dxfId="281" priority="18" operator="equal">
      <formula>0</formula>
    </cfRule>
  </conditionalFormatting>
  <conditionalFormatting sqref="N258:N263">
    <cfRule type="cellIs" dxfId="280" priority="19" operator="equal">
      <formula>0</formula>
    </cfRule>
  </conditionalFormatting>
  <conditionalFormatting sqref="O261:O263 O279">
    <cfRule type="cellIs" dxfId="279" priority="20" operator="equal">
      <formula>0</formula>
    </cfRule>
  </conditionalFormatting>
  <conditionalFormatting sqref="L261:L262">
    <cfRule type="cellIs" dxfId="278" priority="23" operator="equal">
      <formula>0</formula>
    </cfRule>
  </conditionalFormatting>
  <conditionalFormatting sqref="M261:M262">
    <cfRule type="cellIs" dxfId="277" priority="24" operator="equal">
      <formula>0</formula>
    </cfRule>
  </conditionalFormatting>
  <conditionalFormatting sqref="D269:R270">
    <cfRule type="cellIs" dxfId="276" priority="25" operator="equal">
      <formula>0</formula>
    </cfRule>
  </conditionalFormatting>
  <conditionalFormatting sqref="N261:O261">
    <cfRule type="cellIs" dxfId="275" priority="28" operator="equal">
      <formula>0</formula>
    </cfRule>
  </conditionalFormatting>
  <conditionalFormatting sqref="O258:O263">
    <cfRule type="cellIs" dxfId="274" priority="21" operator="equal">
      <formula>0</formula>
    </cfRule>
  </conditionalFormatting>
  <conditionalFormatting sqref="P269:P270">
    <cfRule type="cellIs" dxfId="273" priority="26" operator="equal">
      <formula>0</formula>
    </cfRule>
  </conditionalFormatting>
  <conditionalFormatting sqref="N262:O262">
    <cfRule type="cellIs" dxfId="272" priority="29" operator="equal">
      <formula>0</formula>
    </cfRule>
  </conditionalFormatting>
  <conditionalFormatting sqref="S280:S287 D280:R286">
    <cfRule type="cellIs" dxfId="271" priority="30" operator="equal">
      <formula>0</formula>
    </cfRule>
  </conditionalFormatting>
  <conditionalFormatting sqref="D287:R287">
    <cfRule type="cellIs" dxfId="270" priority="31" operator="equal">
      <formula>0</formula>
    </cfRule>
  </conditionalFormatting>
  <conditionalFormatting sqref="D287:R287">
    <cfRule type="cellIs" dxfId="269" priority="33" operator="equal">
      <formula>0</formula>
    </cfRule>
  </conditionalFormatting>
  <conditionalFormatting sqref="D288:R288">
    <cfRule type="cellIs" dxfId="268" priority="34" operator="equal">
      <formula>0</formula>
    </cfRule>
  </conditionalFormatting>
  <conditionalFormatting sqref="M261:M263 M279">
    <cfRule type="cellIs" dxfId="267" priority="16" operator="equal">
      <formula>0</formula>
    </cfRule>
  </conditionalFormatting>
  <conditionalFormatting sqref="D288:R288">
    <cfRule type="expression" dxfId="266" priority="35">
      <formula>LEN(TRIM(D288))=0</formula>
    </cfRule>
  </conditionalFormatting>
  <conditionalFormatting sqref="S288">
    <cfRule type="cellIs" dxfId="265" priority="3" operator="equal">
      <formula>0</formula>
    </cfRule>
  </conditionalFormatting>
  <conditionalFormatting sqref="D266:S266 D271:R275 S267:S278 D258:S264 D278:R278 D276:O277 R276:R277 D267:R268">
    <cfRule type="expression" dxfId="264" priority="22">
      <formula>LEN(TRIM(D258))=0</formula>
    </cfRule>
  </conditionalFormatting>
  <conditionalFormatting sqref="D269:R270">
    <cfRule type="expression" dxfId="263" priority="27">
      <formula>LEN(TRIM(D269))=0</formula>
    </cfRule>
  </conditionalFormatting>
  <conditionalFormatting sqref="D280:S287">
    <cfRule type="expression" dxfId="262" priority="32">
      <formula>LEN(TRIM(D280))=0</formula>
    </cfRule>
  </conditionalFormatting>
  <conditionalFormatting sqref="S288">
    <cfRule type="expression" dxfId="261" priority="4">
      <formula>LEN(TRIM(S288))=0</formula>
    </cfRule>
  </conditionalFormatting>
  <conditionalFormatting sqref="P276:Q277">
    <cfRule type="expression" dxfId="260" priority="2">
      <formula>LEN(TRIM(P276))=0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88"/>
  <sheetViews>
    <sheetView zoomScale="70" zoomScaleNormal="70" workbookViewId="0">
      <selection activeCell="M5" sqref="M5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8.835657281438797</v>
      </c>
      <c r="E3" s="23">
        <v>8.8780820005808643</v>
      </c>
      <c r="F3" s="23">
        <v>9.0901581460300793</v>
      </c>
      <c r="G3" s="23">
        <v>9.3021552077107561</v>
      </c>
      <c r="H3" s="23">
        <v>9.5140731856228964</v>
      </c>
      <c r="I3" s="23">
        <v>9.7259120797665002</v>
      </c>
      <c r="J3" s="23">
        <v>9.9376718901415657</v>
      </c>
      <c r="K3" s="23">
        <v>10.149352616748095</v>
      </c>
    </row>
    <row r="4" spans="2:19" x14ac:dyDescent="0.3">
      <c r="C4" s="23" t="s">
        <v>48</v>
      </c>
      <c r="D4" s="23">
        <v>0.20266533750472568</v>
      </c>
      <c r="E4" s="23">
        <v>0.20331751498259601</v>
      </c>
      <c r="F4" s="23">
        <v>0.20653095211082517</v>
      </c>
      <c r="G4" s="23">
        <v>0.20966530547051718</v>
      </c>
      <c r="H4" s="23">
        <v>0.21272057506167188</v>
      </c>
      <c r="I4" s="23">
        <v>0.21569676088428941</v>
      </c>
      <c r="J4" s="23">
        <v>0.21859386293836972</v>
      </c>
      <c r="K4" s="23">
        <v>0.22141188122391275</v>
      </c>
    </row>
    <row r="5" spans="2:19" x14ac:dyDescent="0.3">
      <c r="C5" s="23" t="s">
        <v>49</v>
      </c>
      <c r="D5" s="23">
        <v>8.632991943934071</v>
      </c>
      <c r="E5" s="23">
        <v>8.6747644855982688</v>
      </c>
      <c r="F5" s="23">
        <v>8.8836271939192546</v>
      </c>
      <c r="G5" s="23">
        <v>9.0924899022402386</v>
      </c>
      <c r="H5" s="23">
        <v>9.3013526105612243</v>
      </c>
      <c r="I5" s="23">
        <v>9.5102153188822101</v>
      </c>
      <c r="J5" s="23">
        <v>9.7190780272031958</v>
      </c>
      <c r="K5" s="23">
        <v>9.9279407355241815</v>
      </c>
    </row>
    <row r="6" spans="2:19" x14ac:dyDescent="0.3">
      <c r="C6" s="23" t="s">
        <v>13</v>
      </c>
      <c r="D6" s="23">
        <v>2.385381346123181</v>
      </c>
      <c r="E6" s="23">
        <v>2.4456290390231428</v>
      </c>
      <c r="F6" s="23">
        <v>2.3209657874862257</v>
      </c>
      <c r="G6" s="23">
        <v>2.2313432370248245</v>
      </c>
      <c r="H6" s="23">
        <v>2.1743242445965922</v>
      </c>
      <c r="I6" s="23">
        <v>2.1342738606006977</v>
      </c>
      <c r="J6" s="23">
        <v>2.0878056665932907</v>
      </c>
      <c r="K6" s="23">
        <v>2.0246735070338393</v>
      </c>
    </row>
    <row r="7" spans="2:19" x14ac:dyDescent="0.3">
      <c r="C7" s="23" t="s">
        <v>52</v>
      </c>
      <c r="D7" s="23">
        <v>1.0756889685940423</v>
      </c>
      <c r="E7" s="23">
        <v>0.96900428135432548</v>
      </c>
      <c r="F7" s="23">
        <v>0.88940065438002502</v>
      </c>
      <c r="G7" s="23">
        <v>0.80595079118993118</v>
      </c>
      <c r="H7" s="23">
        <v>0.82635838285951568</v>
      </c>
      <c r="I7" s="23">
        <v>0.8812460406841961</v>
      </c>
      <c r="J7" s="23">
        <v>0.95029949853287465</v>
      </c>
      <c r="K7" s="23">
        <v>1.0249547160835344</v>
      </c>
    </row>
    <row r="8" spans="2:19" x14ac:dyDescent="0.3">
      <c r="C8" s="23" t="s">
        <v>50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</row>
    <row r="10" spans="2:19" x14ac:dyDescent="0.3">
      <c r="B10" s="24">
        <v>2019</v>
      </c>
      <c r="C10" s="26" t="s">
        <v>0</v>
      </c>
      <c r="D10" s="27" t="s">
        <v>1</v>
      </c>
      <c r="E10" s="27" t="s">
        <v>2</v>
      </c>
      <c r="F10" s="27" t="s">
        <v>3</v>
      </c>
      <c r="G10" s="27" t="s">
        <v>4</v>
      </c>
      <c r="H10" s="27" t="s">
        <v>5</v>
      </c>
      <c r="I10" s="27" t="s">
        <v>6</v>
      </c>
      <c r="J10" s="27" t="s">
        <v>7</v>
      </c>
      <c r="K10" s="27"/>
      <c r="L10" s="27"/>
      <c r="M10" s="27"/>
      <c r="N10" s="27"/>
      <c r="O10" s="27"/>
      <c r="P10" s="25" t="s">
        <v>8</v>
      </c>
      <c r="Q10" s="25" t="s">
        <v>9</v>
      </c>
      <c r="R10" s="25" t="s">
        <v>10</v>
      </c>
      <c r="S10" s="25" t="s">
        <v>11</v>
      </c>
    </row>
    <row r="11" spans="2:19" ht="45.6" x14ac:dyDescent="0.3">
      <c r="B11" s="24"/>
      <c r="C11" s="26"/>
      <c r="D11" s="27"/>
      <c r="E11" s="27"/>
      <c r="F11" s="27"/>
      <c r="G11" s="27"/>
      <c r="H11" s="27"/>
      <c r="I11" s="27"/>
      <c r="J11" s="1" t="s">
        <v>12</v>
      </c>
      <c r="K11" s="1" t="s">
        <v>13</v>
      </c>
      <c r="L11" s="1" t="s">
        <v>14</v>
      </c>
      <c r="M11" s="1" t="s">
        <v>15</v>
      </c>
      <c r="N11" s="2" t="s">
        <v>16</v>
      </c>
      <c r="O11" s="1" t="s">
        <v>17</v>
      </c>
      <c r="P11" s="25"/>
      <c r="Q11" s="25"/>
      <c r="R11" s="25"/>
      <c r="S11" s="25"/>
    </row>
    <row r="12" spans="2:19" x14ac:dyDescent="0.3">
      <c r="B12" s="24"/>
      <c r="C12" s="3" t="s">
        <v>18</v>
      </c>
      <c r="D12" s="4">
        <v>0</v>
      </c>
      <c r="E12" s="5">
        <v>0</v>
      </c>
      <c r="F12" s="5">
        <v>0</v>
      </c>
      <c r="G12" s="4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6">
        <v>0</v>
      </c>
      <c r="Q12" s="5">
        <v>0</v>
      </c>
      <c r="R12" s="5">
        <v>0</v>
      </c>
      <c r="S12" s="7">
        <v>0</v>
      </c>
    </row>
    <row r="13" spans="2:19" x14ac:dyDescent="0.3">
      <c r="B13" s="24"/>
      <c r="C13" s="3" t="s">
        <v>19</v>
      </c>
      <c r="D13" s="4">
        <v>0</v>
      </c>
      <c r="E13" s="5">
        <v>0</v>
      </c>
      <c r="F13" s="5">
        <v>111.12700000000001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111.12700000000001</v>
      </c>
    </row>
    <row r="14" spans="2:19" x14ac:dyDescent="0.3">
      <c r="B14" s="24"/>
      <c r="C14" s="3" t="s">
        <v>20</v>
      </c>
      <c r="D14" s="4">
        <v>0</v>
      </c>
      <c r="E14" s="5">
        <v>0</v>
      </c>
      <c r="F14" s="5">
        <v>0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0</v>
      </c>
    </row>
    <row r="15" spans="2:19" x14ac:dyDescent="0.3">
      <c r="B15" s="24"/>
      <c r="C15" s="3" t="s">
        <v>21</v>
      </c>
      <c r="D15" s="4">
        <v>0</v>
      </c>
      <c r="E15" s="5">
        <v>0</v>
      </c>
      <c r="F15" s="5">
        <v>0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0</v>
      </c>
    </row>
    <row r="16" spans="2:19" x14ac:dyDescent="0.3">
      <c r="B16" s="24"/>
      <c r="C16" s="3" t="s">
        <v>22</v>
      </c>
      <c r="D16" s="4">
        <v>0</v>
      </c>
      <c r="E16" s="5">
        <v>0</v>
      </c>
      <c r="F16" s="5">
        <v>-1.4544444444444444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-1.4544444444444444</v>
      </c>
    </row>
    <row r="17" spans="2:19" x14ac:dyDescent="0.3">
      <c r="B17" s="24"/>
      <c r="C17" s="3" t="s">
        <v>23</v>
      </c>
      <c r="D17" s="4">
        <v>0</v>
      </c>
      <c r="E17" s="5">
        <v>0</v>
      </c>
      <c r="F17" s="5">
        <v>0</v>
      </c>
      <c r="G17" s="4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6">
        <v>0</v>
      </c>
      <c r="Q17" s="5">
        <v>0</v>
      </c>
      <c r="R17" s="5">
        <v>0</v>
      </c>
      <c r="S17" s="7">
        <v>0</v>
      </c>
    </row>
    <row r="18" spans="2:19" x14ac:dyDescent="0.3">
      <c r="B18" s="24"/>
      <c r="C18" s="8" t="s">
        <v>24</v>
      </c>
      <c r="D18" s="9">
        <v>0</v>
      </c>
      <c r="E18" s="9">
        <v>0</v>
      </c>
      <c r="F18" s="9">
        <v>109.67255555555556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109.67255555555556</v>
      </c>
    </row>
    <row r="19" spans="2:19" x14ac:dyDescent="0.3">
      <c r="B19" s="24"/>
      <c r="C19" s="10"/>
      <c r="D19" s="11"/>
      <c r="E19" s="12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2:19" x14ac:dyDescent="0.3">
      <c r="B20" s="24"/>
      <c r="C20" s="14" t="s">
        <v>25</v>
      </c>
      <c r="D20" s="4">
        <v>0</v>
      </c>
      <c r="E20" s="15">
        <v>3.2179259504107556E-2</v>
      </c>
      <c r="F20" s="15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6">
        <v>3.2179259504107556E-2</v>
      </c>
    </row>
    <row r="21" spans="2:19" x14ac:dyDescent="0.3">
      <c r="B21" s="24"/>
      <c r="C21" s="14" t="s">
        <v>26</v>
      </c>
      <c r="D21" s="4">
        <v>0</v>
      </c>
      <c r="E21" s="4">
        <v>0</v>
      </c>
      <c r="F21" s="4">
        <v>53.214500000000001</v>
      </c>
      <c r="G21" s="4">
        <v>0</v>
      </c>
      <c r="H21" s="4">
        <v>0</v>
      </c>
      <c r="I21" s="4">
        <v>2.1595894901144632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4">
        <v>-20.745000000000001</v>
      </c>
      <c r="Q21" s="4">
        <v>0</v>
      </c>
      <c r="R21" s="4">
        <v>0</v>
      </c>
      <c r="S21" s="16">
        <v>34.629089490114467</v>
      </c>
    </row>
    <row r="22" spans="2:19" x14ac:dyDescent="0.3">
      <c r="B22" s="24"/>
      <c r="C22" s="14" t="s">
        <v>27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4">
        <v>0</v>
      </c>
      <c r="Q22" s="4">
        <v>0</v>
      </c>
      <c r="R22" s="4">
        <v>0</v>
      </c>
      <c r="S22" s="16">
        <v>0</v>
      </c>
    </row>
    <row r="23" spans="2:19" x14ac:dyDescent="0.3">
      <c r="B23" s="24"/>
      <c r="C23" s="14" t="s">
        <v>28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4">
        <v>0</v>
      </c>
      <c r="Q23" s="4">
        <v>0</v>
      </c>
      <c r="R23" s="4">
        <v>0</v>
      </c>
      <c r="S23" s="16">
        <v>0</v>
      </c>
    </row>
    <row r="24" spans="2:19" x14ac:dyDescent="0.3">
      <c r="B24" s="24"/>
      <c r="C24" s="14" t="s">
        <v>29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0</v>
      </c>
    </row>
    <row r="25" spans="2:19" x14ac:dyDescent="0.3">
      <c r="B25" s="24"/>
      <c r="C25" s="14" t="s">
        <v>30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19" x14ac:dyDescent="0.3">
      <c r="B26" s="24"/>
      <c r="C26" s="14" t="s">
        <v>31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</row>
    <row r="27" spans="2:19" x14ac:dyDescent="0.3">
      <c r="B27" s="24"/>
      <c r="C27" s="14" t="s">
        <v>32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</row>
    <row r="28" spans="2:19" x14ac:dyDescent="0.3">
      <c r="B28" s="24"/>
      <c r="C28" s="14" t="s">
        <v>33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19" x14ac:dyDescent="0.3">
      <c r="B29" s="24"/>
      <c r="C29" s="14" t="s">
        <v>34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16">
        <v>0</v>
      </c>
    </row>
    <row r="30" spans="2:19" x14ac:dyDescent="0.3">
      <c r="B30" s="24"/>
      <c r="C30" s="14" t="s">
        <v>35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6">
        <v>0</v>
      </c>
    </row>
    <row r="31" spans="2:19" x14ac:dyDescent="0.3">
      <c r="B31" s="24"/>
      <c r="C31" s="14" t="s">
        <v>36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0.56200000000000117</v>
      </c>
      <c r="Q31" s="4">
        <v>0</v>
      </c>
      <c r="R31" s="4">
        <v>0</v>
      </c>
      <c r="S31" s="16">
        <v>0.56200000000000117</v>
      </c>
    </row>
    <row r="32" spans="2:19" x14ac:dyDescent="0.3">
      <c r="B32" s="24"/>
      <c r="C32" s="8" t="s">
        <v>37</v>
      </c>
      <c r="D32" s="9">
        <v>0</v>
      </c>
      <c r="E32" s="9">
        <v>3.2179259504107556E-2</v>
      </c>
      <c r="F32" s="9">
        <v>53.214500000000001</v>
      </c>
      <c r="G32" s="9">
        <v>0</v>
      </c>
      <c r="H32" s="9">
        <v>0</v>
      </c>
      <c r="I32" s="9">
        <v>2.1595894901144632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-20.183</v>
      </c>
      <c r="Q32" s="9">
        <v>0</v>
      </c>
      <c r="R32" s="9">
        <v>0</v>
      </c>
      <c r="S32" s="9">
        <v>35.223268749618569</v>
      </c>
    </row>
    <row r="33" spans="2:19" x14ac:dyDescent="0.3">
      <c r="B33" s="24"/>
      <c r="C33" s="10"/>
      <c r="D33" s="11"/>
      <c r="E33" s="11"/>
      <c r="F33" s="19"/>
      <c r="G33" s="11"/>
      <c r="H33" s="11"/>
      <c r="I33" s="11"/>
      <c r="J33" s="19"/>
      <c r="K33" s="11"/>
      <c r="L33" s="11"/>
      <c r="M33" s="11"/>
      <c r="N33" s="20"/>
      <c r="O33" s="11"/>
      <c r="P33" s="11"/>
      <c r="Q33" s="11"/>
      <c r="R33" s="11"/>
      <c r="S33" s="11"/>
    </row>
    <row r="34" spans="2:19" x14ac:dyDescent="0.3">
      <c r="B34" s="24"/>
      <c r="C34" s="14" t="s">
        <v>38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1.2941754169729727</v>
      </c>
      <c r="Q34" s="4">
        <v>0</v>
      </c>
      <c r="R34" s="4">
        <v>0</v>
      </c>
      <c r="S34" s="16">
        <v>1.2941754169729727</v>
      </c>
    </row>
    <row r="35" spans="2:19" x14ac:dyDescent="0.3">
      <c r="B35" s="24"/>
      <c r="C35" s="14" t="s">
        <v>39</v>
      </c>
      <c r="D35" s="4">
        <v>0</v>
      </c>
      <c r="E35" s="4">
        <v>0</v>
      </c>
      <c r="F35" s="4">
        <v>53.186944444444443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16">
        <v>53.186944444444443</v>
      </c>
    </row>
    <row r="36" spans="2:19" x14ac:dyDescent="0.3">
      <c r="B36" s="24"/>
      <c r="C36" s="14" t="s">
        <v>40</v>
      </c>
      <c r="D36" s="4">
        <v>0</v>
      </c>
      <c r="E36" s="4">
        <v>0</v>
      </c>
      <c r="F36" s="4">
        <v>1.9550000000000001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8.1025089889189186</v>
      </c>
      <c r="Q36" s="4">
        <v>0</v>
      </c>
      <c r="R36" s="4">
        <v>0</v>
      </c>
      <c r="S36" s="16">
        <v>10.057508988918919</v>
      </c>
    </row>
    <row r="37" spans="2:19" x14ac:dyDescent="0.3">
      <c r="B37" s="24"/>
      <c r="C37" s="14" t="s">
        <v>41</v>
      </c>
      <c r="D37" s="4">
        <v>0</v>
      </c>
      <c r="E37" s="4">
        <v>0</v>
      </c>
      <c r="F37" s="4">
        <v>0.98388888888888892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10.786315594108109</v>
      </c>
      <c r="Q37" s="4">
        <v>0</v>
      </c>
      <c r="R37" s="4">
        <v>0</v>
      </c>
      <c r="S37" s="16">
        <v>11.770204482996997</v>
      </c>
    </row>
    <row r="38" spans="2:19" x14ac:dyDescent="0.3">
      <c r="B38" s="24"/>
      <c r="C38" s="14" t="s">
        <v>42</v>
      </c>
      <c r="D38" s="4">
        <v>0</v>
      </c>
      <c r="E38" s="4">
        <v>0</v>
      </c>
      <c r="F38" s="4">
        <v>0.3322222222222222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0.3322222222222222</v>
      </c>
    </row>
    <row r="39" spans="2:19" x14ac:dyDescent="0.3">
      <c r="B39" s="24"/>
      <c r="C39" s="14" t="s">
        <v>43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16">
        <v>0</v>
      </c>
    </row>
    <row r="40" spans="2:19" x14ac:dyDescent="0.3">
      <c r="B40" s="24"/>
      <c r="C40" s="8" t="s">
        <v>44</v>
      </c>
      <c r="D40" s="9">
        <v>0</v>
      </c>
      <c r="E40" s="9">
        <v>0</v>
      </c>
      <c r="F40" s="9">
        <v>56.458055555555553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20.183</v>
      </c>
      <c r="Q40" s="9">
        <v>0</v>
      </c>
      <c r="R40" s="9">
        <v>0</v>
      </c>
      <c r="S40" s="9">
        <v>76.641055555555553</v>
      </c>
    </row>
    <row r="41" spans="2:19" x14ac:dyDescent="0.3">
      <c r="B41" s="24"/>
      <c r="C41" s="3" t="s">
        <v>45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16">
        <v>0</v>
      </c>
    </row>
    <row r="42" spans="2:19" x14ac:dyDescent="0.3">
      <c r="B42" s="24"/>
      <c r="C42" s="8" t="s">
        <v>46</v>
      </c>
      <c r="D42" s="9">
        <v>0</v>
      </c>
      <c r="E42" s="9">
        <v>0</v>
      </c>
      <c r="F42" s="9">
        <v>56.458055555555553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20.183</v>
      </c>
      <c r="Q42" s="9">
        <v>0</v>
      </c>
      <c r="R42" s="9">
        <v>0</v>
      </c>
      <c r="S42" s="9">
        <v>76.641055555555553</v>
      </c>
    </row>
    <row r="46" spans="2:19" x14ac:dyDescent="0.3">
      <c r="L46" s="21"/>
    </row>
    <row r="47" spans="2:19" x14ac:dyDescent="0.3">
      <c r="M47" s="21"/>
    </row>
    <row r="49" spans="2:19" x14ac:dyDescent="0.3">
      <c r="J49" s="21"/>
    </row>
    <row r="51" spans="2:19" x14ac:dyDescent="0.3">
      <c r="B51" s="24">
        <v>2025</v>
      </c>
      <c r="C51" s="26" t="s">
        <v>0</v>
      </c>
      <c r="D51" s="27" t="s">
        <v>1</v>
      </c>
      <c r="E51" s="27" t="s">
        <v>2</v>
      </c>
      <c r="F51" s="27" t="s">
        <v>3</v>
      </c>
      <c r="G51" s="27" t="s">
        <v>4</v>
      </c>
      <c r="H51" s="27" t="s">
        <v>5</v>
      </c>
      <c r="I51" s="27" t="s">
        <v>6</v>
      </c>
      <c r="J51" s="27" t="s">
        <v>7</v>
      </c>
      <c r="K51" s="27"/>
      <c r="L51" s="27"/>
      <c r="M51" s="27"/>
      <c r="N51" s="27"/>
      <c r="O51" s="27"/>
      <c r="P51" s="25" t="s">
        <v>8</v>
      </c>
      <c r="Q51" s="25" t="s">
        <v>9</v>
      </c>
      <c r="R51" s="25" t="s">
        <v>10</v>
      </c>
      <c r="S51" s="25" t="s">
        <v>11</v>
      </c>
    </row>
    <row r="52" spans="2:19" ht="45.6" x14ac:dyDescent="0.3">
      <c r="B52" s="24"/>
      <c r="C52" s="26"/>
      <c r="D52" s="27"/>
      <c r="E52" s="27"/>
      <c r="F52" s="27"/>
      <c r="G52" s="27"/>
      <c r="H52" s="27"/>
      <c r="I52" s="27"/>
      <c r="J52" s="1" t="s">
        <v>12</v>
      </c>
      <c r="K52" s="1" t="s">
        <v>13</v>
      </c>
      <c r="L52" s="1" t="s">
        <v>14</v>
      </c>
      <c r="M52" s="1" t="s">
        <v>15</v>
      </c>
      <c r="N52" s="2" t="s">
        <v>16</v>
      </c>
      <c r="O52" s="1" t="s">
        <v>17</v>
      </c>
      <c r="P52" s="25"/>
      <c r="Q52" s="25"/>
      <c r="R52" s="25"/>
      <c r="S52" s="25"/>
    </row>
    <row r="53" spans="2:19" x14ac:dyDescent="0.3">
      <c r="B53" s="24"/>
      <c r="C53" s="3" t="s">
        <v>18</v>
      </c>
      <c r="D53" s="4">
        <v>0</v>
      </c>
      <c r="E53" s="5">
        <v>0</v>
      </c>
      <c r="F53" s="5">
        <v>0</v>
      </c>
      <c r="G53" s="4">
        <v>0</v>
      </c>
      <c r="H53" s="5">
        <v>0</v>
      </c>
      <c r="I53" s="5">
        <v>8.2750000000000004</v>
      </c>
      <c r="J53" s="5">
        <v>0</v>
      </c>
      <c r="K53" s="5">
        <v>0</v>
      </c>
      <c r="L53" s="5">
        <v>0</v>
      </c>
      <c r="M53" s="5">
        <v>1.3333333333333337</v>
      </c>
      <c r="N53" s="5">
        <v>0</v>
      </c>
      <c r="O53" s="5">
        <v>0</v>
      </c>
      <c r="P53" s="6">
        <v>0</v>
      </c>
      <c r="Q53" s="5">
        <v>0</v>
      </c>
      <c r="R53" s="5">
        <v>0</v>
      </c>
      <c r="S53" s="7">
        <v>9.6083333333333343</v>
      </c>
    </row>
    <row r="54" spans="2:19" x14ac:dyDescent="0.3">
      <c r="B54" s="24"/>
      <c r="C54" s="3" t="s">
        <v>19</v>
      </c>
      <c r="D54" s="4">
        <v>0</v>
      </c>
      <c r="E54" s="5">
        <v>0</v>
      </c>
      <c r="F54" s="5">
        <v>71.777160862720322</v>
      </c>
      <c r="G54" s="4">
        <v>0</v>
      </c>
      <c r="H54" s="5">
        <v>0</v>
      </c>
      <c r="I54" s="5">
        <v>0</v>
      </c>
      <c r="J54" s="5">
        <v>10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81.777160862720322</v>
      </c>
    </row>
    <row r="55" spans="2:19" x14ac:dyDescent="0.3">
      <c r="B55" s="24"/>
      <c r="C55" s="3" t="s">
        <v>20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19" x14ac:dyDescent="0.3">
      <c r="B56" s="24"/>
      <c r="C56" s="3" t="s">
        <v>21</v>
      </c>
      <c r="D56" s="4">
        <v>0</v>
      </c>
      <c r="E56" s="5">
        <v>0</v>
      </c>
      <c r="F56" s="5">
        <v>0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0</v>
      </c>
    </row>
    <row r="57" spans="2:19" x14ac:dyDescent="0.3">
      <c r="B57" s="24"/>
      <c r="C57" s="3" t="s">
        <v>22</v>
      </c>
      <c r="D57" s="4">
        <v>0</v>
      </c>
      <c r="E57" s="5">
        <v>0</v>
      </c>
      <c r="F57" s="5">
        <v>-1.5177046882858707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-1.5177046882858707</v>
      </c>
    </row>
    <row r="58" spans="2:19" x14ac:dyDescent="0.3">
      <c r="B58" s="24"/>
      <c r="C58" s="3" t="s">
        <v>23</v>
      </c>
      <c r="D58" s="4">
        <v>0</v>
      </c>
      <c r="E58" s="5">
        <v>0</v>
      </c>
      <c r="F58" s="5">
        <v>0</v>
      </c>
      <c r="G58" s="4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6">
        <v>0</v>
      </c>
      <c r="Q58" s="5">
        <v>0</v>
      </c>
      <c r="R58" s="5">
        <v>0</v>
      </c>
      <c r="S58" s="7">
        <v>0</v>
      </c>
    </row>
    <row r="59" spans="2:19" x14ac:dyDescent="0.3">
      <c r="B59" s="24"/>
      <c r="C59" s="8" t="s">
        <v>24</v>
      </c>
      <c r="D59" s="9">
        <v>0</v>
      </c>
      <c r="E59" s="9">
        <v>0</v>
      </c>
      <c r="F59" s="9">
        <v>70.259456174434447</v>
      </c>
      <c r="G59" s="9">
        <v>0</v>
      </c>
      <c r="H59" s="9">
        <v>0</v>
      </c>
      <c r="I59" s="9">
        <v>8.2750000000000004</v>
      </c>
      <c r="J59" s="9">
        <v>10</v>
      </c>
      <c r="K59" s="9">
        <v>0</v>
      </c>
      <c r="L59" s="9">
        <v>0</v>
      </c>
      <c r="M59" s="9">
        <v>1.3333333333333337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89.867789507767782</v>
      </c>
    </row>
    <row r="60" spans="2:19" x14ac:dyDescent="0.3">
      <c r="B60" s="24"/>
      <c r="C60" s="10"/>
      <c r="D60" s="11"/>
      <c r="E60" s="12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21"/>
      <c r="Q60" s="11"/>
      <c r="R60" s="11"/>
      <c r="S60" s="11"/>
    </row>
    <row r="61" spans="2:19" x14ac:dyDescent="0.3">
      <c r="B61" s="24"/>
      <c r="C61" s="14" t="s">
        <v>25</v>
      </c>
      <c r="D61" s="4">
        <v>0</v>
      </c>
      <c r="E61" s="15">
        <v>0</v>
      </c>
      <c r="F61" s="15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16">
        <v>0</v>
      </c>
    </row>
    <row r="62" spans="2:19" x14ac:dyDescent="0.3">
      <c r="B62" s="24"/>
      <c r="C62" s="14" t="s">
        <v>26</v>
      </c>
      <c r="D62" s="4">
        <v>0</v>
      </c>
      <c r="E62" s="4">
        <v>0</v>
      </c>
      <c r="F62" s="4">
        <v>17.66759993325611</v>
      </c>
      <c r="G62" s="4">
        <v>0</v>
      </c>
      <c r="H62" s="4">
        <v>0</v>
      </c>
      <c r="I62" s="4">
        <v>8.2750000000000004</v>
      </c>
      <c r="J62" s="17">
        <v>10</v>
      </c>
      <c r="K62" s="17">
        <v>0</v>
      </c>
      <c r="L62" s="17">
        <v>0</v>
      </c>
      <c r="M62" s="17">
        <v>1.3333333333333337</v>
      </c>
      <c r="N62" s="17">
        <v>0</v>
      </c>
      <c r="O62" s="17">
        <v>0</v>
      </c>
      <c r="P62" s="4">
        <v>-20.84874397063269</v>
      </c>
      <c r="Q62" s="4">
        <v>0</v>
      </c>
      <c r="R62" s="4">
        <v>0</v>
      </c>
      <c r="S62" s="16">
        <v>16.427189295956758</v>
      </c>
    </row>
    <row r="63" spans="2:19" x14ac:dyDescent="0.3">
      <c r="B63" s="24"/>
      <c r="C63" s="14" t="s">
        <v>27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4">
        <v>0</v>
      </c>
      <c r="Q63" s="4">
        <v>0</v>
      </c>
      <c r="R63" s="4">
        <v>0</v>
      </c>
      <c r="S63" s="16">
        <v>0</v>
      </c>
    </row>
    <row r="64" spans="2:19" x14ac:dyDescent="0.3">
      <c r="B64" s="24"/>
      <c r="C64" s="14" t="s">
        <v>28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4">
        <v>0</v>
      </c>
      <c r="Q64" s="4">
        <v>0</v>
      </c>
      <c r="R64" s="4">
        <v>0</v>
      </c>
      <c r="S64" s="16">
        <v>0</v>
      </c>
    </row>
    <row r="65" spans="2:19" x14ac:dyDescent="0.3">
      <c r="B65" s="24"/>
      <c r="C65" s="14" t="s">
        <v>29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0</v>
      </c>
    </row>
    <row r="66" spans="2:19" x14ac:dyDescent="0.3">
      <c r="B66" s="24"/>
      <c r="C66" s="14" t="s">
        <v>30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19" x14ac:dyDescent="0.3">
      <c r="B67" s="24"/>
      <c r="C67" s="14" t="s">
        <v>31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19" x14ac:dyDescent="0.3">
      <c r="B68" s="24"/>
      <c r="C68" s="14" t="s">
        <v>32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</row>
    <row r="69" spans="2:19" x14ac:dyDescent="0.3">
      <c r="B69" s="24"/>
      <c r="C69" s="14" t="s">
        <v>33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</row>
    <row r="70" spans="2:19" x14ac:dyDescent="0.3">
      <c r="B70" s="24"/>
      <c r="C70" s="14" t="s">
        <v>34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16">
        <v>0</v>
      </c>
    </row>
    <row r="71" spans="2:19" x14ac:dyDescent="0.3">
      <c r="B71" s="24"/>
      <c r="C71" s="14" t="s">
        <v>35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0.13419128772306754</v>
      </c>
      <c r="Q71" s="4">
        <v>0</v>
      </c>
      <c r="R71" s="4">
        <v>0</v>
      </c>
      <c r="S71" s="16">
        <v>0.13419128772306754</v>
      </c>
    </row>
    <row r="72" spans="2:19" x14ac:dyDescent="0.3">
      <c r="B72" s="24"/>
      <c r="C72" s="14" t="s">
        <v>36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0.94681577910646941</v>
      </c>
      <c r="Q72" s="4">
        <v>0</v>
      </c>
      <c r="R72" s="4">
        <v>0</v>
      </c>
      <c r="S72" s="16">
        <v>0.94681577910646941</v>
      </c>
    </row>
    <row r="73" spans="2:19" x14ac:dyDescent="0.3">
      <c r="B73" s="24"/>
      <c r="C73" s="8" t="s">
        <v>37</v>
      </c>
      <c r="D73" s="9">
        <v>0</v>
      </c>
      <c r="E73" s="9">
        <v>0</v>
      </c>
      <c r="F73" s="9">
        <v>17.66759993325611</v>
      </c>
      <c r="G73" s="9">
        <v>0</v>
      </c>
      <c r="H73" s="9">
        <v>0</v>
      </c>
      <c r="I73" s="9">
        <v>8.2750000000000004</v>
      </c>
      <c r="J73" s="9">
        <v>10</v>
      </c>
      <c r="K73" s="9">
        <v>0</v>
      </c>
      <c r="L73" s="9">
        <v>0</v>
      </c>
      <c r="M73" s="9">
        <v>1.3333333333333337</v>
      </c>
      <c r="N73" s="9">
        <v>0</v>
      </c>
      <c r="O73" s="9">
        <v>0</v>
      </c>
      <c r="P73" s="9">
        <v>-19.767736903803151</v>
      </c>
      <c r="Q73" s="9">
        <v>0</v>
      </c>
      <c r="R73" s="9">
        <v>0</v>
      </c>
      <c r="S73" s="9">
        <v>17.508196362786297</v>
      </c>
    </row>
    <row r="74" spans="2:19" x14ac:dyDescent="0.3">
      <c r="B74" s="24"/>
      <c r="C74" s="10"/>
      <c r="D74" s="11"/>
      <c r="E74" s="11"/>
      <c r="F74" s="19"/>
      <c r="G74" s="11"/>
      <c r="H74" s="11"/>
      <c r="I74" s="11"/>
      <c r="J74" s="19"/>
      <c r="K74" s="11"/>
      <c r="L74" s="11"/>
      <c r="M74" s="11"/>
      <c r="N74" s="20"/>
      <c r="O74" s="11"/>
      <c r="P74" s="11"/>
      <c r="Q74" s="11"/>
      <c r="R74" s="11"/>
      <c r="S74" s="11"/>
    </row>
    <row r="75" spans="2:19" x14ac:dyDescent="0.3">
      <c r="B75" s="24"/>
      <c r="C75" s="14" t="s">
        <v>38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1.3181923848649233</v>
      </c>
      <c r="Q75" s="4">
        <v>0</v>
      </c>
      <c r="R75" s="4">
        <v>0</v>
      </c>
      <c r="S75" s="16">
        <v>1.3181923848649233</v>
      </c>
    </row>
    <row r="76" spans="2:19" x14ac:dyDescent="0.3">
      <c r="B76" s="24"/>
      <c r="C76" s="14" t="s">
        <v>39</v>
      </c>
      <c r="D76" s="4">
        <v>0</v>
      </c>
      <c r="E76" s="4">
        <v>0</v>
      </c>
      <c r="F76" s="4">
        <v>49.37053411778691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0.14969409304749795</v>
      </c>
      <c r="Q76" s="4">
        <v>0</v>
      </c>
      <c r="R76" s="4">
        <v>0</v>
      </c>
      <c r="S76" s="16">
        <v>49.520228210834411</v>
      </c>
    </row>
    <row r="77" spans="2:19" x14ac:dyDescent="0.3">
      <c r="B77" s="24"/>
      <c r="C77" s="14" t="s">
        <v>40</v>
      </c>
      <c r="D77" s="4">
        <v>0</v>
      </c>
      <c r="E77" s="4">
        <v>0</v>
      </c>
      <c r="F77" s="4">
        <v>1.9564578944738906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8.1085512411335436</v>
      </c>
      <c r="Q77" s="4">
        <v>0</v>
      </c>
      <c r="R77" s="4">
        <v>0</v>
      </c>
      <c r="S77" s="16">
        <v>10.065009135607434</v>
      </c>
    </row>
    <row r="78" spans="2:19" x14ac:dyDescent="0.3">
      <c r="B78" s="24"/>
      <c r="C78" s="14" t="s">
        <v>41</v>
      </c>
      <c r="D78" s="4">
        <v>0</v>
      </c>
      <c r="E78" s="4">
        <v>0</v>
      </c>
      <c r="F78" s="4">
        <v>0.92961363347296921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10.191299184757186</v>
      </c>
      <c r="Q78" s="4">
        <v>0</v>
      </c>
      <c r="R78" s="4">
        <v>0</v>
      </c>
      <c r="S78" s="16">
        <v>11.120912818230156</v>
      </c>
    </row>
    <row r="79" spans="2:19" x14ac:dyDescent="0.3">
      <c r="B79" s="24"/>
      <c r="C79" s="14" t="s">
        <v>42</v>
      </c>
      <c r="D79" s="4">
        <v>0</v>
      </c>
      <c r="E79" s="4">
        <v>0</v>
      </c>
      <c r="F79" s="4">
        <v>0.33525059544456004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0.33525059544456004</v>
      </c>
    </row>
    <row r="80" spans="2:19" x14ac:dyDescent="0.3">
      <c r="B80" s="24"/>
      <c r="C80" s="14" t="s">
        <v>43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16">
        <v>0</v>
      </c>
    </row>
    <row r="81" spans="2:19" x14ac:dyDescent="0.3">
      <c r="B81" s="24"/>
      <c r="C81" s="8" t="s">
        <v>44</v>
      </c>
      <c r="D81" s="9">
        <v>0</v>
      </c>
      <c r="E81" s="9">
        <v>0</v>
      </c>
      <c r="F81" s="9">
        <v>52.591856241178334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19.767736903803151</v>
      </c>
      <c r="Q81" s="9">
        <v>0</v>
      </c>
      <c r="R81" s="9">
        <v>0</v>
      </c>
      <c r="S81" s="9">
        <v>72.359593144981488</v>
      </c>
    </row>
    <row r="82" spans="2:19" x14ac:dyDescent="0.3">
      <c r="B82" s="24"/>
      <c r="C82" s="3" t="s">
        <v>45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16">
        <v>0</v>
      </c>
    </row>
    <row r="83" spans="2:19" x14ac:dyDescent="0.3">
      <c r="B83" s="24"/>
      <c r="C83" s="8" t="s">
        <v>46</v>
      </c>
      <c r="D83" s="9">
        <v>0</v>
      </c>
      <c r="E83" s="9">
        <v>0</v>
      </c>
      <c r="F83" s="9">
        <v>52.591856241178334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19.767736903803151</v>
      </c>
      <c r="Q83" s="9">
        <v>0</v>
      </c>
      <c r="R83" s="9">
        <v>0</v>
      </c>
      <c r="S83" s="9">
        <v>72.359593144981488</v>
      </c>
    </row>
    <row r="92" spans="2:19" x14ac:dyDescent="0.3">
      <c r="B92" s="24">
        <v>2030</v>
      </c>
      <c r="C92" s="26" t="s">
        <v>0</v>
      </c>
      <c r="D92" s="27" t="s">
        <v>1</v>
      </c>
      <c r="E92" s="27" t="s">
        <v>2</v>
      </c>
      <c r="F92" s="27" t="s">
        <v>3</v>
      </c>
      <c r="G92" s="27" t="s">
        <v>4</v>
      </c>
      <c r="H92" s="27" t="s">
        <v>5</v>
      </c>
      <c r="I92" s="27" t="s">
        <v>6</v>
      </c>
      <c r="J92" s="27" t="s">
        <v>7</v>
      </c>
      <c r="K92" s="27"/>
      <c r="L92" s="27"/>
      <c r="M92" s="27"/>
      <c r="N92" s="27"/>
      <c r="O92" s="27"/>
      <c r="P92" s="25" t="s">
        <v>8</v>
      </c>
      <c r="Q92" s="25" t="s">
        <v>9</v>
      </c>
      <c r="R92" s="25" t="s">
        <v>10</v>
      </c>
      <c r="S92" s="25" t="s">
        <v>11</v>
      </c>
    </row>
    <row r="93" spans="2:19" ht="45.6" x14ac:dyDescent="0.3">
      <c r="B93" s="24"/>
      <c r="C93" s="26"/>
      <c r="D93" s="27"/>
      <c r="E93" s="27"/>
      <c r="F93" s="27"/>
      <c r="G93" s="27"/>
      <c r="H93" s="27"/>
      <c r="I93" s="27"/>
      <c r="J93" s="1" t="s">
        <v>12</v>
      </c>
      <c r="K93" s="1" t="s">
        <v>13</v>
      </c>
      <c r="L93" s="1" t="s">
        <v>14</v>
      </c>
      <c r="M93" s="1" t="s">
        <v>15</v>
      </c>
      <c r="N93" s="2" t="s">
        <v>16</v>
      </c>
      <c r="O93" s="1" t="s">
        <v>17</v>
      </c>
      <c r="P93" s="25"/>
      <c r="Q93" s="25"/>
      <c r="R93" s="25"/>
      <c r="S93" s="25"/>
    </row>
    <row r="94" spans="2:19" x14ac:dyDescent="0.3">
      <c r="B94" s="24"/>
      <c r="C94" s="3" t="s">
        <v>18</v>
      </c>
      <c r="D94" s="4">
        <v>0</v>
      </c>
      <c r="E94" s="5">
        <v>0</v>
      </c>
      <c r="F94" s="5">
        <v>0</v>
      </c>
      <c r="G94" s="4">
        <v>0</v>
      </c>
      <c r="H94" s="5">
        <v>0</v>
      </c>
      <c r="I94" s="5">
        <v>8.2750000000000004</v>
      </c>
      <c r="J94" s="5">
        <v>0</v>
      </c>
      <c r="K94" s="5">
        <v>0</v>
      </c>
      <c r="L94" s="5">
        <v>0</v>
      </c>
      <c r="M94" s="5">
        <v>1.3333333333333337</v>
      </c>
      <c r="N94" s="5">
        <v>0</v>
      </c>
      <c r="O94" s="5">
        <v>0</v>
      </c>
      <c r="P94" s="6">
        <v>0</v>
      </c>
      <c r="Q94" s="5">
        <v>0</v>
      </c>
      <c r="R94" s="5">
        <v>0</v>
      </c>
      <c r="S94" s="7">
        <v>9.6083333333333343</v>
      </c>
    </row>
    <row r="95" spans="2:19" x14ac:dyDescent="0.3">
      <c r="B95" s="24"/>
      <c r="C95" s="3" t="s">
        <v>19</v>
      </c>
      <c r="D95" s="4">
        <v>0</v>
      </c>
      <c r="E95" s="5">
        <v>0</v>
      </c>
      <c r="F95" s="5">
        <v>67.713503384451613</v>
      </c>
      <c r="G95" s="4">
        <v>0</v>
      </c>
      <c r="H95" s="5">
        <v>0</v>
      </c>
      <c r="I95" s="5">
        <v>0</v>
      </c>
      <c r="J95" s="5">
        <v>10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77.713503384451613</v>
      </c>
    </row>
    <row r="96" spans="2:19" x14ac:dyDescent="0.3">
      <c r="B96" s="24"/>
      <c r="C96" s="3" t="s">
        <v>20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4"/>
      <c r="C97" s="3" t="s">
        <v>21</v>
      </c>
      <c r="D97" s="4">
        <v>0</v>
      </c>
      <c r="E97" s="5">
        <v>0</v>
      </c>
      <c r="F97" s="5">
        <v>0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0</v>
      </c>
    </row>
    <row r="98" spans="2:19" x14ac:dyDescent="0.3">
      <c r="B98" s="24"/>
      <c r="C98" s="3" t="s">
        <v>22</v>
      </c>
      <c r="D98" s="4">
        <v>0</v>
      </c>
      <c r="E98" s="5">
        <v>0</v>
      </c>
      <c r="F98" s="5">
        <v>-1.5408677728721911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-1.5408677728721911</v>
      </c>
    </row>
    <row r="99" spans="2:19" x14ac:dyDescent="0.3">
      <c r="B99" s="24"/>
      <c r="C99" s="3" t="s">
        <v>23</v>
      </c>
      <c r="D99" s="4">
        <v>0</v>
      </c>
      <c r="E99" s="5">
        <v>0</v>
      </c>
      <c r="F99" s="5">
        <v>0</v>
      </c>
      <c r="G99" s="4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6">
        <v>0</v>
      </c>
      <c r="Q99" s="5">
        <v>0</v>
      </c>
      <c r="R99" s="5">
        <v>0</v>
      </c>
      <c r="S99" s="7">
        <v>0</v>
      </c>
    </row>
    <row r="100" spans="2:19" x14ac:dyDescent="0.3">
      <c r="B100" s="24"/>
      <c r="C100" s="8" t="s">
        <v>24</v>
      </c>
      <c r="D100" s="9">
        <v>0</v>
      </c>
      <c r="E100" s="9">
        <v>0</v>
      </c>
      <c r="F100" s="9">
        <v>66.172635611579423</v>
      </c>
      <c r="G100" s="9">
        <v>0</v>
      </c>
      <c r="H100" s="9">
        <v>0</v>
      </c>
      <c r="I100" s="9">
        <v>8.2750000000000004</v>
      </c>
      <c r="J100" s="9">
        <v>10</v>
      </c>
      <c r="K100" s="9">
        <v>0</v>
      </c>
      <c r="L100" s="9">
        <v>0</v>
      </c>
      <c r="M100" s="9">
        <v>1.3333333333333337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85.780968944912757</v>
      </c>
    </row>
    <row r="101" spans="2:19" x14ac:dyDescent="0.3">
      <c r="B101" s="24"/>
      <c r="C101" s="10"/>
      <c r="D101" s="11"/>
      <c r="E101" s="12"/>
      <c r="F101" s="13"/>
      <c r="G101" s="11"/>
      <c r="H101" s="11"/>
      <c r="I101" s="11"/>
      <c r="J101" s="11"/>
      <c r="K101" s="11"/>
      <c r="L101" s="11"/>
      <c r="M101" s="11"/>
      <c r="N101" s="11"/>
      <c r="O101" s="11"/>
      <c r="P101" s="21"/>
      <c r="Q101" s="11"/>
      <c r="R101" s="11"/>
      <c r="S101" s="11"/>
    </row>
    <row r="102" spans="2:19" x14ac:dyDescent="0.3">
      <c r="B102" s="24"/>
      <c r="C102" s="14" t="s">
        <v>25</v>
      </c>
      <c r="D102" s="4">
        <v>0</v>
      </c>
      <c r="E102" s="15">
        <v>0</v>
      </c>
      <c r="F102" s="15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16">
        <v>0</v>
      </c>
    </row>
    <row r="103" spans="2:19" x14ac:dyDescent="0.3">
      <c r="B103" s="24"/>
      <c r="C103" s="14" t="s">
        <v>26</v>
      </c>
      <c r="D103" s="4">
        <v>0</v>
      </c>
      <c r="E103" s="4">
        <v>0</v>
      </c>
      <c r="F103" s="4">
        <v>16.888664753466347</v>
      </c>
      <c r="G103" s="4">
        <v>0</v>
      </c>
      <c r="H103" s="4">
        <v>0</v>
      </c>
      <c r="I103" s="4">
        <v>8.2750000000000004</v>
      </c>
      <c r="J103" s="17">
        <v>10</v>
      </c>
      <c r="K103" s="17">
        <v>0</v>
      </c>
      <c r="L103" s="17">
        <v>0</v>
      </c>
      <c r="M103" s="17">
        <v>1.3333333333333337</v>
      </c>
      <c r="N103" s="17">
        <v>0</v>
      </c>
      <c r="O103" s="17">
        <v>0</v>
      </c>
      <c r="P103" s="4">
        <v>-20.50601249152519</v>
      </c>
      <c r="Q103" s="4">
        <v>0</v>
      </c>
      <c r="R103" s="4">
        <v>0</v>
      </c>
      <c r="S103" s="16">
        <v>15.990985595274495</v>
      </c>
    </row>
    <row r="104" spans="2:19" x14ac:dyDescent="0.3">
      <c r="B104" s="24"/>
      <c r="C104" s="14" t="s">
        <v>27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4">
        <v>0</v>
      </c>
      <c r="Q104" s="4">
        <v>0</v>
      </c>
      <c r="R104" s="4">
        <v>0</v>
      </c>
      <c r="S104" s="16">
        <v>0</v>
      </c>
    </row>
    <row r="105" spans="2:19" x14ac:dyDescent="0.3">
      <c r="B105" s="24"/>
      <c r="C105" s="14" t="s">
        <v>28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4"/>
      <c r="C106" s="14" t="s">
        <v>29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0</v>
      </c>
    </row>
    <row r="107" spans="2:19" x14ac:dyDescent="0.3">
      <c r="B107" s="24"/>
      <c r="C107" s="14" t="s">
        <v>30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4"/>
      <c r="C108" s="14" t="s">
        <v>31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4"/>
      <c r="C109" s="14" t="s">
        <v>32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4"/>
      <c r="C110" s="14" t="s">
        <v>33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4"/>
      <c r="C111" s="14" t="s">
        <v>34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16">
        <v>0</v>
      </c>
    </row>
    <row r="112" spans="2:19" x14ac:dyDescent="0.3">
      <c r="B112" s="24"/>
      <c r="C112" s="14" t="s">
        <v>35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0.13198532372881205</v>
      </c>
      <c r="Q112" s="4">
        <v>0</v>
      </c>
      <c r="R112" s="4">
        <v>0</v>
      </c>
      <c r="S112" s="16">
        <v>0.13198532372881205</v>
      </c>
    </row>
    <row r="113" spans="2:19" x14ac:dyDescent="0.3">
      <c r="B113" s="24"/>
      <c r="C113" s="14" t="s">
        <v>36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0.93125112097298324</v>
      </c>
      <c r="Q113" s="4">
        <v>0</v>
      </c>
      <c r="R113" s="4">
        <v>0</v>
      </c>
      <c r="S113" s="16">
        <v>0.93125112097298324</v>
      </c>
    </row>
    <row r="114" spans="2:19" x14ac:dyDescent="0.3">
      <c r="B114" s="24"/>
      <c r="C114" s="8" t="s">
        <v>37</v>
      </c>
      <c r="D114" s="9">
        <v>0</v>
      </c>
      <c r="E114" s="9">
        <v>0</v>
      </c>
      <c r="F114" s="9">
        <v>16.888664753466347</v>
      </c>
      <c r="G114" s="9">
        <v>0</v>
      </c>
      <c r="H114" s="9">
        <v>0</v>
      </c>
      <c r="I114" s="9">
        <v>8.2750000000000004</v>
      </c>
      <c r="J114" s="9">
        <v>10</v>
      </c>
      <c r="K114" s="9">
        <v>0</v>
      </c>
      <c r="L114" s="9">
        <v>0</v>
      </c>
      <c r="M114" s="9">
        <v>1.3333333333333337</v>
      </c>
      <c r="N114" s="9">
        <v>0</v>
      </c>
      <c r="O114" s="9">
        <v>0</v>
      </c>
      <c r="P114" s="9">
        <v>-19.442776046823393</v>
      </c>
      <c r="Q114" s="9">
        <v>0</v>
      </c>
      <c r="R114" s="9">
        <v>0</v>
      </c>
      <c r="S114" s="9">
        <v>17.054222039976292</v>
      </c>
    </row>
    <row r="115" spans="2:19" x14ac:dyDescent="0.3">
      <c r="B115" s="24"/>
      <c r="C115" s="10"/>
      <c r="D115" s="11"/>
      <c r="E115" s="11"/>
      <c r="F115" s="19"/>
      <c r="G115" s="11"/>
      <c r="H115" s="11"/>
      <c r="I115" s="11"/>
      <c r="J115" s="19"/>
      <c r="K115" s="11"/>
      <c r="L115" s="11"/>
      <c r="M115" s="11"/>
      <c r="N115" s="20"/>
      <c r="O115" s="11"/>
      <c r="P115" s="11"/>
      <c r="Q115" s="11"/>
      <c r="R115" s="11"/>
      <c r="S115" s="11"/>
    </row>
    <row r="116" spans="2:19" x14ac:dyDescent="0.3">
      <c r="B116" s="24"/>
      <c r="C116" s="14" t="s">
        <v>38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1.3501692516274275</v>
      </c>
      <c r="Q116" s="4">
        <v>0</v>
      </c>
      <c r="R116" s="4">
        <v>0</v>
      </c>
      <c r="S116" s="16">
        <v>1.3501692516274275</v>
      </c>
    </row>
    <row r="117" spans="2:19" x14ac:dyDescent="0.3">
      <c r="B117" s="24"/>
      <c r="C117" s="14" t="s">
        <v>39</v>
      </c>
      <c r="D117" s="4">
        <v>0</v>
      </c>
      <c r="E117" s="4">
        <v>0</v>
      </c>
      <c r="F117" s="4">
        <v>46.10442476420365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0.28356816691881648</v>
      </c>
      <c r="Q117" s="4">
        <v>0</v>
      </c>
      <c r="R117" s="4">
        <v>0</v>
      </c>
      <c r="S117" s="16">
        <v>46.387992931122469</v>
      </c>
    </row>
    <row r="118" spans="2:19" x14ac:dyDescent="0.3">
      <c r="B118" s="24"/>
      <c r="C118" s="14" t="s">
        <v>40</v>
      </c>
      <c r="D118" s="4">
        <v>0</v>
      </c>
      <c r="E118" s="4">
        <v>0</v>
      </c>
      <c r="F118" s="4">
        <v>1.9576728065354658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8.1135864513123988</v>
      </c>
      <c r="Q118" s="4">
        <v>0</v>
      </c>
      <c r="R118" s="4">
        <v>0</v>
      </c>
      <c r="S118" s="16">
        <v>10.071259257847865</v>
      </c>
    </row>
    <row r="119" spans="2:19" x14ac:dyDescent="0.3">
      <c r="B119" s="24"/>
      <c r="C119" s="14" t="s">
        <v>41</v>
      </c>
      <c r="D119" s="4">
        <v>0</v>
      </c>
      <c r="E119" s="4">
        <v>0</v>
      </c>
      <c r="F119" s="4">
        <v>0.88438425395970266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9.6954521769647499</v>
      </c>
      <c r="Q119" s="4">
        <v>0</v>
      </c>
      <c r="R119" s="4">
        <v>0</v>
      </c>
      <c r="S119" s="16">
        <v>10.579836430924452</v>
      </c>
    </row>
    <row r="120" spans="2:19" x14ac:dyDescent="0.3">
      <c r="B120" s="24"/>
      <c r="C120" s="14" t="s">
        <v>42</v>
      </c>
      <c r="D120" s="4">
        <v>0</v>
      </c>
      <c r="E120" s="4">
        <v>0</v>
      </c>
      <c r="F120" s="4">
        <v>0.3374890334142675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0.3374890334142675</v>
      </c>
    </row>
    <row r="121" spans="2:19" x14ac:dyDescent="0.3">
      <c r="B121" s="24"/>
      <c r="C121" s="14" t="s">
        <v>43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16">
        <v>0</v>
      </c>
    </row>
    <row r="122" spans="2:19" x14ac:dyDescent="0.3">
      <c r="B122" s="24"/>
      <c r="C122" s="8" t="s">
        <v>44</v>
      </c>
      <c r="D122" s="9">
        <v>0</v>
      </c>
      <c r="E122" s="9">
        <v>0</v>
      </c>
      <c r="F122" s="9">
        <v>49.283970858113079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19.442776046823393</v>
      </c>
      <c r="Q122" s="9">
        <v>0</v>
      </c>
      <c r="R122" s="9">
        <v>0</v>
      </c>
      <c r="S122" s="9">
        <v>68.726746904936476</v>
      </c>
    </row>
    <row r="123" spans="2:19" x14ac:dyDescent="0.3">
      <c r="B123" s="24"/>
      <c r="C123" s="3" t="s">
        <v>45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16">
        <v>0</v>
      </c>
    </row>
    <row r="124" spans="2:19" x14ac:dyDescent="0.3">
      <c r="B124" s="24"/>
      <c r="C124" s="8" t="s">
        <v>46</v>
      </c>
      <c r="D124" s="9">
        <v>0</v>
      </c>
      <c r="E124" s="9">
        <v>0</v>
      </c>
      <c r="F124" s="9">
        <v>49.283970858113079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19.442776046823393</v>
      </c>
      <c r="Q124" s="9">
        <v>0</v>
      </c>
      <c r="R124" s="9">
        <v>0</v>
      </c>
      <c r="S124" s="9">
        <v>68.726746904936476</v>
      </c>
    </row>
    <row r="133" spans="2:19" x14ac:dyDescent="0.3">
      <c r="B133" s="24">
        <v>2035</v>
      </c>
      <c r="C133" s="26" t="s">
        <v>0</v>
      </c>
      <c r="D133" s="27" t="s">
        <v>1</v>
      </c>
      <c r="E133" s="27" t="s">
        <v>2</v>
      </c>
      <c r="F133" s="27" t="s">
        <v>3</v>
      </c>
      <c r="G133" s="27" t="s">
        <v>4</v>
      </c>
      <c r="H133" s="27" t="s">
        <v>5</v>
      </c>
      <c r="I133" s="27" t="s">
        <v>6</v>
      </c>
      <c r="J133" s="27" t="s">
        <v>7</v>
      </c>
      <c r="K133" s="27"/>
      <c r="L133" s="27"/>
      <c r="M133" s="27"/>
      <c r="N133" s="27"/>
      <c r="O133" s="27"/>
      <c r="P133" s="25" t="s">
        <v>8</v>
      </c>
      <c r="Q133" s="25" t="s">
        <v>9</v>
      </c>
      <c r="R133" s="25" t="s">
        <v>10</v>
      </c>
      <c r="S133" s="25" t="s">
        <v>11</v>
      </c>
    </row>
    <row r="134" spans="2:19" ht="45.6" x14ac:dyDescent="0.3">
      <c r="B134" s="24"/>
      <c r="C134" s="26"/>
      <c r="D134" s="27"/>
      <c r="E134" s="27"/>
      <c r="F134" s="27"/>
      <c r="G134" s="27"/>
      <c r="H134" s="27"/>
      <c r="I134" s="27"/>
      <c r="J134" s="1" t="s">
        <v>12</v>
      </c>
      <c r="K134" s="1" t="s">
        <v>13</v>
      </c>
      <c r="L134" s="1" t="s">
        <v>14</v>
      </c>
      <c r="M134" s="1" t="s">
        <v>15</v>
      </c>
      <c r="N134" s="2" t="s">
        <v>16</v>
      </c>
      <c r="O134" s="1" t="s">
        <v>17</v>
      </c>
      <c r="P134" s="25"/>
      <c r="Q134" s="25"/>
      <c r="R134" s="25"/>
      <c r="S134" s="25"/>
    </row>
    <row r="135" spans="2:19" x14ac:dyDescent="0.3">
      <c r="B135" s="24"/>
      <c r="C135" s="3" t="s">
        <v>18</v>
      </c>
      <c r="D135" s="4">
        <v>0</v>
      </c>
      <c r="E135" s="5">
        <v>0</v>
      </c>
      <c r="F135" s="5">
        <v>0</v>
      </c>
      <c r="G135" s="4">
        <v>0</v>
      </c>
      <c r="H135" s="5">
        <v>0</v>
      </c>
      <c r="I135" s="5">
        <v>8.2750000000000004</v>
      </c>
      <c r="J135" s="5">
        <v>0</v>
      </c>
      <c r="K135" s="5">
        <v>0</v>
      </c>
      <c r="L135" s="5">
        <v>0</v>
      </c>
      <c r="M135" s="5">
        <v>1.3333333333333337</v>
      </c>
      <c r="N135" s="5">
        <v>0</v>
      </c>
      <c r="O135" s="5">
        <v>0</v>
      </c>
      <c r="P135" s="6">
        <v>0</v>
      </c>
      <c r="Q135" s="5">
        <v>0</v>
      </c>
      <c r="R135" s="5">
        <v>0</v>
      </c>
      <c r="S135" s="7">
        <v>9.6083333333333343</v>
      </c>
    </row>
    <row r="136" spans="2:19" x14ac:dyDescent="0.3">
      <c r="B136" s="24"/>
      <c r="C136" s="3" t="s">
        <v>19</v>
      </c>
      <c r="D136" s="4">
        <v>0</v>
      </c>
      <c r="E136" s="5">
        <v>0</v>
      </c>
      <c r="F136" s="5">
        <v>65.563400996737883</v>
      </c>
      <c r="G136" s="4">
        <v>0</v>
      </c>
      <c r="H136" s="5">
        <v>0</v>
      </c>
      <c r="I136" s="5">
        <v>0</v>
      </c>
      <c r="J136" s="5">
        <v>10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75.563400996737883</v>
      </c>
    </row>
    <row r="137" spans="2:19" x14ac:dyDescent="0.3">
      <c r="B137" s="24"/>
      <c r="C137" s="3" t="s">
        <v>20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4"/>
      <c r="C138" s="3" t="s">
        <v>21</v>
      </c>
      <c r="D138" s="4">
        <v>0</v>
      </c>
      <c r="E138" s="5">
        <v>0</v>
      </c>
      <c r="F138" s="5">
        <v>0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0</v>
      </c>
    </row>
    <row r="139" spans="2:19" x14ac:dyDescent="0.3">
      <c r="B139" s="24"/>
      <c r="C139" s="3" t="s">
        <v>22</v>
      </c>
      <c r="D139" s="4">
        <v>0</v>
      </c>
      <c r="E139" s="5">
        <v>0</v>
      </c>
      <c r="F139" s="5">
        <v>-1.5921135916757794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-1.5921135916757794</v>
      </c>
    </row>
    <row r="140" spans="2:19" x14ac:dyDescent="0.3">
      <c r="B140" s="24"/>
      <c r="C140" s="3" t="s">
        <v>23</v>
      </c>
      <c r="D140" s="4">
        <v>0</v>
      </c>
      <c r="E140" s="5">
        <v>0</v>
      </c>
      <c r="F140" s="5">
        <v>0</v>
      </c>
      <c r="G140" s="4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6">
        <v>0</v>
      </c>
      <c r="Q140" s="5">
        <v>0</v>
      </c>
      <c r="R140" s="5">
        <v>0</v>
      </c>
      <c r="S140" s="7">
        <v>0</v>
      </c>
    </row>
    <row r="141" spans="2:19" x14ac:dyDescent="0.3">
      <c r="B141" s="24"/>
      <c r="C141" s="8" t="s">
        <v>24</v>
      </c>
      <c r="D141" s="9">
        <v>0</v>
      </c>
      <c r="E141" s="9">
        <v>0</v>
      </c>
      <c r="F141" s="9">
        <v>63.9712874050621</v>
      </c>
      <c r="G141" s="9">
        <v>0</v>
      </c>
      <c r="H141" s="9">
        <v>0</v>
      </c>
      <c r="I141" s="9">
        <v>8.2750000000000004</v>
      </c>
      <c r="J141" s="9">
        <v>10</v>
      </c>
      <c r="K141" s="9">
        <v>0</v>
      </c>
      <c r="L141" s="9">
        <v>0</v>
      </c>
      <c r="M141" s="9">
        <v>1.3333333333333337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83.579620738395434</v>
      </c>
    </row>
    <row r="142" spans="2:19" x14ac:dyDescent="0.3">
      <c r="B142" s="24"/>
      <c r="C142" s="10"/>
      <c r="D142" s="11"/>
      <c r="E142" s="12"/>
      <c r="F142" s="13"/>
      <c r="G142" s="11"/>
      <c r="H142" s="11"/>
      <c r="I142" s="11"/>
      <c r="J142" s="11"/>
      <c r="K142" s="11"/>
      <c r="L142" s="11"/>
      <c r="M142" s="11"/>
      <c r="N142" s="11"/>
      <c r="O142" s="11"/>
      <c r="P142" s="21"/>
      <c r="Q142" s="11"/>
      <c r="R142" s="11"/>
      <c r="S142" s="11"/>
    </row>
    <row r="143" spans="2:19" x14ac:dyDescent="0.3">
      <c r="B143" s="24"/>
      <c r="C143" s="14" t="s">
        <v>25</v>
      </c>
      <c r="D143" s="4">
        <v>0</v>
      </c>
      <c r="E143" s="15">
        <v>0</v>
      </c>
      <c r="F143" s="15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16">
        <v>0</v>
      </c>
    </row>
    <row r="144" spans="2:19" x14ac:dyDescent="0.3">
      <c r="B144" s="24"/>
      <c r="C144" s="14" t="s">
        <v>26</v>
      </c>
      <c r="D144" s="4">
        <v>0</v>
      </c>
      <c r="E144" s="4">
        <v>0</v>
      </c>
      <c r="F144" s="4">
        <v>16.235451592336855</v>
      </c>
      <c r="G144" s="4">
        <v>0</v>
      </c>
      <c r="H144" s="4">
        <v>0</v>
      </c>
      <c r="I144" s="4">
        <v>8.2750000000000004</v>
      </c>
      <c r="J144" s="17">
        <v>10</v>
      </c>
      <c r="K144" s="17">
        <v>0</v>
      </c>
      <c r="L144" s="17">
        <v>0</v>
      </c>
      <c r="M144" s="17">
        <v>1.3333333333333337</v>
      </c>
      <c r="N144" s="17">
        <v>0</v>
      </c>
      <c r="O144" s="17">
        <v>0</v>
      </c>
      <c r="P144" s="4">
        <v>-20.218598700628217</v>
      </c>
      <c r="Q144" s="4">
        <v>0</v>
      </c>
      <c r="R144" s="4">
        <v>0</v>
      </c>
      <c r="S144" s="16">
        <v>15.625186225041976</v>
      </c>
    </row>
    <row r="145" spans="2:19" x14ac:dyDescent="0.3">
      <c r="B145" s="24"/>
      <c r="C145" s="14" t="s">
        <v>27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4">
        <v>0</v>
      </c>
      <c r="Q145" s="4">
        <v>0</v>
      </c>
      <c r="R145" s="4">
        <v>0</v>
      </c>
      <c r="S145" s="16">
        <v>0</v>
      </c>
    </row>
    <row r="146" spans="2:19" x14ac:dyDescent="0.3">
      <c r="B146" s="24"/>
      <c r="C146" s="14" t="s">
        <v>28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4"/>
      <c r="C147" s="14" t="s">
        <v>29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0</v>
      </c>
    </row>
    <row r="148" spans="2:19" x14ac:dyDescent="0.3">
      <c r="B148" s="24"/>
      <c r="C148" s="14" t="s">
        <v>30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4"/>
      <c r="C149" s="14" t="s">
        <v>31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4"/>
      <c r="C150" s="14" t="s">
        <v>32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4"/>
      <c r="C151" s="14" t="s">
        <v>33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4"/>
      <c r="C152" s="14" t="s">
        <v>34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16">
        <v>0</v>
      </c>
    </row>
    <row r="153" spans="2:19" x14ac:dyDescent="0.3">
      <c r="B153" s="24"/>
      <c r="C153" s="14" t="s">
        <v>35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0.13013540764925541</v>
      </c>
      <c r="Q153" s="4">
        <v>0</v>
      </c>
      <c r="R153" s="4">
        <v>0</v>
      </c>
      <c r="S153" s="16">
        <v>0.13013540764925541</v>
      </c>
    </row>
    <row r="154" spans="2:19" x14ac:dyDescent="0.3">
      <c r="B154" s="24"/>
      <c r="C154" s="14" t="s">
        <v>36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0.91819863624117493</v>
      </c>
      <c r="Q154" s="4">
        <v>0</v>
      </c>
      <c r="R154" s="4">
        <v>0</v>
      </c>
      <c r="S154" s="16">
        <v>0.91819863624117493</v>
      </c>
    </row>
    <row r="155" spans="2:19" x14ac:dyDescent="0.3">
      <c r="B155" s="24"/>
      <c r="C155" s="8" t="s">
        <v>37</v>
      </c>
      <c r="D155" s="9">
        <v>0</v>
      </c>
      <c r="E155" s="9">
        <v>0</v>
      </c>
      <c r="F155" s="9">
        <v>16.235451592336855</v>
      </c>
      <c r="G155" s="9">
        <v>0</v>
      </c>
      <c r="H155" s="9">
        <v>0</v>
      </c>
      <c r="I155" s="9">
        <v>8.2750000000000004</v>
      </c>
      <c r="J155" s="9">
        <v>10</v>
      </c>
      <c r="K155" s="9">
        <v>0</v>
      </c>
      <c r="L155" s="9">
        <v>0</v>
      </c>
      <c r="M155" s="9">
        <v>1.3333333333333337</v>
      </c>
      <c r="N155" s="9">
        <v>0</v>
      </c>
      <c r="O155" s="9">
        <v>0</v>
      </c>
      <c r="P155" s="9">
        <v>-19.170264656737785</v>
      </c>
      <c r="Q155" s="9">
        <v>0</v>
      </c>
      <c r="R155" s="9">
        <v>0</v>
      </c>
      <c r="S155" s="9">
        <v>16.673520268932407</v>
      </c>
    </row>
    <row r="156" spans="2:19" x14ac:dyDescent="0.3">
      <c r="B156" s="24"/>
      <c r="C156" s="10"/>
      <c r="D156" s="11"/>
      <c r="E156" s="11"/>
      <c r="F156" s="19"/>
      <c r="G156" s="11"/>
      <c r="H156" s="11"/>
      <c r="I156" s="11"/>
      <c r="J156" s="19"/>
      <c r="K156" s="11"/>
      <c r="L156" s="11"/>
      <c r="M156" s="11"/>
      <c r="N156" s="20"/>
      <c r="O156" s="11"/>
      <c r="P156" s="11"/>
      <c r="Q156" s="11"/>
      <c r="R156" s="11"/>
      <c r="S156" s="11"/>
    </row>
    <row r="157" spans="2:19" x14ac:dyDescent="0.3">
      <c r="B157" s="24"/>
      <c r="C157" s="14" t="s">
        <v>38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1.4022328378287445</v>
      </c>
      <c r="Q157" s="4">
        <v>0</v>
      </c>
      <c r="R157" s="4">
        <v>0</v>
      </c>
      <c r="S157" s="16">
        <v>1.4022328378287445</v>
      </c>
    </row>
    <row r="158" spans="2:19" x14ac:dyDescent="0.3">
      <c r="B158" s="24"/>
      <c r="C158" s="14" t="s">
        <v>39</v>
      </c>
      <c r="D158" s="4">
        <v>0</v>
      </c>
      <c r="E158" s="4">
        <v>0</v>
      </c>
      <c r="F158" s="4">
        <v>44.598325026827098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0.44980498824547199</v>
      </c>
      <c r="Q158" s="4">
        <v>0</v>
      </c>
      <c r="R158" s="4">
        <v>0</v>
      </c>
      <c r="S158" s="16">
        <v>45.048130015072573</v>
      </c>
    </row>
    <row r="159" spans="2:19" x14ac:dyDescent="0.3">
      <c r="B159" s="24"/>
      <c r="C159" s="14" t="s">
        <v>40</v>
      </c>
      <c r="D159" s="4">
        <v>0</v>
      </c>
      <c r="E159" s="4">
        <v>0</v>
      </c>
      <c r="F159" s="4">
        <v>1.9588877185970415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8.1186216614912539</v>
      </c>
      <c r="Q159" s="4">
        <v>0</v>
      </c>
      <c r="R159" s="4">
        <v>0</v>
      </c>
      <c r="S159" s="16">
        <v>10.077509380088296</v>
      </c>
    </row>
    <row r="160" spans="2:19" x14ac:dyDescent="0.3">
      <c r="B160" s="24"/>
      <c r="C160" s="14" t="s">
        <v>41</v>
      </c>
      <c r="D160" s="4">
        <v>0</v>
      </c>
      <c r="E160" s="4">
        <v>0</v>
      </c>
      <c r="F160" s="4">
        <v>0.83915487444643633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9.1996051691723153</v>
      </c>
      <c r="Q160" s="4">
        <v>0</v>
      </c>
      <c r="R160" s="4">
        <v>0</v>
      </c>
      <c r="S160" s="16">
        <v>10.038760043618751</v>
      </c>
    </row>
    <row r="161" spans="2:19" x14ac:dyDescent="0.3">
      <c r="B161" s="24"/>
      <c r="C161" s="14" t="s">
        <v>42</v>
      </c>
      <c r="D161" s="4">
        <v>0</v>
      </c>
      <c r="E161" s="4">
        <v>0</v>
      </c>
      <c r="F161" s="4">
        <v>0.33946819285466528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0.33946819285466528</v>
      </c>
    </row>
    <row r="162" spans="2:19" x14ac:dyDescent="0.3">
      <c r="B162" s="24"/>
      <c r="C162" s="14" t="s">
        <v>43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16">
        <v>0</v>
      </c>
    </row>
    <row r="163" spans="2:19" x14ac:dyDescent="0.3">
      <c r="B163" s="24"/>
      <c r="C163" s="8" t="s">
        <v>44</v>
      </c>
      <c r="D163" s="9">
        <v>0</v>
      </c>
      <c r="E163" s="9">
        <v>0</v>
      </c>
      <c r="F163" s="9">
        <v>47.735835812725242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19.170264656737785</v>
      </c>
      <c r="Q163" s="9">
        <v>0</v>
      </c>
      <c r="R163" s="9">
        <v>0</v>
      </c>
      <c r="S163" s="9">
        <v>66.906100469463027</v>
      </c>
    </row>
    <row r="164" spans="2:19" x14ac:dyDescent="0.3">
      <c r="B164" s="24"/>
      <c r="C164" s="3" t="s">
        <v>45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16">
        <v>0</v>
      </c>
    </row>
    <row r="165" spans="2:19" x14ac:dyDescent="0.3">
      <c r="B165" s="24"/>
      <c r="C165" s="8" t="s">
        <v>46</v>
      </c>
      <c r="D165" s="9">
        <v>0</v>
      </c>
      <c r="E165" s="9">
        <v>0</v>
      </c>
      <c r="F165" s="9">
        <v>47.735835812725242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19.170264656737785</v>
      </c>
      <c r="Q165" s="9">
        <v>0</v>
      </c>
      <c r="R165" s="9">
        <v>0</v>
      </c>
      <c r="S165" s="9">
        <v>66.906100469463027</v>
      </c>
    </row>
    <row r="174" spans="2:19" x14ac:dyDescent="0.3">
      <c r="B174" s="24">
        <v>2040</v>
      </c>
      <c r="C174" s="26" t="s">
        <v>0</v>
      </c>
      <c r="D174" s="27" t="s">
        <v>1</v>
      </c>
      <c r="E174" s="27" t="s">
        <v>2</v>
      </c>
      <c r="F174" s="27" t="s">
        <v>3</v>
      </c>
      <c r="G174" s="27" t="s">
        <v>4</v>
      </c>
      <c r="H174" s="27" t="s">
        <v>5</v>
      </c>
      <c r="I174" s="27" t="s">
        <v>6</v>
      </c>
      <c r="J174" s="27" t="s">
        <v>7</v>
      </c>
      <c r="K174" s="27"/>
      <c r="L174" s="27"/>
      <c r="M174" s="27"/>
      <c r="N174" s="27"/>
      <c r="O174" s="27"/>
      <c r="P174" s="25" t="s">
        <v>8</v>
      </c>
      <c r="Q174" s="25" t="s">
        <v>9</v>
      </c>
      <c r="R174" s="25" t="s">
        <v>10</v>
      </c>
      <c r="S174" s="25" t="s">
        <v>11</v>
      </c>
    </row>
    <row r="175" spans="2:19" ht="45.6" x14ac:dyDescent="0.3">
      <c r="B175" s="24"/>
      <c r="C175" s="26"/>
      <c r="D175" s="27"/>
      <c r="E175" s="27"/>
      <c r="F175" s="27"/>
      <c r="G175" s="27"/>
      <c r="H175" s="27"/>
      <c r="I175" s="27"/>
      <c r="J175" s="1" t="s">
        <v>12</v>
      </c>
      <c r="K175" s="1" t="s">
        <v>13</v>
      </c>
      <c r="L175" s="1" t="s">
        <v>14</v>
      </c>
      <c r="M175" s="1" t="s">
        <v>15</v>
      </c>
      <c r="N175" s="2" t="s">
        <v>16</v>
      </c>
      <c r="O175" s="1" t="s">
        <v>17</v>
      </c>
      <c r="P175" s="25"/>
      <c r="Q175" s="25"/>
      <c r="R175" s="25"/>
      <c r="S175" s="25"/>
    </row>
    <row r="176" spans="2:19" x14ac:dyDescent="0.3">
      <c r="B176" s="24"/>
      <c r="C176" s="3" t="s">
        <v>18</v>
      </c>
      <c r="D176" s="4">
        <v>0</v>
      </c>
      <c r="E176" s="5">
        <v>0</v>
      </c>
      <c r="F176" s="5">
        <v>0</v>
      </c>
      <c r="G176" s="4">
        <v>0</v>
      </c>
      <c r="H176" s="5">
        <v>0</v>
      </c>
      <c r="I176" s="5">
        <v>8.2750000000000004</v>
      </c>
      <c r="J176" s="5">
        <v>0</v>
      </c>
      <c r="K176" s="5">
        <v>0</v>
      </c>
      <c r="L176" s="5">
        <v>0</v>
      </c>
      <c r="M176" s="5">
        <v>1.3333333333333337</v>
      </c>
      <c r="N176" s="5">
        <v>0</v>
      </c>
      <c r="O176" s="5">
        <v>0</v>
      </c>
      <c r="P176" s="6">
        <v>0</v>
      </c>
      <c r="Q176" s="5">
        <v>0</v>
      </c>
      <c r="R176" s="5">
        <v>0</v>
      </c>
      <c r="S176" s="7">
        <v>9.6083333333333343</v>
      </c>
    </row>
    <row r="177" spans="2:19" x14ac:dyDescent="0.3">
      <c r="B177" s="24"/>
      <c r="C177" s="3" t="s">
        <v>19</v>
      </c>
      <c r="D177" s="4">
        <v>0</v>
      </c>
      <c r="E177" s="5">
        <v>0</v>
      </c>
      <c r="F177" s="5">
        <v>64.254948073754576</v>
      </c>
      <c r="G177" s="4">
        <v>0</v>
      </c>
      <c r="H177" s="5">
        <v>0</v>
      </c>
      <c r="I177" s="5">
        <v>0</v>
      </c>
      <c r="J177" s="5">
        <v>10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74.254948073754576</v>
      </c>
    </row>
    <row r="178" spans="2:19" x14ac:dyDescent="0.3">
      <c r="B178" s="24"/>
      <c r="C178" s="3" t="s">
        <v>20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4"/>
      <c r="C179" s="3" t="s">
        <v>21</v>
      </c>
      <c r="D179" s="4">
        <v>0</v>
      </c>
      <c r="E179" s="5">
        <v>0</v>
      </c>
      <c r="F179" s="5">
        <v>0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0</v>
      </c>
    </row>
    <row r="180" spans="2:19" x14ac:dyDescent="0.3">
      <c r="B180" s="24"/>
      <c r="C180" s="3" t="s">
        <v>22</v>
      </c>
      <c r="D180" s="4">
        <v>0</v>
      </c>
      <c r="E180" s="5">
        <v>0</v>
      </c>
      <c r="F180" s="5">
        <v>-1.6571156244566361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-1.6571156244566361</v>
      </c>
    </row>
    <row r="181" spans="2:19" x14ac:dyDescent="0.3">
      <c r="B181" s="24"/>
      <c r="C181" s="3" t="s">
        <v>23</v>
      </c>
      <c r="D181" s="4">
        <v>0</v>
      </c>
      <c r="E181" s="5">
        <v>0</v>
      </c>
      <c r="F181" s="5">
        <v>0</v>
      </c>
      <c r="G181" s="4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6">
        <v>0</v>
      </c>
      <c r="Q181" s="5">
        <v>0</v>
      </c>
      <c r="R181" s="5">
        <v>0</v>
      </c>
      <c r="S181" s="7">
        <v>0</v>
      </c>
    </row>
    <row r="182" spans="2:19" x14ac:dyDescent="0.3">
      <c r="B182" s="24"/>
      <c r="C182" s="8" t="s">
        <v>24</v>
      </c>
      <c r="D182" s="9">
        <v>0</v>
      </c>
      <c r="E182" s="9">
        <v>0</v>
      </c>
      <c r="F182" s="9">
        <v>62.597832449297947</v>
      </c>
      <c r="G182" s="9">
        <v>0</v>
      </c>
      <c r="H182" s="9">
        <v>0</v>
      </c>
      <c r="I182" s="9">
        <v>8.2750000000000004</v>
      </c>
      <c r="J182" s="9">
        <v>10</v>
      </c>
      <c r="K182" s="9">
        <v>0</v>
      </c>
      <c r="L182" s="9">
        <v>0</v>
      </c>
      <c r="M182" s="9">
        <v>1.3333333333333337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82.206165782631274</v>
      </c>
    </row>
    <row r="183" spans="2:19" x14ac:dyDescent="0.3">
      <c r="B183" s="24"/>
      <c r="C183" s="10"/>
      <c r="D183" s="11"/>
      <c r="E183" s="12"/>
      <c r="F183" s="13"/>
      <c r="G183" s="11"/>
      <c r="H183" s="11"/>
      <c r="I183" s="11"/>
      <c r="J183" s="11"/>
      <c r="K183" s="11"/>
      <c r="L183" s="11"/>
      <c r="M183" s="11"/>
      <c r="N183" s="11"/>
      <c r="O183" s="11"/>
      <c r="P183" s="21"/>
      <c r="Q183" s="11"/>
      <c r="R183" s="11"/>
      <c r="S183" s="11"/>
    </row>
    <row r="184" spans="2:19" x14ac:dyDescent="0.3">
      <c r="B184" s="24"/>
      <c r="C184" s="14" t="s">
        <v>25</v>
      </c>
      <c r="D184" s="4">
        <v>0</v>
      </c>
      <c r="E184" s="15">
        <v>0</v>
      </c>
      <c r="F184" s="15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16">
        <v>0</v>
      </c>
    </row>
    <row r="185" spans="2:19" x14ac:dyDescent="0.3">
      <c r="B185" s="24"/>
      <c r="C185" s="14" t="s">
        <v>26</v>
      </c>
      <c r="D185" s="4">
        <v>0</v>
      </c>
      <c r="E185" s="4">
        <v>0</v>
      </c>
      <c r="F185" s="4">
        <v>15.623009444103401</v>
      </c>
      <c r="G185" s="4">
        <v>0</v>
      </c>
      <c r="H185" s="4">
        <v>0</v>
      </c>
      <c r="I185" s="4">
        <v>8.2750000000000004</v>
      </c>
      <c r="J185" s="17">
        <v>10</v>
      </c>
      <c r="K185" s="17">
        <v>0</v>
      </c>
      <c r="L185" s="17">
        <v>0</v>
      </c>
      <c r="M185" s="17">
        <v>1.3333333333333337</v>
      </c>
      <c r="N185" s="17">
        <v>0</v>
      </c>
      <c r="O185" s="17">
        <v>0</v>
      </c>
      <c r="P185" s="4">
        <v>-19.949124155405496</v>
      </c>
      <c r="Q185" s="4">
        <v>0</v>
      </c>
      <c r="R185" s="4">
        <v>0</v>
      </c>
      <c r="S185" s="16">
        <v>15.282218622031241</v>
      </c>
    </row>
    <row r="186" spans="2:19" x14ac:dyDescent="0.3">
      <c r="B186" s="24"/>
      <c r="C186" s="14" t="s">
        <v>27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4">
        <v>0</v>
      </c>
      <c r="Q186" s="4">
        <v>0</v>
      </c>
      <c r="R186" s="4">
        <v>0</v>
      </c>
      <c r="S186" s="16">
        <v>0</v>
      </c>
    </row>
    <row r="187" spans="2:19" x14ac:dyDescent="0.3">
      <c r="B187" s="24"/>
      <c r="C187" s="14" t="s">
        <v>28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4"/>
      <c r="C188" s="14" t="s">
        <v>29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0</v>
      </c>
    </row>
    <row r="189" spans="2:19" x14ac:dyDescent="0.3">
      <c r="B189" s="24"/>
      <c r="C189" s="14" t="s">
        <v>30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4"/>
      <c r="C190" s="14" t="s">
        <v>31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4"/>
      <c r="C191" s="14" t="s">
        <v>32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4"/>
      <c r="C192" s="14" t="s">
        <v>33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4"/>
      <c r="C193" s="14" t="s">
        <v>34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16">
        <v>0</v>
      </c>
    </row>
    <row r="194" spans="2:19" x14ac:dyDescent="0.3">
      <c r="B194" s="24"/>
      <c r="C194" s="14" t="s">
        <v>35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0.12840095610229599</v>
      </c>
      <c r="Q194" s="4">
        <v>0</v>
      </c>
      <c r="R194" s="4">
        <v>0</v>
      </c>
      <c r="S194" s="16">
        <v>0.12840095610229599</v>
      </c>
    </row>
    <row r="195" spans="2:19" x14ac:dyDescent="0.3">
      <c r="B195" s="24"/>
      <c r="C195" s="14" t="s">
        <v>36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0.90596083659992066</v>
      </c>
      <c r="Q195" s="4">
        <v>0</v>
      </c>
      <c r="R195" s="4">
        <v>0</v>
      </c>
      <c r="S195" s="16">
        <v>0.90596083659992066</v>
      </c>
    </row>
    <row r="196" spans="2:19" x14ac:dyDescent="0.3">
      <c r="B196" s="24"/>
      <c r="C196" s="8" t="s">
        <v>37</v>
      </c>
      <c r="D196" s="9">
        <v>0</v>
      </c>
      <c r="E196" s="9">
        <v>0</v>
      </c>
      <c r="F196" s="9">
        <v>15.623009444103401</v>
      </c>
      <c r="G196" s="9">
        <v>0</v>
      </c>
      <c r="H196" s="9">
        <v>0</v>
      </c>
      <c r="I196" s="9">
        <v>8.2750000000000004</v>
      </c>
      <c r="J196" s="9">
        <v>10</v>
      </c>
      <c r="K196" s="9">
        <v>0</v>
      </c>
      <c r="L196" s="9">
        <v>0</v>
      </c>
      <c r="M196" s="9">
        <v>1.3333333333333337</v>
      </c>
      <c r="N196" s="9">
        <v>0</v>
      </c>
      <c r="O196" s="9">
        <v>0</v>
      </c>
      <c r="P196" s="9">
        <v>-18.914762362703279</v>
      </c>
      <c r="Q196" s="9">
        <v>0</v>
      </c>
      <c r="R196" s="9">
        <v>0</v>
      </c>
      <c r="S196" s="9">
        <v>16.316580414733458</v>
      </c>
    </row>
    <row r="197" spans="2:19" x14ac:dyDescent="0.3">
      <c r="B197" s="24"/>
      <c r="C197" s="10"/>
      <c r="D197" s="11"/>
      <c r="E197" s="11"/>
      <c r="F197" s="19"/>
      <c r="G197" s="11"/>
      <c r="H197" s="11"/>
      <c r="I197" s="11"/>
      <c r="J197" s="19"/>
      <c r="K197" s="11"/>
      <c r="L197" s="11"/>
      <c r="M197" s="11"/>
      <c r="N197" s="20"/>
      <c r="O197" s="11"/>
      <c r="P197" s="11"/>
      <c r="Q197" s="11"/>
      <c r="R197" s="11"/>
      <c r="S197" s="11"/>
    </row>
    <row r="198" spans="2:19" x14ac:dyDescent="0.3">
      <c r="B198" s="24"/>
      <c r="C198" s="14" t="s">
        <v>38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1.4675506334059829</v>
      </c>
      <c r="Q198" s="4">
        <v>0</v>
      </c>
      <c r="R198" s="4">
        <v>0</v>
      </c>
      <c r="S198" s="16">
        <v>1.4675506334059829</v>
      </c>
    </row>
    <row r="199" spans="2:19" x14ac:dyDescent="0.3">
      <c r="B199" s="24"/>
      <c r="C199" s="14" t="s">
        <v>39</v>
      </c>
      <c r="D199" s="4">
        <v>0</v>
      </c>
      <c r="E199" s="4">
        <v>0</v>
      </c>
      <c r="F199" s="4">
        <v>43.879606805837007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0.61979669624730394</v>
      </c>
      <c r="Q199" s="4">
        <v>0</v>
      </c>
      <c r="R199" s="4">
        <v>0</v>
      </c>
      <c r="S199" s="16">
        <v>44.499403502084313</v>
      </c>
    </row>
    <row r="200" spans="2:19" x14ac:dyDescent="0.3">
      <c r="B200" s="24"/>
      <c r="C200" s="14" t="s">
        <v>40</v>
      </c>
      <c r="D200" s="4">
        <v>0</v>
      </c>
      <c r="E200" s="4">
        <v>0</v>
      </c>
      <c r="F200" s="4">
        <v>1.9601026306586169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8.123656871670109</v>
      </c>
      <c r="Q200" s="4">
        <v>0</v>
      </c>
      <c r="R200" s="4">
        <v>0</v>
      </c>
      <c r="S200" s="16">
        <v>10.083759502328725</v>
      </c>
    </row>
    <row r="201" spans="2:19" x14ac:dyDescent="0.3">
      <c r="B201" s="24"/>
      <c r="C201" s="14" t="s">
        <v>41</v>
      </c>
      <c r="D201" s="4">
        <v>0</v>
      </c>
      <c r="E201" s="4">
        <v>0</v>
      </c>
      <c r="F201" s="4">
        <v>0.79392549493317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8.7037581613798807</v>
      </c>
      <c r="Q201" s="4">
        <v>0</v>
      </c>
      <c r="R201" s="4">
        <v>0</v>
      </c>
      <c r="S201" s="16">
        <v>9.4976836563130504</v>
      </c>
    </row>
    <row r="202" spans="2:19" x14ac:dyDescent="0.3">
      <c r="B202" s="24"/>
      <c r="C202" s="14" t="s">
        <v>42</v>
      </c>
      <c r="D202" s="4">
        <v>0</v>
      </c>
      <c r="E202" s="4">
        <v>0</v>
      </c>
      <c r="F202" s="4">
        <v>0.34118807376575322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0.34118807376575322</v>
      </c>
    </row>
    <row r="203" spans="2:19" x14ac:dyDescent="0.3">
      <c r="B203" s="24"/>
      <c r="C203" s="14" t="s">
        <v>43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16">
        <v>0</v>
      </c>
    </row>
    <row r="204" spans="2:19" x14ac:dyDescent="0.3">
      <c r="B204" s="24"/>
      <c r="C204" s="8" t="s">
        <v>44</v>
      </c>
      <c r="D204" s="9">
        <v>0</v>
      </c>
      <c r="E204" s="9">
        <v>0</v>
      </c>
      <c r="F204" s="9">
        <v>46.974823005194544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18.914762362703279</v>
      </c>
      <c r="Q204" s="9">
        <v>0</v>
      </c>
      <c r="R204" s="9">
        <v>0</v>
      </c>
      <c r="S204" s="9">
        <v>65.889585367897823</v>
      </c>
    </row>
    <row r="205" spans="2:19" x14ac:dyDescent="0.3">
      <c r="B205" s="24"/>
      <c r="C205" s="3" t="s">
        <v>45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16">
        <v>0</v>
      </c>
    </row>
    <row r="206" spans="2:19" x14ac:dyDescent="0.3">
      <c r="B206" s="24"/>
      <c r="C206" s="8" t="s">
        <v>46</v>
      </c>
      <c r="D206" s="9">
        <v>0</v>
      </c>
      <c r="E206" s="9">
        <v>0</v>
      </c>
      <c r="F206" s="9">
        <v>46.974823005194544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18.914762362703279</v>
      </c>
      <c r="Q206" s="9">
        <v>0</v>
      </c>
      <c r="R206" s="9">
        <v>0</v>
      </c>
      <c r="S206" s="9">
        <v>65.889585367897823</v>
      </c>
    </row>
    <row r="215" spans="2:19" x14ac:dyDescent="0.3">
      <c r="B215" s="24">
        <v>2045</v>
      </c>
      <c r="C215" s="26" t="s">
        <v>0</v>
      </c>
      <c r="D215" s="27" t="s">
        <v>1</v>
      </c>
      <c r="E215" s="27" t="s">
        <v>2</v>
      </c>
      <c r="F215" s="27" t="s">
        <v>3</v>
      </c>
      <c r="G215" s="27" t="s">
        <v>4</v>
      </c>
      <c r="H215" s="27" t="s">
        <v>5</v>
      </c>
      <c r="I215" s="27" t="s">
        <v>6</v>
      </c>
      <c r="J215" s="27" t="s">
        <v>7</v>
      </c>
      <c r="K215" s="27"/>
      <c r="L215" s="27"/>
      <c r="M215" s="27"/>
      <c r="N215" s="27"/>
      <c r="O215" s="27"/>
      <c r="P215" s="25" t="s">
        <v>8</v>
      </c>
      <c r="Q215" s="25" t="s">
        <v>9</v>
      </c>
      <c r="R215" s="25" t="s">
        <v>10</v>
      </c>
      <c r="S215" s="25" t="s">
        <v>11</v>
      </c>
    </row>
    <row r="216" spans="2:19" ht="45.6" x14ac:dyDescent="0.3">
      <c r="B216" s="24"/>
      <c r="C216" s="26"/>
      <c r="D216" s="27"/>
      <c r="E216" s="27"/>
      <c r="F216" s="27"/>
      <c r="G216" s="27"/>
      <c r="H216" s="27"/>
      <c r="I216" s="27"/>
      <c r="J216" s="1" t="s">
        <v>12</v>
      </c>
      <c r="K216" s="1" t="s">
        <v>13</v>
      </c>
      <c r="L216" s="1" t="s">
        <v>14</v>
      </c>
      <c r="M216" s="1" t="s">
        <v>15</v>
      </c>
      <c r="N216" s="2" t="s">
        <v>16</v>
      </c>
      <c r="O216" s="1" t="s">
        <v>17</v>
      </c>
      <c r="P216" s="25"/>
      <c r="Q216" s="25"/>
      <c r="R216" s="25"/>
      <c r="S216" s="25"/>
    </row>
    <row r="217" spans="2:19" x14ac:dyDescent="0.3">
      <c r="B217" s="24"/>
      <c r="C217" s="3" t="s">
        <v>18</v>
      </c>
      <c r="D217" s="4">
        <v>0</v>
      </c>
      <c r="E217" s="5">
        <v>0</v>
      </c>
      <c r="F217" s="5">
        <v>0</v>
      </c>
      <c r="G217" s="4">
        <v>0</v>
      </c>
      <c r="H217" s="5">
        <v>0</v>
      </c>
      <c r="I217" s="5">
        <v>8.2750000000000004</v>
      </c>
      <c r="J217" s="5">
        <v>0</v>
      </c>
      <c r="K217" s="5">
        <v>0</v>
      </c>
      <c r="L217" s="5">
        <v>0</v>
      </c>
      <c r="M217" s="5">
        <v>1.3333333333333337</v>
      </c>
      <c r="N217" s="5">
        <v>0</v>
      </c>
      <c r="O217" s="5">
        <v>0</v>
      </c>
      <c r="P217" s="6">
        <v>0</v>
      </c>
      <c r="Q217" s="5">
        <v>0</v>
      </c>
      <c r="R217" s="5">
        <v>0</v>
      </c>
      <c r="S217" s="7">
        <v>9.6083333333333343</v>
      </c>
    </row>
    <row r="218" spans="2:19" x14ac:dyDescent="0.3">
      <c r="B218" s="24"/>
      <c r="C218" s="3" t="s">
        <v>19</v>
      </c>
      <c r="D218" s="4">
        <v>0</v>
      </c>
      <c r="E218" s="5">
        <v>0</v>
      </c>
      <c r="F218" s="5">
        <v>63.599534881762288</v>
      </c>
      <c r="G218" s="4">
        <v>0</v>
      </c>
      <c r="H218" s="5">
        <v>0</v>
      </c>
      <c r="I218" s="5">
        <v>0</v>
      </c>
      <c r="J218" s="5">
        <v>10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73.599534881762281</v>
      </c>
    </row>
    <row r="219" spans="2:19" x14ac:dyDescent="0.3">
      <c r="B219" s="24"/>
      <c r="C219" s="3" t="s">
        <v>20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4"/>
      <c r="C220" s="3" t="s">
        <v>21</v>
      </c>
      <c r="D220" s="4">
        <v>0</v>
      </c>
      <c r="E220" s="5">
        <v>0</v>
      </c>
      <c r="F220" s="5">
        <v>0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0</v>
      </c>
    </row>
    <row r="221" spans="2:19" x14ac:dyDescent="0.3">
      <c r="B221" s="24"/>
      <c r="C221" s="3" t="s">
        <v>22</v>
      </c>
      <c r="D221" s="4">
        <v>0</v>
      </c>
      <c r="E221" s="5">
        <v>0</v>
      </c>
      <c r="F221" s="5">
        <v>-1.7300058102590257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-1.7300058102590257</v>
      </c>
    </row>
    <row r="222" spans="2:19" x14ac:dyDescent="0.3">
      <c r="B222" s="24"/>
      <c r="C222" s="3" t="s">
        <v>23</v>
      </c>
      <c r="D222" s="4">
        <v>0</v>
      </c>
      <c r="E222" s="5">
        <v>0</v>
      </c>
      <c r="F222" s="5">
        <v>0</v>
      </c>
      <c r="G222" s="4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6">
        <v>0</v>
      </c>
      <c r="Q222" s="5">
        <v>0</v>
      </c>
      <c r="R222" s="5">
        <v>0</v>
      </c>
      <c r="S222" s="7">
        <v>0</v>
      </c>
    </row>
    <row r="223" spans="2:19" x14ac:dyDescent="0.3">
      <c r="B223" s="24"/>
      <c r="C223" s="8" t="s">
        <v>24</v>
      </c>
      <c r="D223" s="9">
        <v>0</v>
      </c>
      <c r="E223" s="9">
        <v>0</v>
      </c>
      <c r="F223" s="9">
        <v>61.869529071503266</v>
      </c>
      <c r="G223" s="9">
        <v>0</v>
      </c>
      <c r="H223" s="9">
        <v>0</v>
      </c>
      <c r="I223" s="9">
        <v>8.2750000000000004</v>
      </c>
      <c r="J223" s="9">
        <v>10</v>
      </c>
      <c r="K223" s="9">
        <v>0</v>
      </c>
      <c r="L223" s="9">
        <v>0</v>
      </c>
      <c r="M223" s="9">
        <v>1.3333333333333337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81.4778624048366</v>
      </c>
    </row>
    <row r="224" spans="2:19" x14ac:dyDescent="0.3">
      <c r="B224" s="24"/>
      <c r="C224" s="10"/>
      <c r="D224" s="11"/>
      <c r="E224" s="12"/>
      <c r="F224" s="13"/>
      <c r="G224" s="11"/>
      <c r="H224" s="11"/>
      <c r="I224" s="11"/>
      <c r="J224" s="11"/>
      <c r="K224" s="11"/>
      <c r="L224" s="11"/>
      <c r="M224" s="11"/>
      <c r="N224" s="11"/>
      <c r="O224" s="11"/>
      <c r="P224" s="21"/>
      <c r="Q224" s="11"/>
      <c r="R224" s="11"/>
      <c r="S224" s="11"/>
    </row>
    <row r="225" spans="2:19" x14ac:dyDescent="0.3">
      <c r="B225" s="24"/>
      <c r="C225" s="14" t="s">
        <v>25</v>
      </c>
      <c r="D225" s="4">
        <v>0</v>
      </c>
      <c r="E225" s="15">
        <v>0</v>
      </c>
      <c r="F225" s="15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16">
        <v>0</v>
      </c>
    </row>
    <row r="226" spans="2:19" x14ac:dyDescent="0.3">
      <c r="B226" s="24"/>
      <c r="C226" s="14" t="s">
        <v>26</v>
      </c>
      <c r="D226" s="4">
        <v>0</v>
      </c>
      <c r="E226" s="4">
        <v>0</v>
      </c>
      <c r="F226" s="4">
        <v>15.009216090683221</v>
      </c>
      <c r="G226" s="4">
        <v>0</v>
      </c>
      <c r="H226" s="4">
        <v>0</v>
      </c>
      <c r="I226" s="4">
        <v>8.2750000000000004</v>
      </c>
      <c r="J226" s="17">
        <v>10</v>
      </c>
      <c r="K226" s="17">
        <v>0</v>
      </c>
      <c r="L226" s="17">
        <v>0</v>
      </c>
      <c r="M226" s="17">
        <v>1.3333333333333337</v>
      </c>
      <c r="N226" s="17">
        <v>0</v>
      </c>
      <c r="O226" s="17">
        <v>0</v>
      </c>
      <c r="P226" s="4">
        <v>-19.679055079900618</v>
      </c>
      <c r="Q226" s="4">
        <v>0</v>
      </c>
      <c r="R226" s="4">
        <v>0</v>
      </c>
      <c r="S226" s="16">
        <v>14.938494344115941</v>
      </c>
    </row>
    <row r="227" spans="2:19" x14ac:dyDescent="0.3">
      <c r="B227" s="24"/>
      <c r="C227" s="14" t="s">
        <v>27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4">
        <v>0</v>
      </c>
      <c r="Q227" s="4">
        <v>0</v>
      </c>
      <c r="R227" s="4">
        <v>0</v>
      </c>
      <c r="S227" s="16">
        <v>0</v>
      </c>
    </row>
    <row r="228" spans="2:19" x14ac:dyDescent="0.3">
      <c r="B228" s="24"/>
      <c r="C228" s="14" t="s">
        <v>28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18">
        <v>0</v>
      </c>
      <c r="K228" s="18">
        <v>0</v>
      </c>
      <c r="L228" s="18">
        <v>0</v>
      </c>
      <c r="M228" s="18">
        <v>0</v>
      </c>
      <c r="N228" s="18">
        <v>0</v>
      </c>
      <c r="O228" s="18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4"/>
      <c r="C229" s="14" t="s">
        <v>29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0</v>
      </c>
    </row>
    <row r="230" spans="2:19" x14ac:dyDescent="0.3">
      <c r="B230" s="24"/>
      <c r="C230" s="14" t="s">
        <v>30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4"/>
      <c r="C231" s="14" t="s">
        <v>31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4"/>
      <c r="C232" s="14" t="s">
        <v>32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4"/>
      <c r="C233" s="14" t="s">
        <v>33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4"/>
      <c r="C234" s="14" t="s">
        <v>34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16">
        <v>0</v>
      </c>
    </row>
    <row r="235" spans="2:19" x14ac:dyDescent="0.3">
      <c r="B235" s="24"/>
      <c r="C235" s="14" t="s">
        <v>35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0.12666267790830854</v>
      </c>
      <c r="Q235" s="4">
        <v>0</v>
      </c>
      <c r="R235" s="4">
        <v>0</v>
      </c>
      <c r="S235" s="16">
        <v>0.12666267790830854</v>
      </c>
    </row>
    <row r="236" spans="2:19" x14ac:dyDescent="0.3">
      <c r="B236" s="24"/>
      <c r="C236" s="14" t="s">
        <v>36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0.89369603721934887</v>
      </c>
      <c r="Q236" s="4">
        <v>0</v>
      </c>
      <c r="R236" s="4">
        <v>0</v>
      </c>
      <c r="S236" s="16">
        <v>0.89369603721934887</v>
      </c>
    </row>
    <row r="237" spans="2:19" x14ac:dyDescent="0.3">
      <c r="B237" s="24"/>
      <c r="C237" s="8" t="s">
        <v>37</v>
      </c>
      <c r="D237" s="9">
        <v>0</v>
      </c>
      <c r="E237" s="9">
        <v>0</v>
      </c>
      <c r="F237" s="9">
        <v>15.009216090683221</v>
      </c>
      <c r="G237" s="9">
        <v>0</v>
      </c>
      <c r="H237" s="9">
        <v>0</v>
      </c>
      <c r="I237" s="9">
        <v>8.2750000000000004</v>
      </c>
      <c r="J237" s="9">
        <v>10</v>
      </c>
      <c r="K237" s="9">
        <v>0</v>
      </c>
      <c r="L237" s="9">
        <v>0</v>
      </c>
      <c r="M237" s="9">
        <v>1.3333333333333337</v>
      </c>
      <c r="N237" s="9">
        <v>0</v>
      </c>
      <c r="O237" s="9">
        <v>0</v>
      </c>
      <c r="P237" s="9">
        <v>-18.658696364772958</v>
      </c>
      <c r="Q237" s="9">
        <v>0</v>
      </c>
      <c r="R237" s="9">
        <v>0</v>
      </c>
      <c r="S237" s="9">
        <v>15.958853059243602</v>
      </c>
    </row>
    <row r="238" spans="2:19" x14ac:dyDescent="0.3">
      <c r="B238" s="24"/>
      <c r="C238" s="10"/>
      <c r="D238" s="11"/>
      <c r="E238" s="11"/>
      <c r="F238" s="19"/>
      <c r="G238" s="11"/>
      <c r="H238" s="11"/>
      <c r="I238" s="11"/>
      <c r="J238" s="19"/>
      <c r="K238" s="11"/>
      <c r="L238" s="11"/>
      <c r="M238" s="11"/>
      <c r="N238" s="20"/>
      <c r="O238" s="11"/>
      <c r="P238" s="11"/>
      <c r="Q238" s="11"/>
      <c r="R238" s="11"/>
      <c r="S238" s="11"/>
    </row>
    <row r="239" spans="2:19" x14ac:dyDescent="0.3">
      <c r="B239" s="24"/>
      <c r="C239" s="14" t="s">
        <v>38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1.5313173552740136</v>
      </c>
      <c r="Q239" s="4">
        <v>0</v>
      </c>
      <c r="R239" s="4">
        <v>0</v>
      </c>
      <c r="S239" s="16">
        <v>1.5313173552740136</v>
      </c>
    </row>
    <row r="240" spans="2:19" x14ac:dyDescent="0.3">
      <c r="B240" s="24"/>
      <c r="C240" s="14" t="s">
        <v>39</v>
      </c>
      <c r="D240" s="4">
        <v>0</v>
      </c>
      <c r="E240" s="4">
        <v>0</v>
      </c>
      <c r="F240" s="4">
        <v>43.807650646532409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0.79077577406253585</v>
      </c>
      <c r="Q240" s="4">
        <v>0</v>
      </c>
      <c r="R240" s="4">
        <v>0</v>
      </c>
      <c r="S240" s="16">
        <v>44.598426420594947</v>
      </c>
    </row>
    <row r="241" spans="2:19" x14ac:dyDescent="0.3">
      <c r="B241" s="24"/>
      <c r="C241" s="14" t="s">
        <v>40</v>
      </c>
      <c r="D241" s="4">
        <v>0</v>
      </c>
      <c r="E241" s="4">
        <v>0</v>
      </c>
      <c r="F241" s="4">
        <v>1.9613175427201921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8.1286920818489623</v>
      </c>
      <c r="Q241" s="4">
        <v>0</v>
      </c>
      <c r="R241" s="4">
        <v>0</v>
      </c>
      <c r="S241" s="16">
        <v>10.090009624569154</v>
      </c>
    </row>
    <row r="242" spans="2:19" x14ac:dyDescent="0.3">
      <c r="B242" s="24"/>
      <c r="C242" s="14" t="s">
        <v>41</v>
      </c>
      <c r="D242" s="4">
        <v>0</v>
      </c>
      <c r="E242" s="4">
        <v>0</v>
      </c>
      <c r="F242" s="4">
        <v>0.74869611541990366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8.2079111535874461</v>
      </c>
      <c r="Q242" s="4">
        <v>0</v>
      </c>
      <c r="R242" s="4">
        <v>0</v>
      </c>
      <c r="S242" s="16">
        <v>8.9566072690073497</v>
      </c>
    </row>
    <row r="243" spans="2:19" x14ac:dyDescent="0.3">
      <c r="B243" s="24"/>
      <c r="C243" s="14" t="s">
        <v>42</v>
      </c>
      <c r="D243" s="4">
        <v>0</v>
      </c>
      <c r="E243" s="4">
        <v>0</v>
      </c>
      <c r="F243" s="4">
        <v>0.34264867614753147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0.34264867614753147</v>
      </c>
    </row>
    <row r="244" spans="2:19" x14ac:dyDescent="0.3">
      <c r="B244" s="24"/>
      <c r="C244" s="14" t="s">
        <v>43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16">
        <v>0</v>
      </c>
    </row>
    <row r="245" spans="2:19" x14ac:dyDescent="0.3">
      <c r="B245" s="24"/>
      <c r="C245" s="8" t="s">
        <v>44</v>
      </c>
      <c r="D245" s="9">
        <v>0</v>
      </c>
      <c r="E245" s="9">
        <v>0</v>
      </c>
      <c r="F245" s="9">
        <v>46.860312980820041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18.658696364772958</v>
      </c>
      <c r="Q245" s="9">
        <v>0</v>
      </c>
      <c r="R245" s="9">
        <v>0</v>
      </c>
      <c r="S245" s="9">
        <v>65.519009345592991</v>
      </c>
    </row>
    <row r="246" spans="2:19" x14ac:dyDescent="0.3">
      <c r="B246" s="24"/>
      <c r="C246" s="3" t="s">
        <v>45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16">
        <v>0</v>
      </c>
    </row>
    <row r="247" spans="2:19" x14ac:dyDescent="0.3">
      <c r="B247" s="24"/>
      <c r="C247" s="8" t="s">
        <v>46</v>
      </c>
      <c r="D247" s="9">
        <v>0</v>
      </c>
      <c r="E247" s="9">
        <v>0</v>
      </c>
      <c r="F247" s="9">
        <v>46.860312980820041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18.658696364772958</v>
      </c>
      <c r="Q247" s="9">
        <v>0</v>
      </c>
      <c r="R247" s="9">
        <v>0</v>
      </c>
      <c r="S247" s="9">
        <v>65.519009345592991</v>
      </c>
    </row>
    <row r="256" spans="2:19" x14ac:dyDescent="0.3">
      <c r="B256" s="24">
        <v>2050</v>
      </c>
      <c r="C256" s="26" t="s">
        <v>0</v>
      </c>
      <c r="D256" s="27" t="s">
        <v>1</v>
      </c>
      <c r="E256" s="27" t="s">
        <v>2</v>
      </c>
      <c r="F256" s="27" t="s">
        <v>3</v>
      </c>
      <c r="G256" s="27" t="s">
        <v>4</v>
      </c>
      <c r="H256" s="27" t="s">
        <v>5</v>
      </c>
      <c r="I256" s="27" t="s">
        <v>6</v>
      </c>
      <c r="J256" s="27" t="s">
        <v>7</v>
      </c>
      <c r="K256" s="27"/>
      <c r="L256" s="27"/>
      <c r="M256" s="27"/>
      <c r="N256" s="27"/>
      <c r="O256" s="27"/>
      <c r="P256" s="25" t="s">
        <v>8</v>
      </c>
      <c r="Q256" s="25" t="s">
        <v>9</v>
      </c>
      <c r="R256" s="25" t="s">
        <v>10</v>
      </c>
      <c r="S256" s="25" t="s">
        <v>11</v>
      </c>
    </row>
    <row r="257" spans="2:19" ht="45.6" x14ac:dyDescent="0.3">
      <c r="B257" s="24"/>
      <c r="C257" s="26"/>
      <c r="D257" s="27"/>
      <c r="E257" s="27"/>
      <c r="F257" s="27"/>
      <c r="G257" s="27"/>
      <c r="H257" s="27"/>
      <c r="I257" s="27"/>
      <c r="J257" s="1" t="s">
        <v>12</v>
      </c>
      <c r="K257" s="1" t="s">
        <v>13</v>
      </c>
      <c r="L257" s="1" t="s">
        <v>14</v>
      </c>
      <c r="M257" s="1" t="s">
        <v>15</v>
      </c>
      <c r="N257" s="2" t="s">
        <v>16</v>
      </c>
      <c r="O257" s="1" t="s">
        <v>17</v>
      </c>
      <c r="P257" s="25"/>
      <c r="Q257" s="25"/>
      <c r="R257" s="25"/>
      <c r="S257" s="25"/>
    </row>
    <row r="258" spans="2:19" x14ac:dyDescent="0.3">
      <c r="B258" s="24"/>
      <c r="C258" s="3" t="s">
        <v>18</v>
      </c>
      <c r="D258" s="4">
        <v>0</v>
      </c>
      <c r="E258" s="5">
        <v>0</v>
      </c>
      <c r="F258" s="5">
        <v>0</v>
      </c>
      <c r="G258" s="4">
        <v>0</v>
      </c>
      <c r="H258" s="5">
        <v>0</v>
      </c>
      <c r="I258" s="5">
        <v>8.2750000000000004</v>
      </c>
      <c r="J258" s="5">
        <v>0</v>
      </c>
      <c r="K258" s="5">
        <v>0</v>
      </c>
      <c r="L258" s="5">
        <v>0</v>
      </c>
      <c r="M258" s="5">
        <v>1.3333333333333337</v>
      </c>
      <c r="N258" s="5">
        <v>0</v>
      </c>
      <c r="O258" s="5">
        <v>0</v>
      </c>
      <c r="P258" s="6">
        <v>0</v>
      </c>
      <c r="Q258" s="5">
        <v>0</v>
      </c>
      <c r="R258" s="5">
        <v>0</v>
      </c>
      <c r="S258" s="7">
        <v>9.6083333333333343</v>
      </c>
    </row>
    <row r="259" spans="2:19" x14ac:dyDescent="0.3">
      <c r="B259" s="24"/>
      <c r="C259" s="3" t="s">
        <v>19</v>
      </c>
      <c r="D259" s="4">
        <v>0</v>
      </c>
      <c r="E259" s="5">
        <v>0</v>
      </c>
      <c r="F259" s="5">
        <v>63.138934968084293</v>
      </c>
      <c r="G259" s="4">
        <v>0</v>
      </c>
      <c r="H259" s="5">
        <v>0</v>
      </c>
      <c r="I259" s="5">
        <v>0</v>
      </c>
      <c r="J259" s="5">
        <v>10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73.1389349680843</v>
      </c>
    </row>
    <row r="260" spans="2:19" x14ac:dyDescent="0.3">
      <c r="B260" s="24"/>
      <c r="C260" s="3" t="s">
        <v>20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4"/>
      <c r="C261" s="3" t="s">
        <v>21</v>
      </c>
      <c r="D261" s="4">
        <v>0</v>
      </c>
      <c r="E261" s="5">
        <v>0</v>
      </c>
      <c r="F261" s="5">
        <v>0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0</v>
      </c>
    </row>
    <row r="262" spans="2:19" x14ac:dyDescent="0.3">
      <c r="B262" s="24"/>
      <c r="C262" s="3" t="s">
        <v>22</v>
      </c>
      <c r="D262" s="4">
        <v>0</v>
      </c>
      <c r="E262" s="5">
        <v>0</v>
      </c>
      <c r="F262" s="5">
        <v>-1.7761869265945247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-1.7761869265945247</v>
      </c>
    </row>
    <row r="263" spans="2:19" x14ac:dyDescent="0.3">
      <c r="B263" s="24"/>
      <c r="C263" s="3" t="s">
        <v>23</v>
      </c>
      <c r="D263" s="4">
        <v>0</v>
      </c>
      <c r="E263" s="5">
        <v>0</v>
      </c>
      <c r="F263" s="5">
        <v>0</v>
      </c>
      <c r="G263" s="4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6">
        <v>0</v>
      </c>
      <c r="Q263" s="5">
        <v>0</v>
      </c>
      <c r="R263" s="5">
        <v>0</v>
      </c>
      <c r="S263" s="7">
        <v>0</v>
      </c>
    </row>
    <row r="264" spans="2:19" x14ac:dyDescent="0.3">
      <c r="B264" s="24"/>
      <c r="C264" s="8" t="s">
        <v>24</v>
      </c>
      <c r="D264" s="9">
        <v>0</v>
      </c>
      <c r="E264" s="9">
        <v>0</v>
      </c>
      <c r="F264" s="9">
        <v>61.362748041489766</v>
      </c>
      <c r="G264" s="9">
        <v>0</v>
      </c>
      <c r="H264" s="9">
        <v>0</v>
      </c>
      <c r="I264" s="9">
        <v>8.2750000000000004</v>
      </c>
      <c r="J264" s="9">
        <v>10</v>
      </c>
      <c r="K264" s="9">
        <v>0</v>
      </c>
      <c r="L264" s="9">
        <v>0</v>
      </c>
      <c r="M264" s="9">
        <v>1.3333333333333337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80.9710813748231</v>
      </c>
    </row>
    <row r="265" spans="2:19" x14ac:dyDescent="0.3">
      <c r="B265" s="24"/>
      <c r="C265" s="10"/>
      <c r="D265" s="11"/>
      <c r="E265" s="12"/>
      <c r="F265" s="13"/>
      <c r="G265" s="11"/>
      <c r="H265" s="11"/>
      <c r="I265" s="11"/>
      <c r="J265" s="11"/>
      <c r="K265" s="11"/>
      <c r="L265" s="11"/>
      <c r="M265" s="11"/>
      <c r="N265" s="11"/>
      <c r="O265" s="11"/>
      <c r="P265" s="21"/>
      <c r="Q265" s="11"/>
      <c r="R265" s="11"/>
      <c r="S265" s="11"/>
    </row>
    <row r="266" spans="2:19" x14ac:dyDescent="0.3">
      <c r="B266" s="24"/>
      <c r="C266" s="14" t="s">
        <v>25</v>
      </c>
      <c r="D266" s="4">
        <v>0</v>
      </c>
      <c r="E266" s="15">
        <v>0</v>
      </c>
      <c r="F266" s="15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16">
        <v>0</v>
      </c>
    </row>
    <row r="267" spans="2:19" x14ac:dyDescent="0.3">
      <c r="B267" s="24"/>
      <c r="C267" s="14" t="s">
        <v>26</v>
      </c>
      <c r="D267" s="4">
        <v>0</v>
      </c>
      <c r="E267" s="4">
        <v>0</v>
      </c>
      <c r="F267" s="4">
        <v>14.36301321499222</v>
      </c>
      <c r="G267" s="4">
        <v>0</v>
      </c>
      <c r="H267" s="4">
        <v>0</v>
      </c>
      <c r="I267" s="4">
        <v>8.2750000000000004</v>
      </c>
      <c r="J267" s="17">
        <v>10</v>
      </c>
      <c r="K267" s="17">
        <v>0</v>
      </c>
      <c r="L267" s="17">
        <v>0</v>
      </c>
      <c r="M267" s="17">
        <v>1.3333333333333337</v>
      </c>
      <c r="N267" s="17">
        <v>0</v>
      </c>
      <c r="O267" s="17">
        <v>0</v>
      </c>
      <c r="P267" s="4">
        <v>-19.394725814596576</v>
      </c>
      <c r="Q267" s="4">
        <v>0</v>
      </c>
      <c r="R267" s="4">
        <v>0</v>
      </c>
      <c r="S267" s="16">
        <v>14.57662073372898</v>
      </c>
    </row>
    <row r="268" spans="2:19" x14ac:dyDescent="0.3">
      <c r="B268" s="24"/>
      <c r="C268" s="14" t="s">
        <v>27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7">
        <v>0</v>
      </c>
      <c r="P268" s="4">
        <v>0</v>
      </c>
      <c r="Q268" s="4">
        <v>0</v>
      </c>
      <c r="R268" s="4">
        <v>0</v>
      </c>
      <c r="S268" s="16">
        <v>0</v>
      </c>
    </row>
    <row r="269" spans="2:19" x14ac:dyDescent="0.3">
      <c r="B269" s="24"/>
      <c r="C269" s="14" t="s">
        <v>28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4"/>
      <c r="C270" s="14" t="s">
        <v>29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0</v>
      </c>
    </row>
    <row r="271" spans="2:19" x14ac:dyDescent="0.3">
      <c r="B271" s="24"/>
      <c r="C271" s="14" t="s">
        <v>30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4"/>
      <c r="C272" s="14" t="s">
        <v>31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19" x14ac:dyDescent="0.3">
      <c r="B273" s="24"/>
      <c r="C273" s="14" t="s">
        <v>32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19" x14ac:dyDescent="0.3">
      <c r="B274" s="24"/>
      <c r="C274" s="14" t="s">
        <v>33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19" x14ac:dyDescent="0.3">
      <c r="B275" s="24"/>
      <c r="C275" s="14" t="s">
        <v>34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16">
        <v>0</v>
      </c>
    </row>
    <row r="276" spans="2:19" x14ac:dyDescent="0.3">
      <c r="B276" s="24"/>
      <c r="C276" s="14" t="s">
        <v>35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0.12483261513319617</v>
      </c>
      <c r="Q276" s="4">
        <v>0</v>
      </c>
      <c r="R276" s="4">
        <v>0</v>
      </c>
      <c r="S276" s="16">
        <v>0.12483261513319617</v>
      </c>
    </row>
    <row r="277" spans="2:19" x14ac:dyDescent="0.3">
      <c r="B277" s="24"/>
      <c r="C277" s="14" t="s">
        <v>36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0.88078363178951491</v>
      </c>
      <c r="Q277" s="4">
        <v>0</v>
      </c>
      <c r="R277" s="4">
        <v>0</v>
      </c>
      <c r="S277" s="16">
        <v>0.88078363178951491</v>
      </c>
    </row>
    <row r="278" spans="2:19" x14ac:dyDescent="0.3">
      <c r="B278" s="24"/>
      <c r="C278" s="8" t="s">
        <v>37</v>
      </c>
      <c r="D278" s="9">
        <v>0</v>
      </c>
      <c r="E278" s="9">
        <v>0</v>
      </c>
      <c r="F278" s="9">
        <v>14.36301321499222</v>
      </c>
      <c r="G278" s="9">
        <v>0</v>
      </c>
      <c r="H278" s="9">
        <v>0</v>
      </c>
      <c r="I278" s="9">
        <v>8.2750000000000004</v>
      </c>
      <c r="J278" s="9">
        <v>10</v>
      </c>
      <c r="K278" s="9">
        <v>0</v>
      </c>
      <c r="L278" s="9">
        <v>0</v>
      </c>
      <c r="M278" s="9">
        <v>1.3333333333333337</v>
      </c>
      <c r="N278" s="9">
        <v>0</v>
      </c>
      <c r="O278" s="9">
        <v>0</v>
      </c>
      <c r="P278" s="9">
        <v>-18.389109567673863</v>
      </c>
      <c r="Q278" s="9">
        <v>0</v>
      </c>
      <c r="R278" s="9">
        <v>0</v>
      </c>
      <c r="S278" s="9">
        <v>15.582236980651693</v>
      </c>
    </row>
    <row r="279" spans="2:19" x14ac:dyDescent="0.3">
      <c r="B279" s="24"/>
      <c r="C279" s="10"/>
      <c r="D279" s="11"/>
      <c r="E279" s="11"/>
      <c r="F279" s="19"/>
      <c r="G279" s="11"/>
      <c r="H279" s="11"/>
      <c r="I279" s="11"/>
      <c r="J279" s="19"/>
      <c r="K279" s="11"/>
      <c r="L279" s="11"/>
      <c r="M279" s="11"/>
      <c r="N279" s="20"/>
      <c r="O279" s="11"/>
      <c r="P279" s="11"/>
      <c r="Q279" s="11"/>
      <c r="R279" s="11"/>
      <c r="S279" s="11"/>
    </row>
    <row r="280" spans="2:19" x14ac:dyDescent="0.3">
      <c r="B280" s="24"/>
      <c r="C280" s="14" t="s">
        <v>38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1.584748850042645</v>
      </c>
      <c r="Q280" s="4">
        <v>0</v>
      </c>
      <c r="R280" s="4">
        <v>0</v>
      </c>
      <c r="S280" s="16">
        <v>1.584748850042645</v>
      </c>
    </row>
    <row r="281" spans="2:19" x14ac:dyDescent="0.3">
      <c r="B281" s="24"/>
      <c r="C281" s="14" t="s">
        <v>39</v>
      </c>
      <c r="D281" s="4">
        <v>0</v>
      </c>
      <c r="E281" s="4">
        <v>0</v>
      </c>
      <c r="F281" s="4">
        <v>43.989885635809138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0.95856927980839379</v>
      </c>
      <c r="Q281" s="4">
        <v>0</v>
      </c>
      <c r="R281" s="4">
        <v>0</v>
      </c>
      <c r="S281" s="16">
        <v>44.948454915617532</v>
      </c>
    </row>
    <row r="282" spans="2:19" x14ac:dyDescent="0.3">
      <c r="B282" s="24"/>
      <c r="C282" s="14" t="s">
        <v>40</v>
      </c>
      <c r="D282" s="4">
        <v>0</v>
      </c>
      <c r="E282" s="4">
        <v>0</v>
      </c>
      <c r="F282" s="4">
        <v>1.9625324547817673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8.1337272920278156</v>
      </c>
      <c r="Q282" s="4">
        <v>0</v>
      </c>
      <c r="R282" s="4">
        <v>0</v>
      </c>
      <c r="S282" s="16">
        <v>10.096259746809583</v>
      </c>
    </row>
    <row r="283" spans="2:19" x14ac:dyDescent="0.3">
      <c r="B283" s="24"/>
      <c r="C283" s="14" t="s">
        <v>41</v>
      </c>
      <c r="D283" s="4">
        <v>0</v>
      </c>
      <c r="E283" s="4">
        <v>0</v>
      </c>
      <c r="F283" s="4">
        <v>0.703466735906637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7.7120641457950088</v>
      </c>
      <c r="Q283" s="4">
        <v>0</v>
      </c>
      <c r="R283" s="4">
        <v>0</v>
      </c>
      <c r="S283" s="16">
        <v>8.4155308817016454</v>
      </c>
    </row>
    <row r="284" spans="2:19" x14ac:dyDescent="0.3">
      <c r="B284" s="24"/>
      <c r="C284" s="14" t="s">
        <v>42</v>
      </c>
      <c r="D284" s="4">
        <v>0</v>
      </c>
      <c r="E284" s="4">
        <v>0</v>
      </c>
      <c r="F284" s="4">
        <v>0.34384999999999993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0.34384999999999993</v>
      </c>
    </row>
    <row r="285" spans="2:19" x14ac:dyDescent="0.3">
      <c r="B285" s="24"/>
      <c r="C285" s="14" t="s">
        <v>43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16">
        <v>0</v>
      </c>
    </row>
    <row r="286" spans="2:19" x14ac:dyDescent="0.3">
      <c r="B286" s="24"/>
      <c r="C286" s="8" t="s">
        <v>44</v>
      </c>
      <c r="D286" s="9">
        <v>0</v>
      </c>
      <c r="E286" s="9">
        <v>0</v>
      </c>
      <c r="F286" s="9">
        <v>46.999734826497544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18.389109567673863</v>
      </c>
      <c r="Q286" s="9">
        <v>0</v>
      </c>
      <c r="R286" s="9">
        <v>0</v>
      </c>
      <c r="S286" s="9">
        <v>65.3888443941714</v>
      </c>
    </row>
    <row r="287" spans="2:19" x14ac:dyDescent="0.3">
      <c r="B287" s="24"/>
      <c r="C287" s="3" t="s">
        <v>45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16">
        <v>0</v>
      </c>
    </row>
    <row r="288" spans="2:19" x14ac:dyDescent="0.3">
      <c r="B288" s="24"/>
      <c r="C288" s="8" t="s">
        <v>46</v>
      </c>
      <c r="D288" s="9">
        <v>0</v>
      </c>
      <c r="E288" s="9">
        <v>0</v>
      </c>
      <c r="F288" s="9">
        <v>46.999734826497544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18.389109567673863</v>
      </c>
      <c r="Q288" s="9">
        <v>0</v>
      </c>
      <c r="R288" s="9">
        <v>0</v>
      </c>
      <c r="S288" s="9">
        <v>65.3888443941714</v>
      </c>
    </row>
  </sheetData>
  <mergeCells count="91">
    <mergeCell ref="S10:S11"/>
    <mergeCell ref="C10:C11"/>
    <mergeCell ref="D10:D11"/>
    <mergeCell ref="E10:E11"/>
    <mergeCell ref="F10:F11"/>
    <mergeCell ref="G10:G11"/>
    <mergeCell ref="H10:H11"/>
    <mergeCell ref="I10:I11"/>
    <mergeCell ref="J10:O10"/>
    <mergeCell ref="P10:P11"/>
    <mergeCell ref="Q10:Q11"/>
    <mergeCell ref="R10:R11"/>
    <mergeCell ref="S51:S52"/>
    <mergeCell ref="C51:C52"/>
    <mergeCell ref="D51:D52"/>
    <mergeCell ref="E51:E52"/>
    <mergeCell ref="F51:F52"/>
    <mergeCell ref="G51:G52"/>
    <mergeCell ref="H51:H52"/>
    <mergeCell ref="I51:I52"/>
    <mergeCell ref="J51:O51"/>
    <mergeCell ref="P51:P52"/>
    <mergeCell ref="Q51:Q52"/>
    <mergeCell ref="R51:R52"/>
    <mergeCell ref="S92:S93"/>
    <mergeCell ref="C92:C93"/>
    <mergeCell ref="D92:D93"/>
    <mergeCell ref="E92:E93"/>
    <mergeCell ref="F92:F93"/>
    <mergeCell ref="G92:G93"/>
    <mergeCell ref="H92:H93"/>
    <mergeCell ref="I92:I93"/>
    <mergeCell ref="J92:O92"/>
    <mergeCell ref="P92:P93"/>
    <mergeCell ref="Q92:Q93"/>
    <mergeCell ref="R92:R93"/>
    <mergeCell ref="S133:S134"/>
    <mergeCell ref="C133:C134"/>
    <mergeCell ref="D133:D134"/>
    <mergeCell ref="E133:E134"/>
    <mergeCell ref="F133:F134"/>
    <mergeCell ref="G133:G134"/>
    <mergeCell ref="H133:H134"/>
    <mergeCell ref="I133:I134"/>
    <mergeCell ref="J133:O133"/>
    <mergeCell ref="P133:P134"/>
    <mergeCell ref="Q133:Q134"/>
    <mergeCell ref="R133:R134"/>
    <mergeCell ref="S174:S175"/>
    <mergeCell ref="C174:C175"/>
    <mergeCell ref="D174:D175"/>
    <mergeCell ref="E174:E175"/>
    <mergeCell ref="F174:F175"/>
    <mergeCell ref="G174:G175"/>
    <mergeCell ref="H174:H175"/>
    <mergeCell ref="I174:I175"/>
    <mergeCell ref="J174:O174"/>
    <mergeCell ref="P174:P175"/>
    <mergeCell ref="Q174:Q175"/>
    <mergeCell ref="R174:R175"/>
    <mergeCell ref="S215:S216"/>
    <mergeCell ref="C215:C216"/>
    <mergeCell ref="D215:D216"/>
    <mergeCell ref="E215:E216"/>
    <mergeCell ref="F215:F216"/>
    <mergeCell ref="G215:G216"/>
    <mergeCell ref="H215:H216"/>
    <mergeCell ref="I215:I216"/>
    <mergeCell ref="J215:O215"/>
    <mergeCell ref="P215:P216"/>
    <mergeCell ref="Q215:Q216"/>
    <mergeCell ref="R215:R216"/>
    <mergeCell ref="S256:S257"/>
    <mergeCell ref="C256:C257"/>
    <mergeCell ref="D256:D257"/>
    <mergeCell ref="E256:E257"/>
    <mergeCell ref="F256:F257"/>
    <mergeCell ref="G256:G257"/>
    <mergeCell ref="H256:H257"/>
    <mergeCell ref="I256:I257"/>
    <mergeCell ref="J256:O256"/>
    <mergeCell ref="P256:P257"/>
    <mergeCell ref="Q256:Q257"/>
    <mergeCell ref="R256:R257"/>
    <mergeCell ref="B256:B288"/>
    <mergeCell ref="B10:B42"/>
    <mergeCell ref="B51:B83"/>
    <mergeCell ref="B92:B124"/>
    <mergeCell ref="B133:B165"/>
    <mergeCell ref="B174:B206"/>
    <mergeCell ref="B215:B247"/>
  </mergeCells>
  <conditionalFormatting sqref="E29:G29 D30:G31 J11:N11 P33:S33 D33:I33 H29:I31 D25:I28 J25:R31 P15:S17 E15:I17 J15:O16 Q12:S14 G12:G14 D12:D17 D18:S20 D32:R32 D21:I22 S21:S32 P21:R22">
    <cfRule type="cellIs" dxfId="259" priority="264" operator="equal">
      <formula>0</formula>
    </cfRule>
  </conditionalFormatting>
  <conditionalFormatting sqref="P12:P17">
    <cfRule type="cellIs" dxfId="258" priority="265" operator="equal">
      <formula>0</formula>
    </cfRule>
  </conditionalFormatting>
  <conditionalFormatting sqref="D12:E17 H12:I17">
    <cfRule type="cellIs" dxfId="257" priority="266" operator="equal">
      <formula>0</formula>
    </cfRule>
  </conditionalFormatting>
  <conditionalFormatting sqref="F12:F17">
    <cfRule type="cellIs" dxfId="256" priority="267" operator="equal">
      <formula>0</formula>
    </cfRule>
  </conditionalFormatting>
  <conditionalFormatting sqref="D29">
    <cfRule type="cellIs" dxfId="255" priority="268" operator="equal">
      <formula>0</formula>
    </cfRule>
  </conditionalFormatting>
  <conditionalFormatting sqref="O11">
    <cfRule type="cellIs" dxfId="254" priority="269" operator="equal">
      <formula>0</formula>
    </cfRule>
  </conditionalFormatting>
  <conditionalFormatting sqref="J15:J17 J33">
    <cfRule type="cellIs" dxfId="253" priority="270" operator="equal">
      <formula>0</formula>
    </cfRule>
  </conditionalFormatting>
  <conditionalFormatting sqref="J12:J17 K12:O12">
    <cfRule type="cellIs" dxfId="252" priority="271" operator="equal">
      <formula>0</formula>
    </cfRule>
  </conditionalFormatting>
  <conditionalFormatting sqref="K15:K17 K33">
    <cfRule type="cellIs" dxfId="251" priority="272" operator="equal">
      <formula>0</formula>
    </cfRule>
  </conditionalFormatting>
  <conditionalFormatting sqref="K12:K17">
    <cfRule type="cellIs" dxfId="250" priority="273" operator="equal">
      <formula>0</formula>
    </cfRule>
  </conditionalFormatting>
  <conditionalFormatting sqref="L15:L17 L33">
    <cfRule type="cellIs" dxfId="249" priority="274" operator="equal">
      <formula>0</formula>
    </cfRule>
  </conditionalFormatting>
  <conditionalFormatting sqref="L12:L17">
    <cfRule type="cellIs" dxfId="248" priority="275" operator="equal">
      <formula>0</formula>
    </cfRule>
  </conditionalFormatting>
  <conditionalFormatting sqref="M15:M17 M33">
    <cfRule type="cellIs" dxfId="247" priority="276" operator="equal">
      <formula>0</formula>
    </cfRule>
  </conditionalFormatting>
  <conditionalFormatting sqref="M12:M17">
    <cfRule type="cellIs" dxfId="246" priority="277" operator="equal">
      <formula>0</formula>
    </cfRule>
  </conditionalFormatting>
  <conditionalFormatting sqref="N15:N17 N33">
    <cfRule type="cellIs" dxfId="245" priority="278" operator="equal">
      <formula>0</formula>
    </cfRule>
  </conditionalFormatting>
  <conditionalFormatting sqref="N12:N17">
    <cfRule type="cellIs" dxfId="244" priority="279" operator="equal">
      <formula>0</formula>
    </cfRule>
  </conditionalFormatting>
  <conditionalFormatting sqref="O15:O17 O33">
    <cfRule type="cellIs" dxfId="243" priority="280" operator="equal">
      <formula>0</formula>
    </cfRule>
  </conditionalFormatting>
  <conditionalFormatting sqref="O12:O17">
    <cfRule type="cellIs" dxfId="242" priority="281" operator="equal">
      <formula>0</formula>
    </cfRule>
  </conditionalFormatting>
  <conditionalFormatting sqref="D20:S20 D25:R32 D21:I22 S21:S32 P21:R22 D12:S18">
    <cfRule type="expression" dxfId="241" priority="282">
      <formula>LEN(TRIM(D12))=0</formula>
    </cfRule>
  </conditionalFormatting>
  <conditionalFormatting sqref="L15:L16">
    <cfRule type="cellIs" dxfId="240" priority="283" operator="equal">
      <formula>0</formula>
    </cfRule>
  </conditionalFormatting>
  <conditionalFormatting sqref="M15:M16">
    <cfRule type="cellIs" dxfId="239" priority="284" operator="equal">
      <formula>0</formula>
    </cfRule>
  </conditionalFormatting>
  <conditionalFormatting sqref="D23:R24">
    <cfRule type="cellIs" dxfId="238" priority="285" operator="equal">
      <formula>0</formula>
    </cfRule>
  </conditionalFormatting>
  <conditionalFormatting sqref="P23:P24">
    <cfRule type="cellIs" dxfId="237" priority="286" operator="equal">
      <formula>0</formula>
    </cfRule>
  </conditionalFormatting>
  <conditionalFormatting sqref="D23:R24">
    <cfRule type="expression" dxfId="236" priority="287">
      <formula>LEN(TRIM(D23))=0</formula>
    </cfRule>
  </conditionalFormatting>
  <conditionalFormatting sqref="N15:O15">
    <cfRule type="cellIs" dxfId="235" priority="288" operator="equal">
      <formula>0</formula>
    </cfRule>
  </conditionalFormatting>
  <conditionalFormatting sqref="N16:O16">
    <cfRule type="cellIs" dxfId="234" priority="289" operator="equal">
      <formula>0</formula>
    </cfRule>
  </conditionalFormatting>
  <conditionalFormatting sqref="D35:R40 S34:S39 S41 D34:I34 P34:R34">
    <cfRule type="cellIs" dxfId="233" priority="290" operator="equal">
      <formula>0</formula>
    </cfRule>
  </conditionalFormatting>
  <conditionalFormatting sqref="D41:R41">
    <cfRule type="cellIs" dxfId="232" priority="291" operator="equal">
      <formula>0</formula>
    </cfRule>
  </conditionalFormatting>
  <conditionalFormatting sqref="D35:S39 D41:S41 D40:R40 D34:I34 P34:S34">
    <cfRule type="expression" dxfId="231" priority="292">
      <formula>LEN(TRIM(D34))=0</formula>
    </cfRule>
  </conditionalFormatting>
  <conditionalFormatting sqref="D41:R41">
    <cfRule type="cellIs" dxfId="230" priority="293" operator="equal">
      <formula>0</formula>
    </cfRule>
  </conditionalFormatting>
  <conditionalFormatting sqref="D42:R42">
    <cfRule type="cellIs" dxfId="229" priority="294" operator="equal">
      <formula>0</formula>
    </cfRule>
  </conditionalFormatting>
  <conditionalFormatting sqref="D42:R42">
    <cfRule type="expression" dxfId="228" priority="295">
      <formula>LEN(TRIM(D42))=0</formula>
    </cfRule>
  </conditionalFormatting>
  <conditionalFormatting sqref="S42">
    <cfRule type="cellIs" dxfId="227" priority="262" operator="equal">
      <formula>0</formula>
    </cfRule>
  </conditionalFormatting>
  <conditionalFormatting sqref="S42">
    <cfRule type="expression" dxfId="226" priority="263">
      <formula>LEN(TRIM(S42))=0</formula>
    </cfRule>
  </conditionalFormatting>
  <conditionalFormatting sqref="S40">
    <cfRule type="cellIs" dxfId="225" priority="260" operator="equal">
      <formula>0</formula>
    </cfRule>
  </conditionalFormatting>
  <conditionalFormatting sqref="S40">
    <cfRule type="expression" dxfId="224" priority="261">
      <formula>LEN(TRIM(S40))=0</formula>
    </cfRule>
  </conditionalFormatting>
  <conditionalFormatting sqref="J34:O34">
    <cfRule type="cellIs" dxfId="223" priority="258" operator="equal">
      <formula>0</formula>
    </cfRule>
  </conditionalFormatting>
  <conditionalFormatting sqref="J34:O34">
    <cfRule type="expression" dxfId="222" priority="259">
      <formula>LEN(TRIM(J34))=0</formula>
    </cfRule>
  </conditionalFormatting>
  <conditionalFormatting sqref="J21:O22">
    <cfRule type="cellIs" dxfId="221" priority="256" operator="equal">
      <formula>0</formula>
    </cfRule>
  </conditionalFormatting>
  <conditionalFormatting sqref="J21:O22">
    <cfRule type="expression" dxfId="220" priority="257">
      <formula>LEN(TRIM(J21))=0</formula>
    </cfRule>
  </conditionalFormatting>
  <conditionalFormatting sqref="J52:N52">
    <cfRule type="cellIs" dxfId="219" priority="254" operator="equal">
      <formula>0</formula>
    </cfRule>
  </conditionalFormatting>
  <conditionalFormatting sqref="O52">
    <cfRule type="cellIs" dxfId="218" priority="255" operator="equal">
      <formula>0</formula>
    </cfRule>
  </conditionalFormatting>
  <conditionalFormatting sqref="J93:N93">
    <cfRule type="cellIs" dxfId="217" priority="252" operator="equal">
      <formula>0</formula>
    </cfRule>
  </conditionalFormatting>
  <conditionalFormatting sqref="O93">
    <cfRule type="cellIs" dxfId="216" priority="253" operator="equal">
      <formula>0</formula>
    </cfRule>
  </conditionalFormatting>
  <conditionalFormatting sqref="J134:N134">
    <cfRule type="cellIs" dxfId="215" priority="250" operator="equal">
      <formula>0</formula>
    </cfRule>
  </conditionalFormatting>
  <conditionalFormatting sqref="O134">
    <cfRule type="cellIs" dxfId="214" priority="251" operator="equal">
      <formula>0</formula>
    </cfRule>
  </conditionalFormatting>
  <conditionalFormatting sqref="J175:N175">
    <cfRule type="cellIs" dxfId="213" priority="248" operator="equal">
      <formula>0</formula>
    </cfRule>
  </conditionalFormatting>
  <conditionalFormatting sqref="O175">
    <cfRule type="cellIs" dxfId="212" priority="249" operator="equal">
      <formula>0</formula>
    </cfRule>
  </conditionalFormatting>
  <conditionalFormatting sqref="J216:N216">
    <cfRule type="cellIs" dxfId="211" priority="246" operator="equal">
      <formula>0</formula>
    </cfRule>
  </conditionalFormatting>
  <conditionalFormatting sqref="O216">
    <cfRule type="cellIs" dxfId="210" priority="247" operator="equal">
      <formula>0</formula>
    </cfRule>
  </conditionalFormatting>
  <conditionalFormatting sqref="J257:N257">
    <cfRule type="cellIs" dxfId="209" priority="244" operator="equal">
      <formula>0</formula>
    </cfRule>
  </conditionalFormatting>
  <conditionalFormatting sqref="O257">
    <cfRule type="cellIs" dxfId="208" priority="245" operator="equal">
      <formula>0</formula>
    </cfRule>
  </conditionalFormatting>
  <conditionalFormatting sqref="E70:G70 D71:G72 P74:S74 D74:I74 H70:I72 D66:I69 J66:R72 P56:S58 E56:I58 J56:O57 Q53:S55 G53:G55 D53:D58 D61:S61 Q60:S60 D60:O60 D73:R73 S62:S73 D59:S59 D62:R63">
    <cfRule type="cellIs" dxfId="207" priority="213" operator="equal">
      <formula>0</formula>
    </cfRule>
  </conditionalFormatting>
  <conditionalFormatting sqref="P53:P58">
    <cfRule type="cellIs" dxfId="206" priority="214" operator="equal">
      <formula>0</formula>
    </cfRule>
  </conditionalFormatting>
  <conditionalFormatting sqref="D53:E58 H53:I58">
    <cfRule type="cellIs" dxfId="205" priority="215" operator="equal">
      <formula>0</formula>
    </cfRule>
  </conditionalFormatting>
  <conditionalFormatting sqref="F53:F58">
    <cfRule type="cellIs" dxfId="204" priority="216" operator="equal">
      <formula>0</formula>
    </cfRule>
  </conditionalFormatting>
  <conditionalFormatting sqref="D70">
    <cfRule type="cellIs" dxfId="203" priority="217" operator="equal">
      <formula>0</formula>
    </cfRule>
  </conditionalFormatting>
  <conditionalFormatting sqref="J56:J58 J74">
    <cfRule type="cellIs" dxfId="202" priority="218" operator="equal">
      <formula>0</formula>
    </cfRule>
  </conditionalFormatting>
  <conditionalFormatting sqref="J53:J58 K53:O53">
    <cfRule type="cellIs" dxfId="201" priority="219" operator="equal">
      <formula>0</formula>
    </cfRule>
  </conditionalFormatting>
  <conditionalFormatting sqref="K56:K58 K74">
    <cfRule type="cellIs" dxfId="200" priority="220" operator="equal">
      <formula>0</formula>
    </cfRule>
  </conditionalFormatting>
  <conditionalFormatting sqref="K53:K58">
    <cfRule type="cellIs" dxfId="199" priority="221" operator="equal">
      <formula>0</formula>
    </cfRule>
  </conditionalFormatting>
  <conditionalFormatting sqref="L56:L58 L74">
    <cfRule type="cellIs" dxfId="198" priority="222" operator="equal">
      <formula>0</formula>
    </cfRule>
  </conditionalFormatting>
  <conditionalFormatting sqref="L53:L58">
    <cfRule type="cellIs" dxfId="197" priority="223" operator="equal">
      <formula>0</formula>
    </cfRule>
  </conditionalFormatting>
  <conditionalFormatting sqref="M53:M58">
    <cfRule type="cellIs" dxfId="196" priority="225" operator="equal">
      <formula>0</formula>
    </cfRule>
  </conditionalFormatting>
  <conditionalFormatting sqref="N56:N58 N74">
    <cfRule type="cellIs" dxfId="195" priority="226" operator="equal">
      <formula>0</formula>
    </cfRule>
  </conditionalFormatting>
  <conditionalFormatting sqref="N53:N58">
    <cfRule type="cellIs" dxfId="194" priority="227" operator="equal">
      <formula>0</formula>
    </cfRule>
  </conditionalFormatting>
  <conditionalFormatting sqref="O56:O58 O74">
    <cfRule type="cellIs" dxfId="193" priority="228" operator="equal">
      <formula>0</formula>
    </cfRule>
  </conditionalFormatting>
  <conditionalFormatting sqref="L56:L57">
    <cfRule type="cellIs" dxfId="192" priority="231" operator="equal">
      <formula>0</formula>
    </cfRule>
  </conditionalFormatting>
  <conditionalFormatting sqref="M56:M57">
    <cfRule type="cellIs" dxfId="191" priority="232" operator="equal">
      <formula>0</formula>
    </cfRule>
  </conditionalFormatting>
  <conditionalFormatting sqref="D64:R65">
    <cfRule type="cellIs" dxfId="190" priority="233" operator="equal">
      <formula>0</formula>
    </cfRule>
  </conditionalFormatting>
  <conditionalFormatting sqref="N56:O56">
    <cfRule type="cellIs" dxfId="189" priority="236" operator="equal">
      <formula>0</formula>
    </cfRule>
  </conditionalFormatting>
  <conditionalFormatting sqref="O53:O58">
    <cfRule type="cellIs" dxfId="188" priority="229" operator="equal">
      <formula>0</formula>
    </cfRule>
  </conditionalFormatting>
  <conditionalFormatting sqref="P64:P65">
    <cfRule type="cellIs" dxfId="187" priority="234" operator="equal">
      <formula>0</formula>
    </cfRule>
  </conditionalFormatting>
  <conditionalFormatting sqref="N57:O57">
    <cfRule type="cellIs" dxfId="186" priority="237" operator="equal">
      <formula>0</formula>
    </cfRule>
  </conditionalFormatting>
  <conditionalFormatting sqref="S75:S82 D75:R81">
    <cfRule type="cellIs" dxfId="185" priority="238" operator="equal">
      <formula>0</formula>
    </cfRule>
  </conditionalFormatting>
  <conditionalFormatting sqref="D82:R82">
    <cfRule type="cellIs" dxfId="184" priority="239" operator="equal">
      <formula>0</formula>
    </cfRule>
  </conditionalFormatting>
  <conditionalFormatting sqref="D82:R82">
    <cfRule type="cellIs" dxfId="183" priority="241" operator="equal">
      <formula>0</formula>
    </cfRule>
  </conditionalFormatting>
  <conditionalFormatting sqref="D83:R83">
    <cfRule type="cellIs" dxfId="182" priority="242" operator="equal">
      <formula>0</formula>
    </cfRule>
  </conditionalFormatting>
  <conditionalFormatting sqref="M56:M58 M74">
    <cfRule type="cellIs" dxfId="181" priority="224" operator="equal">
      <formula>0</formula>
    </cfRule>
  </conditionalFormatting>
  <conditionalFormatting sqref="D83:R83">
    <cfRule type="expression" dxfId="180" priority="243">
      <formula>LEN(TRIM(D83))=0</formula>
    </cfRule>
  </conditionalFormatting>
  <conditionalFormatting sqref="S83">
    <cfRule type="cellIs" dxfId="179" priority="211" operator="equal">
      <formula>0</formula>
    </cfRule>
  </conditionalFormatting>
  <conditionalFormatting sqref="D61:S61 D66:R73 S62:S73 D53:S59 D62:R63">
    <cfRule type="expression" dxfId="178" priority="230">
      <formula>LEN(TRIM(D53))=0</formula>
    </cfRule>
  </conditionalFormatting>
  <conditionalFormatting sqref="D64:R65">
    <cfRule type="expression" dxfId="177" priority="235">
      <formula>LEN(TRIM(D64))=0</formula>
    </cfRule>
  </conditionalFormatting>
  <conditionalFormatting sqref="D75:S82">
    <cfRule type="expression" dxfId="176" priority="240">
      <formula>LEN(TRIM(D75))=0</formula>
    </cfRule>
  </conditionalFormatting>
  <conditionalFormatting sqref="S83">
    <cfRule type="expression" dxfId="175" priority="212">
      <formula>LEN(TRIM(S83))=0</formula>
    </cfRule>
  </conditionalFormatting>
  <conditionalFormatting sqref="E152:G152 D153:G154 P156:S156 D156:I156 H152:I154 D148:I151 J148:R152 P138:S140 E138:I140 J138:O139 Q135:S137 G135:G137 D135:D140 D143:S143 Q142:S142 D142:O142 D155:R155 S144:S155 D141:S141 J153:O154 R153:R154 D144:R145">
    <cfRule type="cellIs" dxfId="174" priority="145" operator="equal">
      <formula>0</formula>
    </cfRule>
  </conditionalFormatting>
  <conditionalFormatting sqref="P135:P140">
    <cfRule type="cellIs" dxfId="173" priority="146" operator="equal">
      <formula>0</formula>
    </cfRule>
  </conditionalFormatting>
  <conditionalFormatting sqref="D135:E140 H135:I140">
    <cfRule type="cellIs" dxfId="172" priority="147" operator="equal">
      <formula>0</formula>
    </cfRule>
  </conditionalFormatting>
  <conditionalFormatting sqref="F135:F140">
    <cfRule type="cellIs" dxfId="171" priority="148" operator="equal">
      <formula>0</formula>
    </cfRule>
  </conditionalFormatting>
  <conditionalFormatting sqref="D152">
    <cfRule type="cellIs" dxfId="170" priority="149" operator="equal">
      <formula>0</formula>
    </cfRule>
  </conditionalFormatting>
  <conditionalFormatting sqref="J138:J140 J156">
    <cfRule type="cellIs" dxfId="169" priority="150" operator="equal">
      <formula>0</formula>
    </cfRule>
  </conditionalFormatting>
  <conditionalFormatting sqref="J135:J140 K135:O135">
    <cfRule type="cellIs" dxfId="168" priority="151" operator="equal">
      <formula>0</formula>
    </cfRule>
  </conditionalFormatting>
  <conditionalFormatting sqref="K138:K140 K156">
    <cfRule type="cellIs" dxfId="167" priority="152" operator="equal">
      <formula>0</formula>
    </cfRule>
  </conditionalFormatting>
  <conditionalFormatting sqref="K135:K140">
    <cfRule type="cellIs" dxfId="166" priority="153" operator="equal">
      <formula>0</formula>
    </cfRule>
  </conditionalFormatting>
  <conditionalFormatting sqref="L138:L140 L156">
    <cfRule type="cellIs" dxfId="165" priority="154" operator="equal">
      <formula>0</formula>
    </cfRule>
  </conditionalFormatting>
  <conditionalFormatting sqref="L135:L140">
    <cfRule type="cellIs" dxfId="164" priority="155" operator="equal">
      <formula>0</formula>
    </cfRule>
  </conditionalFormatting>
  <conditionalFormatting sqref="M135:M140">
    <cfRule type="cellIs" dxfId="163" priority="157" operator="equal">
      <formula>0</formula>
    </cfRule>
  </conditionalFormatting>
  <conditionalFormatting sqref="N138:N140 N156">
    <cfRule type="cellIs" dxfId="162" priority="158" operator="equal">
      <formula>0</formula>
    </cfRule>
  </conditionalFormatting>
  <conditionalFormatting sqref="N135:N140">
    <cfRule type="cellIs" dxfId="161" priority="159" operator="equal">
      <formula>0</formula>
    </cfRule>
  </conditionalFormatting>
  <conditionalFormatting sqref="O138:O140 O156">
    <cfRule type="cellIs" dxfId="160" priority="160" operator="equal">
      <formula>0</formula>
    </cfRule>
  </conditionalFormatting>
  <conditionalFormatting sqref="L138:L139">
    <cfRule type="cellIs" dxfId="159" priority="163" operator="equal">
      <formula>0</formula>
    </cfRule>
  </conditionalFormatting>
  <conditionalFormatting sqref="M138:M139">
    <cfRule type="cellIs" dxfId="158" priority="164" operator="equal">
      <formula>0</formula>
    </cfRule>
  </conditionalFormatting>
  <conditionalFormatting sqref="D146:R147">
    <cfRule type="cellIs" dxfId="157" priority="165" operator="equal">
      <formula>0</formula>
    </cfRule>
  </conditionalFormatting>
  <conditionalFormatting sqref="N138:O138">
    <cfRule type="cellIs" dxfId="156" priority="168" operator="equal">
      <formula>0</formula>
    </cfRule>
  </conditionalFormatting>
  <conditionalFormatting sqref="O135:O140">
    <cfRule type="cellIs" dxfId="155" priority="161" operator="equal">
      <formula>0</formula>
    </cfRule>
  </conditionalFormatting>
  <conditionalFormatting sqref="P146:P147">
    <cfRule type="cellIs" dxfId="154" priority="166" operator="equal">
      <formula>0</formula>
    </cfRule>
  </conditionalFormatting>
  <conditionalFormatting sqref="N139:O139">
    <cfRule type="cellIs" dxfId="153" priority="169" operator="equal">
      <formula>0</formula>
    </cfRule>
  </conditionalFormatting>
  <conditionalFormatting sqref="S157:S164 D157:R163">
    <cfRule type="cellIs" dxfId="152" priority="170" operator="equal">
      <formula>0</formula>
    </cfRule>
  </conditionalFormatting>
  <conditionalFormatting sqref="D164:R164">
    <cfRule type="cellIs" dxfId="151" priority="171" operator="equal">
      <formula>0</formula>
    </cfRule>
  </conditionalFormatting>
  <conditionalFormatting sqref="D164:R164">
    <cfRule type="cellIs" dxfId="150" priority="173" operator="equal">
      <formula>0</formula>
    </cfRule>
  </conditionalFormatting>
  <conditionalFormatting sqref="D165:R165">
    <cfRule type="cellIs" dxfId="149" priority="174" operator="equal">
      <formula>0</formula>
    </cfRule>
  </conditionalFormatting>
  <conditionalFormatting sqref="M138:M140 M156">
    <cfRule type="cellIs" dxfId="148" priority="156" operator="equal">
      <formula>0</formula>
    </cfRule>
  </conditionalFormatting>
  <conditionalFormatting sqref="D165:R165">
    <cfRule type="expression" dxfId="147" priority="175">
      <formula>LEN(TRIM(D165))=0</formula>
    </cfRule>
  </conditionalFormatting>
  <conditionalFormatting sqref="S165">
    <cfRule type="cellIs" dxfId="146" priority="143" operator="equal">
      <formula>0</formula>
    </cfRule>
  </conditionalFormatting>
  <conditionalFormatting sqref="D143:S143 D148:R152 S144:S155 D135:S141 D155:R155 D153:O154 R153:R154 D144:R145">
    <cfRule type="expression" dxfId="145" priority="162">
      <formula>LEN(TRIM(D135))=0</formula>
    </cfRule>
  </conditionalFormatting>
  <conditionalFormatting sqref="D146:R147">
    <cfRule type="expression" dxfId="144" priority="167">
      <formula>LEN(TRIM(D146))=0</formula>
    </cfRule>
  </conditionalFormatting>
  <conditionalFormatting sqref="D157:S164">
    <cfRule type="expression" dxfId="143" priority="172">
      <formula>LEN(TRIM(D157))=0</formula>
    </cfRule>
  </conditionalFormatting>
  <conditionalFormatting sqref="S165">
    <cfRule type="expression" dxfId="142" priority="144">
      <formula>LEN(TRIM(S165))=0</formula>
    </cfRule>
  </conditionalFormatting>
  <conditionalFormatting sqref="P153:Q154">
    <cfRule type="cellIs" dxfId="141" priority="141" operator="equal">
      <formula>0</formula>
    </cfRule>
  </conditionalFormatting>
  <conditionalFormatting sqref="P153:Q154">
    <cfRule type="expression" dxfId="140" priority="142">
      <formula>LEN(TRIM(P153))=0</formula>
    </cfRule>
  </conditionalFormatting>
  <conditionalFormatting sqref="E193:G193 D194:G195 P197:S197 D197:I197 H193:I195 D189:I192 J189:R193 P179:S181 E179:I181 J179:O180 Q176:S178 G176:G178 D176:D181 D184:S184 Q183:S183 D183:O183 D196:R196 S185:S196 D182:S182 J194:O195 R194:R195 D185:R186">
    <cfRule type="cellIs" dxfId="139" priority="110" operator="equal">
      <formula>0</formula>
    </cfRule>
  </conditionalFormatting>
  <conditionalFormatting sqref="P176:P181">
    <cfRule type="cellIs" dxfId="138" priority="111" operator="equal">
      <formula>0</formula>
    </cfRule>
  </conditionalFormatting>
  <conditionalFormatting sqref="D176:E181 H176:I181">
    <cfRule type="cellIs" dxfId="137" priority="112" operator="equal">
      <formula>0</formula>
    </cfRule>
  </conditionalFormatting>
  <conditionalFormatting sqref="F176:F181">
    <cfRule type="cellIs" dxfId="136" priority="113" operator="equal">
      <formula>0</formula>
    </cfRule>
  </conditionalFormatting>
  <conditionalFormatting sqref="D193">
    <cfRule type="cellIs" dxfId="135" priority="114" operator="equal">
      <formula>0</formula>
    </cfRule>
  </conditionalFormatting>
  <conditionalFormatting sqref="J179:J181 J197">
    <cfRule type="cellIs" dxfId="134" priority="115" operator="equal">
      <formula>0</formula>
    </cfRule>
  </conditionalFormatting>
  <conditionalFormatting sqref="J176:J181 K176:O176">
    <cfRule type="cellIs" dxfId="133" priority="116" operator="equal">
      <formula>0</formula>
    </cfRule>
  </conditionalFormatting>
  <conditionalFormatting sqref="K179:K181 K197">
    <cfRule type="cellIs" dxfId="132" priority="117" operator="equal">
      <formula>0</formula>
    </cfRule>
  </conditionalFormatting>
  <conditionalFormatting sqref="K176:K181">
    <cfRule type="cellIs" dxfId="131" priority="118" operator="equal">
      <formula>0</formula>
    </cfRule>
  </conditionalFormatting>
  <conditionalFormatting sqref="L179:L181 L197">
    <cfRule type="cellIs" dxfId="130" priority="119" operator="equal">
      <formula>0</formula>
    </cfRule>
  </conditionalFormatting>
  <conditionalFormatting sqref="L176:L181">
    <cfRule type="cellIs" dxfId="129" priority="120" operator="equal">
      <formula>0</formula>
    </cfRule>
  </conditionalFormatting>
  <conditionalFormatting sqref="M176:M181">
    <cfRule type="cellIs" dxfId="128" priority="122" operator="equal">
      <formula>0</formula>
    </cfRule>
  </conditionalFormatting>
  <conditionalFormatting sqref="N179:N181 N197">
    <cfRule type="cellIs" dxfId="127" priority="123" operator="equal">
      <formula>0</formula>
    </cfRule>
  </conditionalFormatting>
  <conditionalFormatting sqref="N176:N181">
    <cfRule type="cellIs" dxfId="126" priority="124" operator="equal">
      <formula>0</formula>
    </cfRule>
  </conditionalFormatting>
  <conditionalFormatting sqref="O179:O181 O197">
    <cfRule type="cellIs" dxfId="125" priority="125" operator="equal">
      <formula>0</formula>
    </cfRule>
  </conditionalFormatting>
  <conditionalFormatting sqref="L179:L180">
    <cfRule type="cellIs" dxfId="124" priority="128" operator="equal">
      <formula>0</formula>
    </cfRule>
  </conditionalFormatting>
  <conditionalFormatting sqref="M179:M180">
    <cfRule type="cellIs" dxfId="123" priority="129" operator="equal">
      <formula>0</formula>
    </cfRule>
  </conditionalFormatting>
  <conditionalFormatting sqref="D187:R188">
    <cfRule type="cellIs" dxfId="122" priority="130" operator="equal">
      <formula>0</formula>
    </cfRule>
  </conditionalFormatting>
  <conditionalFormatting sqref="N179:O179">
    <cfRule type="cellIs" dxfId="121" priority="133" operator="equal">
      <formula>0</formula>
    </cfRule>
  </conditionalFormatting>
  <conditionalFormatting sqref="O176:O181">
    <cfRule type="cellIs" dxfId="120" priority="126" operator="equal">
      <formula>0</formula>
    </cfRule>
  </conditionalFormatting>
  <conditionalFormatting sqref="P187:P188">
    <cfRule type="cellIs" dxfId="119" priority="131" operator="equal">
      <formula>0</formula>
    </cfRule>
  </conditionalFormatting>
  <conditionalFormatting sqref="N180:O180">
    <cfRule type="cellIs" dxfId="118" priority="134" operator="equal">
      <formula>0</formula>
    </cfRule>
  </conditionalFormatting>
  <conditionalFormatting sqref="S198:S205 D198:R204">
    <cfRule type="cellIs" dxfId="117" priority="135" operator="equal">
      <formula>0</formula>
    </cfRule>
  </conditionalFormatting>
  <conditionalFormatting sqref="D205:R205">
    <cfRule type="cellIs" dxfId="116" priority="136" operator="equal">
      <formula>0</formula>
    </cfRule>
  </conditionalFormatting>
  <conditionalFormatting sqref="D205:R205">
    <cfRule type="cellIs" dxfId="115" priority="138" operator="equal">
      <formula>0</formula>
    </cfRule>
  </conditionalFormatting>
  <conditionalFormatting sqref="D206:R206">
    <cfRule type="cellIs" dxfId="114" priority="139" operator="equal">
      <formula>0</formula>
    </cfRule>
  </conditionalFormatting>
  <conditionalFormatting sqref="M179:M181 M197">
    <cfRule type="cellIs" dxfId="113" priority="121" operator="equal">
      <formula>0</formula>
    </cfRule>
  </conditionalFormatting>
  <conditionalFormatting sqref="D206:R206">
    <cfRule type="expression" dxfId="112" priority="140">
      <formula>LEN(TRIM(D206))=0</formula>
    </cfRule>
  </conditionalFormatting>
  <conditionalFormatting sqref="S206">
    <cfRule type="cellIs" dxfId="111" priority="108" operator="equal">
      <formula>0</formula>
    </cfRule>
  </conditionalFormatting>
  <conditionalFormatting sqref="D184:S184 D189:R193 S185:S196 D176:S182 D196:R196 D194:O195 R194:R195 D185:R186">
    <cfRule type="expression" dxfId="110" priority="127">
      <formula>LEN(TRIM(D176))=0</formula>
    </cfRule>
  </conditionalFormatting>
  <conditionalFormatting sqref="D187:R188">
    <cfRule type="expression" dxfId="109" priority="132">
      <formula>LEN(TRIM(D187))=0</formula>
    </cfRule>
  </conditionalFormatting>
  <conditionalFormatting sqref="D198:S205">
    <cfRule type="expression" dxfId="108" priority="137">
      <formula>LEN(TRIM(D198))=0</formula>
    </cfRule>
  </conditionalFormatting>
  <conditionalFormatting sqref="S206">
    <cfRule type="expression" dxfId="107" priority="109">
      <formula>LEN(TRIM(S206))=0</formula>
    </cfRule>
  </conditionalFormatting>
  <conditionalFormatting sqref="P194:Q195">
    <cfRule type="cellIs" dxfId="106" priority="106" operator="equal">
      <formula>0</formula>
    </cfRule>
  </conditionalFormatting>
  <conditionalFormatting sqref="P194:Q195">
    <cfRule type="expression" dxfId="105" priority="107">
      <formula>LEN(TRIM(P194))=0</formula>
    </cfRule>
  </conditionalFormatting>
  <conditionalFormatting sqref="E234:G234 D235:G236 P238:S238 D238:I238 H234:I236 D230:I233 J230:R234 P220:S222 E220:I222 J220:O221 Q217:S219 G217:G219 D217:D222 D225:S225 Q224:S224 D224:O224 D237:R237 S226:S237 D223:S223 J235:O236 R235:R236 D226:R227">
    <cfRule type="cellIs" dxfId="104" priority="75" operator="equal">
      <formula>0</formula>
    </cfRule>
  </conditionalFormatting>
  <conditionalFormatting sqref="P217:P222">
    <cfRule type="cellIs" dxfId="103" priority="76" operator="equal">
      <formula>0</formula>
    </cfRule>
  </conditionalFormatting>
  <conditionalFormatting sqref="D217:E222 H217:I222">
    <cfRule type="cellIs" dxfId="102" priority="77" operator="equal">
      <formula>0</formula>
    </cfRule>
  </conditionalFormatting>
  <conditionalFormatting sqref="F217:F222">
    <cfRule type="cellIs" dxfId="101" priority="78" operator="equal">
      <formula>0</formula>
    </cfRule>
  </conditionalFormatting>
  <conditionalFormatting sqref="D234">
    <cfRule type="cellIs" dxfId="100" priority="79" operator="equal">
      <formula>0</formula>
    </cfRule>
  </conditionalFormatting>
  <conditionalFormatting sqref="J220:J222 J238">
    <cfRule type="cellIs" dxfId="99" priority="80" operator="equal">
      <formula>0</formula>
    </cfRule>
  </conditionalFormatting>
  <conditionalFormatting sqref="J217:J222 K217:O217">
    <cfRule type="cellIs" dxfId="98" priority="81" operator="equal">
      <formula>0</formula>
    </cfRule>
  </conditionalFormatting>
  <conditionalFormatting sqref="K220:K222 K238">
    <cfRule type="cellIs" dxfId="97" priority="82" operator="equal">
      <formula>0</formula>
    </cfRule>
  </conditionalFormatting>
  <conditionalFormatting sqref="K217:K222">
    <cfRule type="cellIs" dxfId="96" priority="83" operator="equal">
      <formula>0</formula>
    </cfRule>
  </conditionalFormatting>
  <conditionalFormatting sqref="L220:L222 L238">
    <cfRule type="cellIs" dxfId="95" priority="84" operator="equal">
      <formula>0</formula>
    </cfRule>
  </conditionalFormatting>
  <conditionalFormatting sqref="L217:L222">
    <cfRule type="cellIs" dxfId="94" priority="85" operator="equal">
      <formula>0</formula>
    </cfRule>
  </conditionalFormatting>
  <conditionalFormatting sqref="M217:M222">
    <cfRule type="cellIs" dxfId="93" priority="87" operator="equal">
      <formula>0</formula>
    </cfRule>
  </conditionalFormatting>
  <conditionalFormatting sqref="N220:N222 N238">
    <cfRule type="cellIs" dxfId="92" priority="88" operator="equal">
      <formula>0</formula>
    </cfRule>
  </conditionalFormatting>
  <conditionalFormatting sqref="N217:N222">
    <cfRule type="cellIs" dxfId="91" priority="89" operator="equal">
      <formula>0</formula>
    </cfRule>
  </conditionalFormatting>
  <conditionalFormatting sqref="O220:O222 O238">
    <cfRule type="cellIs" dxfId="90" priority="90" operator="equal">
      <formula>0</formula>
    </cfRule>
  </conditionalFormatting>
  <conditionalFormatting sqref="L220:L221">
    <cfRule type="cellIs" dxfId="89" priority="93" operator="equal">
      <formula>0</formula>
    </cfRule>
  </conditionalFormatting>
  <conditionalFormatting sqref="M220:M221">
    <cfRule type="cellIs" dxfId="88" priority="94" operator="equal">
      <formula>0</formula>
    </cfRule>
  </conditionalFormatting>
  <conditionalFormatting sqref="D228:R229">
    <cfRule type="cellIs" dxfId="87" priority="95" operator="equal">
      <formula>0</formula>
    </cfRule>
  </conditionalFormatting>
  <conditionalFormatting sqref="N220:O220">
    <cfRule type="cellIs" dxfId="86" priority="98" operator="equal">
      <formula>0</formula>
    </cfRule>
  </conditionalFormatting>
  <conditionalFormatting sqref="O217:O222">
    <cfRule type="cellIs" dxfId="85" priority="91" operator="equal">
      <formula>0</formula>
    </cfRule>
  </conditionalFormatting>
  <conditionalFormatting sqref="P228:P229">
    <cfRule type="cellIs" dxfId="84" priority="96" operator="equal">
      <formula>0</formula>
    </cfRule>
  </conditionalFormatting>
  <conditionalFormatting sqref="N221:O221">
    <cfRule type="cellIs" dxfId="83" priority="99" operator="equal">
      <formula>0</formula>
    </cfRule>
  </conditionalFormatting>
  <conditionalFormatting sqref="S239:S246 D239:R245">
    <cfRule type="cellIs" dxfId="82" priority="100" operator="equal">
      <formula>0</formula>
    </cfRule>
  </conditionalFormatting>
  <conditionalFormatting sqref="D246:R246">
    <cfRule type="cellIs" dxfId="81" priority="101" operator="equal">
      <formula>0</formula>
    </cfRule>
  </conditionalFormatting>
  <conditionalFormatting sqref="D246:R246">
    <cfRule type="cellIs" dxfId="80" priority="103" operator="equal">
      <formula>0</formula>
    </cfRule>
  </conditionalFormatting>
  <conditionalFormatting sqref="D247:R247">
    <cfRule type="cellIs" dxfId="79" priority="104" operator="equal">
      <formula>0</formula>
    </cfRule>
  </conditionalFormatting>
  <conditionalFormatting sqref="M220:M222 M238">
    <cfRule type="cellIs" dxfId="78" priority="86" operator="equal">
      <formula>0</formula>
    </cfRule>
  </conditionalFormatting>
  <conditionalFormatting sqref="D247:R247">
    <cfRule type="expression" dxfId="77" priority="105">
      <formula>LEN(TRIM(D247))=0</formula>
    </cfRule>
  </conditionalFormatting>
  <conditionalFormatting sqref="S247">
    <cfRule type="cellIs" dxfId="76" priority="73" operator="equal">
      <formula>0</formula>
    </cfRule>
  </conditionalFormatting>
  <conditionalFormatting sqref="D225:S225 D230:R234 S226:S237 D217:S223 D237:R237 D235:O236 R235:R236 D226:R227">
    <cfRule type="expression" dxfId="75" priority="92">
      <formula>LEN(TRIM(D217))=0</formula>
    </cfRule>
  </conditionalFormatting>
  <conditionalFormatting sqref="D228:R229">
    <cfRule type="expression" dxfId="74" priority="97">
      <formula>LEN(TRIM(D228))=0</formula>
    </cfRule>
  </conditionalFormatting>
  <conditionalFormatting sqref="D239:S246">
    <cfRule type="expression" dxfId="73" priority="102">
      <formula>LEN(TRIM(D239))=0</formula>
    </cfRule>
  </conditionalFormatting>
  <conditionalFormatting sqref="S247">
    <cfRule type="expression" dxfId="72" priority="74">
      <formula>LEN(TRIM(S247))=0</formula>
    </cfRule>
  </conditionalFormatting>
  <conditionalFormatting sqref="P235:Q236">
    <cfRule type="cellIs" dxfId="71" priority="71" operator="equal">
      <formula>0</formula>
    </cfRule>
  </conditionalFormatting>
  <conditionalFormatting sqref="P235:Q236">
    <cfRule type="expression" dxfId="70" priority="72">
      <formula>LEN(TRIM(P235))=0</formula>
    </cfRule>
  </conditionalFormatting>
  <conditionalFormatting sqref="E275:G275 D276:G277 P279:S279 D279:I279 H275:I277 D271:I274 J271:R275 P261:S263 E261:I263 J261:O262 Q258:S260 G258:G260 D258:D263 D266:S266 Q265:S265 D265:O265 D278:R278 S267:S278 D264:S264 J276:O277 R276:R277 D267:R268">
    <cfRule type="cellIs" dxfId="69" priority="40" operator="equal">
      <formula>0</formula>
    </cfRule>
  </conditionalFormatting>
  <conditionalFormatting sqref="P258:P263">
    <cfRule type="cellIs" dxfId="68" priority="41" operator="equal">
      <formula>0</formula>
    </cfRule>
  </conditionalFormatting>
  <conditionalFormatting sqref="D258:E263 H258:I263">
    <cfRule type="cellIs" dxfId="67" priority="42" operator="equal">
      <formula>0</formula>
    </cfRule>
  </conditionalFormatting>
  <conditionalFormatting sqref="F258:F263">
    <cfRule type="cellIs" dxfId="66" priority="43" operator="equal">
      <formula>0</formula>
    </cfRule>
  </conditionalFormatting>
  <conditionalFormatting sqref="D275">
    <cfRule type="cellIs" dxfId="65" priority="44" operator="equal">
      <formula>0</formula>
    </cfRule>
  </conditionalFormatting>
  <conditionalFormatting sqref="J261:J263 J279">
    <cfRule type="cellIs" dxfId="64" priority="45" operator="equal">
      <formula>0</formula>
    </cfRule>
  </conditionalFormatting>
  <conditionalFormatting sqref="J258:J263 K258:O258">
    <cfRule type="cellIs" dxfId="63" priority="46" operator="equal">
      <formula>0</formula>
    </cfRule>
  </conditionalFormatting>
  <conditionalFormatting sqref="K261:K263 K279">
    <cfRule type="cellIs" dxfId="62" priority="47" operator="equal">
      <formula>0</formula>
    </cfRule>
  </conditionalFormatting>
  <conditionalFormatting sqref="K258:K263">
    <cfRule type="cellIs" dxfId="61" priority="48" operator="equal">
      <formula>0</formula>
    </cfRule>
  </conditionalFormatting>
  <conditionalFormatting sqref="L261:L263 L279">
    <cfRule type="cellIs" dxfId="60" priority="49" operator="equal">
      <formula>0</formula>
    </cfRule>
  </conditionalFormatting>
  <conditionalFormatting sqref="L258:L263">
    <cfRule type="cellIs" dxfId="59" priority="50" operator="equal">
      <formula>0</formula>
    </cfRule>
  </conditionalFormatting>
  <conditionalFormatting sqref="M258:M263">
    <cfRule type="cellIs" dxfId="58" priority="52" operator="equal">
      <formula>0</formula>
    </cfRule>
  </conditionalFormatting>
  <conditionalFormatting sqref="N261:N263 N279">
    <cfRule type="cellIs" dxfId="57" priority="53" operator="equal">
      <formula>0</formula>
    </cfRule>
  </conditionalFormatting>
  <conditionalFormatting sqref="N258:N263">
    <cfRule type="cellIs" dxfId="56" priority="54" operator="equal">
      <formula>0</formula>
    </cfRule>
  </conditionalFormatting>
  <conditionalFormatting sqref="O261:O263 O279">
    <cfRule type="cellIs" dxfId="55" priority="55" operator="equal">
      <formula>0</formula>
    </cfRule>
  </conditionalFormatting>
  <conditionalFormatting sqref="L261:L262">
    <cfRule type="cellIs" dxfId="54" priority="58" operator="equal">
      <formula>0</formula>
    </cfRule>
  </conditionalFormatting>
  <conditionalFormatting sqref="M261:M262">
    <cfRule type="cellIs" dxfId="53" priority="59" operator="equal">
      <formula>0</formula>
    </cfRule>
  </conditionalFormatting>
  <conditionalFormatting sqref="D269:R270">
    <cfRule type="cellIs" dxfId="52" priority="60" operator="equal">
      <formula>0</formula>
    </cfRule>
  </conditionalFormatting>
  <conditionalFormatting sqref="N261:O261">
    <cfRule type="cellIs" dxfId="51" priority="63" operator="equal">
      <formula>0</formula>
    </cfRule>
  </conditionalFormatting>
  <conditionalFormatting sqref="O258:O263">
    <cfRule type="cellIs" dxfId="50" priority="56" operator="equal">
      <formula>0</formula>
    </cfRule>
  </conditionalFormatting>
  <conditionalFormatting sqref="P269:P270">
    <cfRule type="cellIs" dxfId="49" priority="61" operator="equal">
      <formula>0</formula>
    </cfRule>
  </conditionalFormatting>
  <conditionalFormatting sqref="N262:O262">
    <cfRule type="cellIs" dxfId="48" priority="64" operator="equal">
      <formula>0</formula>
    </cfRule>
  </conditionalFormatting>
  <conditionalFormatting sqref="S280:S287 D280:R286">
    <cfRule type="cellIs" dxfId="47" priority="65" operator="equal">
      <formula>0</formula>
    </cfRule>
  </conditionalFormatting>
  <conditionalFormatting sqref="D287:R287">
    <cfRule type="cellIs" dxfId="46" priority="66" operator="equal">
      <formula>0</formula>
    </cfRule>
  </conditionalFormatting>
  <conditionalFormatting sqref="D287:R287">
    <cfRule type="cellIs" dxfId="45" priority="68" operator="equal">
      <formula>0</formula>
    </cfRule>
  </conditionalFormatting>
  <conditionalFormatting sqref="D288:R288">
    <cfRule type="cellIs" dxfId="44" priority="69" operator="equal">
      <formula>0</formula>
    </cfRule>
  </conditionalFormatting>
  <conditionalFormatting sqref="M261:M263 M279">
    <cfRule type="cellIs" dxfId="43" priority="51" operator="equal">
      <formula>0</formula>
    </cfRule>
  </conditionalFormatting>
  <conditionalFormatting sqref="D288:R288">
    <cfRule type="expression" dxfId="42" priority="70">
      <formula>LEN(TRIM(D288))=0</formula>
    </cfRule>
  </conditionalFormatting>
  <conditionalFormatting sqref="S288">
    <cfRule type="cellIs" dxfId="41" priority="38" operator="equal">
      <formula>0</formula>
    </cfRule>
  </conditionalFormatting>
  <conditionalFormatting sqref="D266:S266 D271:R275 S267:S278 D258:S264 D278:R278 D276:O277 R276:R277 D267:R268">
    <cfRule type="expression" dxfId="40" priority="57">
      <formula>LEN(TRIM(D258))=0</formula>
    </cfRule>
  </conditionalFormatting>
  <conditionalFormatting sqref="D269:R270">
    <cfRule type="expression" dxfId="39" priority="62">
      <formula>LEN(TRIM(D269))=0</formula>
    </cfRule>
  </conditionalFormatting>
  <conditionalFormatting sqref="D280:S287">
    <cfRule type="expression" dxfId="38" priority="67">
      <formula>LEN(TRIM(D280))=0</formula>
    </cfRule>
  </conditionalFormatting>
  <conditionalFormatting sqref="S288">
    <cfRule type="expression" dxfId="37" priority="39">
      <formula>LEN(TRIM(S288))=0</formula>
    </cfRule>
  </conditionalFormatting>
  <conditionalFormatting sqref="P276:Q277">
    <cfRule type="cellIs" dxfId="36" priority="36" operator="equal">
      <formula>0</formula>
    </cfRule>
  </conditionalFormatting>
  <conditionalFormatting sqref="P276:Q277">
    <cfRule type="expression" dxfId="35" priority="37">
      <formula>LEN(TRIM(P276))=0</formula>
    </cfRule>
  </conditionalFormatting>
  <conditionalFormatting sqref="E111:G111 D112:G113 P115:S115 D115:I115 H111:I113 D107:I110 J107:R111 P97:S99 E97:I99 J97:O98 Q94:S96 G94:G96 D94:D99 D102:S102 Q101:S101 D101:O101 D114:R114 S103:S114 D100:S100 J112:O113 R112:R113 D103:R104">
    <cfRule type="cellIs" dxfId="34" priority="5" operator="equal">
      <formula>0</formula>
    </cfRule>
  </conditionalFormatting>
  <conditionalFormatting sqref="P94:P99">
    <cfRule type="cellIs" dxfId="33" priority="6" operator="equal">
      <formula>0</formula>
    </cfRule>
  </conditionalFormatting>
  <conditionalFormatting sqref="D94:E99 H94:I99">
    <cfRule type="cellIs" dxfId="32" priority="7" operator="equal">
      <formula>0</formula>
    </cfRule>
  </conditionalFormatting>
  <conditionalFormatting sqref="F94:F99">
    <cfRule type="cellIs" dxfId="31" priority="8" operator="equal">
      <formula>0</formula>
    </cfRule>
  </conditionalFormatting>
  <conditionalFormatting sqref="D111">
    <cfRule type="cellIs" dxfId="30" priority="9" operator="equal">
      <formula>0</formula>
    </cfRule>
  </conditionalFormatting>
  <conditionalFormatting sqref="J97:J99 J115">
    <cfRule type="cellIs" dxfId="29" priority="10" operator="equal">
      <formula>0</formula>
    </cfRule>
  </conditionalFormatting>
  <conditionalFormatting sqref="J94:J99 K94:O94">
    <cfRule type="cellIs" dxfId="28" priority="11" operator="equal">
      <formula>0</formula>
    </cfRule>
  </conditionalFormatting>
  <conditionalFormatting sqref="K97:K99 K115">
    <cfRule type="cellIs" dxfId="27" priority="12" operator="equal">
      <formula>0</formula>
    </cfRule>
  </conditionalFormatting>
  <conditionalFormatting sqref="K94:K99">
    <cfRule type="cellIs" dxfId="26" priority="13" operator="equal">
      <formula>0</formula>
    </cfRule>
  </conditionalFormatting>
  <conditionalFormatting sqref="L97:L99 L115">
    <cfRule type="cellIs" dxfId="25" priority="14" operator="equal">
      <formula>0</formula>
    </cfRule>
  </conditionalFormatting>
  <conditionalFormatting sqref="L94:L99">
    <cfRule type="cellIs" dxfId="24" priority="15" operator="equal">
      <formula>0</formula>
    </cfRule>
  </conditionalFormatting>
  <conditionalFormatting sqref="M94:M99">
    <cfRule type="cellIs" dxfId="23" priority="17" operator="equal">
      <formula>0</formula>
    </cfRule>
  </conditionalFormatting>
  <conditionalFormatting sqref="N97:N99 N115">
    <cfRule type="cellIs" dxfId="22" priority="18" operator="equal">
      <formula>0</formula>
    </cfRule>
  </conditionalFormatting>
  <conditionalFormatting sqref="N94:N99">
    <cfRule type="cellIs" dxfId="21" priority="19" operator="equal">
      <formula>0</formula>
    </cfRule>
  </conditionalFormatting>
  <conditionalFormatting sqref="O97:O99 O115">
    <cfRule type="cellIs" dxfId="20" priority="20" operator="equal">
      <formula>0</formula>
    </cfRule>
  </conditionalFormatting>
  <conditionalFormatting sqref="L97:L98">
    <cfRule type="cellIs" dxfId="19" priority="23" operator="equal">
      <formula>0</formula>
    </cfRule>
  </conditionalFormatting>
  <conditionalFormatting sqref="M97:M98">
    <cfRule type="cellIs" dxfId="18" priority="24" operator="equal">
      <formula>0</formula>
    </cfRule>
  </conditionalFormatting>
  <conditionalFormatting sqref="D105:R106">
    <cfRule type="cellIs" dxfId="17" priority="25" operator="equal">
      <formula>0</formula>
    </cfRule>
  </conditionalFormatting>
  <conditionalFormatting sqref="N97:O97">
    <cfRule type="cellIs" dxfId="16" priority="28" operator="equal">
      <formula>0</formula>
    </cfRule>
  </conditionalFormatting>
  <conditionalFormatting sqref="O94:O99">
    <cfRule type="cellIs" dxfId="15" priority="21" operator="equal">
      <formula>0</formula>
    </cfRule>
  </conditionalFormatting>
  <conditionalFormatting sqref="P105:P106">
    <cfRule type="cellIs" dxfId="14" priority="26" operator="equal">
      <formula>0</formula>
    </cfRule>
  </conditionalFormatting>
  <conditionalFormatting sqref="N98:O98">
    <cfRule type="cellIs" dxfId="13" priority="29" operator="equal">
      <formula>0</formula>
    </cfRule>
  </conditionalFormatting>
  <conditionalFormatting sqref="S116:S123 D116:R122">
    <cfRule type="cellIs" dxfId="12" priority="30" operator="equal">
      <formula>0</formula>
    </cfRule>
  </conditionalFormatting>
  <conditionalFormatting sqref="D123:R123">
    <cfRule type="cellIs" dxfId="11" priority="31" operator="equal">
      <formula>0</formula>
    </cfRule>
  </conditionalFormatting>
  <conditionalFormatting sqref="D123:R123">
    <cfRule type="cellIs" dxfId="10" priority="33" operator="equal">
      <formula>0</formula>
    </cfRule>
  </conditionalFormatting>
  <conditionalFormatting sqref="D124:R124">
    <cfRule type="cellIs" dxfId="9" priority="34" operator="equal">
      <formula>0</formula>
    </cfRule>
  </conditionalFormatting>
  <conditionalFormatting sqref="M97:M99 M115">
    <cfRule type="cellIs" dxfId="8" priority="16" operator="equal">
      <formula>0</formula>
    </cfRule>
  </conditionalFormatting>
  <conditionalFormatting sqref="D124:R124">
    <cfRule type="expression" dxfId="7" priority="35">
      <formula>LEN(TRIM(D124))=0</formula>
    </cfRule>
  </conditionalFormatting>
  <conditionalFormatting sqref="S124">
    <cfRule type="cellIs" dxfId="6" priority="3" operator="equal">
      <formula>0</formula>
    </cfRule>
  </conditionalFormatting>
  <conditionalFormatting sqref="D102:S102 D107:R111 S103:S114 D94:S100 D114:R114 D112:O113 R112:R113 D103:R104">
    <cfRule type="expression" dxfId="5" priority="22">
      <formula>LEN(TRIM(D94))=0</formula>
    </cfRule>
  </conditionalFormatting>
  <conditionalFormatting sqref="D105:R106">
    <cfRule type="expression" dxfId="4" priority="27">
      <formula>LEN(TRIM(D105))=0</formula>
    </cfRule>
  </conditionalFormatting>
  <conditionalFormatting sqref="D116:S123">
    <cfRule type="expression" dxfId="3" priority="32">
      <formula>LEN(TRIM(D116))=0</formula>
    </cfRule>
  </conditionalFormatting>
  <conditionalFormatting sqref="S124">
    <cfRule type="expression" dxfId="2" priority="4">
      <formula>LEN(TRIM(S124))=0</formula>
    </cfRule>
  </conditionalFormatting>
  <conditionalFormatting sqref="P112:Q113">
    <cfRule type="cellIs" dxfId="1" priority="1" operator="equal">
      <formula>0</formula>
    </cfRule>
  </conditionalFormatting>
  <conditionalFormatting sqref="P112:Q113">
    <cfRule type="expression" dxfId="0" priority="2">
      <formula>LEN(TRIM(P112))=0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Tous DROM</vt:lpstr>
      <vt:lpstr>Nouvelle-Calédonie</vt:lpstr>
      <vt:lpstr>Polynésie</vt:lpstr>
      <vt:lpstr>Saint-Pierre et Miquelon</vt:lpstr>
      <vt:lpstr>Wallis et Futuna</vt:lpstr>
    </vt:vector>
  </TitlesOfParts>
  <Company>MTES\MCTRCT - 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CHAIGNEAU Yanis</dc:creator>
  <cp:lastModifiedBy>CHAIGNEAU Yanis</cp:lastModifiedBy>
  <dcterms:created xsi:type="dcterms:W3CDTF">2022-12-08T17:02:32Z</dcterms:created>
  <dcterms:modified xsi:type="dcterms:W3CDTF">2023-01-13T13:38:56Z</dcterms:modified>
</cp:coreProperties>
</file>