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6AFF0881-8C00-4143-BF1F-990299FA168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S25" i="32" l="1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P32" i="32" s="1"/>
  <c r="AD30" i="32"/>
  <c r="AD29" i="32" s="1"/>
  <c r="R30" i="32"/>
  <c r="R29" i="32" s="1"/>
  <c r="F30" i="32"/>
  <c r="X28" i="32"/>
  <c r="AS27" i="32"/>
  <c r="AS26" i="32" s="1"/>
  <c r="AG27" i="32"/>
  <c r="AG26" i="32" s="1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F32" i="32"/>
  <c r="O28" i="32"/>
  <c r="AJ27" i="32"/>
  <c r="AP25" i="32"/>
  <c r="R32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K39" i="32"/>
  <c r="O31" i="32"/>
  <c r="O29" i="32" s="1"/>
  <c r="C31" i="32"/>
  <c r="C29" i="32" s="1"/>
  <c r="AJ30" i="32"/>
  <c r="AP28" i="32"/>
  <c r="AP26" i="32" s="1"/>
  <c r="AN28" i="32"/>
  <c r="D28" i="32"/>
  <c r="Y27" i="32"/>
  <c r="M27" i="32"/>
  <c r="AQ13" i="32"/>
  <c r="AQ25" i="32"/>
  <c r="AE13" i="32"/>
  <c r="S13" i="32"/>
  <c r="S25" i="32"/>
  <c r="G13" i="32"/>
  <c r="F28" i="32"/>
  <c r="F26" i="32" s="1"/>
  <c r="AA31" i="32"/>
  <c r="AA29" i="32" s="1"/>
  <c r="J30" i="32"/>
  <c r="J21" i="32"/>
  <c r="X31" i="32"/>
  <c r="L31" i="32"/>
  <c r="X21" i="32"/>
  <c r="X27" i="32"/>
  <c r="AD13" i="32"/>
  <c r="Y45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F29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K29" i="32" s="1"/>
  <c r="AR30" i="32"/>
  <c r="AF30" i="32"/>
  <c r="T30" i="32"/>
  <c r="H30" i="32"/>
  <c r="H29" i="32" s="1"/>
  <c r="AX2" i="32"/>
  <c r="AL28" i="32"/>
  <c r="Z28" i="32"/>
  <c r="N28" i="32"/>
  <c r="AZ3" i="32"/>
  <c r="AI27" i="32"/>
  <c r="W27" i="32"/>
  <c r="W26" i="32" s="1"/>
  <c r="K27" i="32"/>
  <c r="K32" i="32" s="1"/>
  <c r="S2" i="32"/>
  <c r="S41" i="32" s="1"/>
  <c r="AA21" i="32"/>
  <c r="C21" i="32"/>
  <c r="AD21" i="32"/>
  <c r="L13" i="32"/>
  <c r="AO31" i="32"/>
  <c r="AO29" i="32" s="1"/>
  <c r="AC31" i="32"/>
  <c r="AC29" i="32" s="1"/>
  <c r="AL21" i="32"/>
  <c r="N21" i="32"/>
  <c r="AF28" i="32"/>
  <c r="AO21" i="32"/>
  <c r="AX14" i="32"/>
  <c r="AI13" i="32"/>
  <c r="V31" i="32"/>
  <c r="V29" i="32" s="1"/>
  <c r="AE30" i="32"/>
  <c r="G30" i="32"/>
  <c r="AK28" i="32"/>
  <c r="AK26" i="32" s="1"/>
  <c r="AH27" i="32"/>
  <c r="J27" i="32"/>
  <c r="J26" i="32" s="1"/>
  <c r="AP2" i="32"/>
  <c r="AP53" i="32" s="1"/>
  <c r="R25" i="32"/>
  <c r="AI31" i="32"/>
  <c r="E31" i="32"/>
  <c r="H28" i="32"/>
  <c r="AU13" i="32"/>
  <c r="AU24" i="32" s="1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Q52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41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Q24" i="32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Q45" i="32" s="1"/>
  <c r="AE10" i="32"/>
  <c r="AE45" i="32" s="1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K45" i="32" l="1"/>
  <c r="AI29" i="32"/>
  <c r="AH26" i="32"/>
  <c r="AE52" i="32"/>
  <c r="U45" i="32"/>
  <c r="AL26" i="32"/>
  <c r="AE44" i="32"/>
  <c r="Q29" i="32"/>
  <c r="AE24" i="32"/>
  <c r="D29" i="32"/>
  <c r="AE43" i="32"/>
  <c r="AN29" i="32"/>
  <c r="AT26" i="32"/>
  <c r="K42" i="32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E67" i="32" s="1"/>
  <c r="AQ44" i="32"/>
  <c r="AJ26" i="32"/>
  <c r="H45" i="32"/>
  <c r="AQ56" i="32"/>
  <c r="AQ67" i="32" s="1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K61" i="32" s="1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67" i="32" s="1"/>
  <c r="K44" i="32"/>
  <c r="V42" i="32"/>
  <c r="G26" i="32"/>
  <c r="AE29" i="32"/>
  <c r="K51" i="32"/>
  <c r="K62" i="32" s="1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Y67" i="32" s="1"/>
  <c r="W53" i="32"/>
  <c r="C50" i="32"/>
  <c r="AS45" i="32"/>
  <c r="S55" i="32"/>
  <c r="S44" i="32"/>
  <c r="AS43" i="32"/>
  <c r="AU51" i="32"/>
  <c r="AX51" i="32" s="1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65" i="32" s="1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65" i="32" s="1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K37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J64" i="32" s="1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63" i="32" s="1"/>
  <c r="L42" i="32"/>
  <c r="L64" i="32" s="1"/>
  <c r="L54" i="32"/>
  <c r="L65" i="32" s="1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62" i="32" s="1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63" i="32" l="1"/>
  <c r="I63" i="32"/>
  <c r="Q67" i="32"/>
  <c r="X66" i="32"/>
  <c r="AF67" i="32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<sst xmlns="http://schemas.openxmlformats.org/spreadsheetml/2006/main" count="1280" uniqueCount="538">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</sst>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234.38069300780001</c:v>
                </c:pt>
                <c:pt idx="1">
                  <c:v>186.9116984808</c:v>
                </c:pt>
                <c:pt idx="2">
                  <c:v>160.70925391220001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0.1552325027944976</c:v>
                </c:pt>
                <c:pt idx="1">
                  <c:v>8.3050457633443764E-2</c:v>
                </c:pt>
                <c:pt idx="2">
                  <c:v>3.0442373435731793E-2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0.76021961421813011</c:v>
                </c:pt>
                <c:pt idx="1">
                  <c:v>0.69599346018090602</c:v>
                </c:pt>
                <c:pt idx="2">
                  <c:v>0.47762484570718855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8.4547883146685945E-2</c:v>
                </c:pt>
                <c:pt idx="1">
                  <c:v>0.2209560820785372</c:v>
                </c:pt>
                <c:pt idx="2">
                  <c:v>0.49205386225755643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2.4653210479999998</c:v>
                </c:pt>
                <c:pt idx="1">
                  <c:v>1.646565024</c:v>
                </c:pt>
                <c:pt idx="2">
                  <c:v>2.081033556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68.619328480999997</c:v>
                </c:pt>
                <c:pt idx="1">
                  <c:v>40.317440901999994</c:v>
                </c:pt>
                <c:pt idx="2">
                  <c:v>22.325197027000002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10.4088246745</c:v>
                </c:pt>
                <c:pt idx="1">
                  <c:v>9.983944364600001</c:v>
                </c:pt>
                <c:pt idx="2">
                  <c:v>10.881455538200001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23.748834454100002</c:v>
                </c:pt>
                <c:pt idx="1">
                  <c:v>11.101440712</c:v>
                </c:pt>
                <c:pt idx="2">
                  <c:v>5.5741891041999994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37.7411075829</c:v>
                </c:pt>
                <c:pt idx="1">
                  <c:v>40.461581886500007</c:v>
                </c:pt>
                <c:pt idx="2">
                  <c:v>51.562039126999998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8.6413757753036249E-3</c:v>
                </c:pt>
                <c:pt idx="1">
                  <c:v>1.0736959301755546E-3</c:v>
                </c:pt>
                <c:pt idx="2">
                  <c:v>4.283268345071166E-4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0.69408091303257846</c:v>
                </c:pt>
                <c:pt idx="1">
                  <c:v>0.58736422161313007</c:v>
                </c:pt>
                <c:pt idx="2">
                  <c:v>0.27240733488844904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0.10258601323492215</c:v>
                </c:pt>
                <c:pt idx="1">
                  <c:v>0.11164779114845345</c:v>
                </c:pt>
                <c:pt idx="2">
                  <c:v>9.0400679277231707E-2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3.6998234271022556E-2</c:v>
                </c:pt>
                <c:pt idx="1">
                  <c:v>9.6838659595445062E-2</c:v>
                </c:pt>
                <c:pt idx="2">
                  <c:v>0.20418239810238761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8.3952357043055759E-2</c:v>
                </c:pt>
                <c:pt idx="1">
                  <c:v>0.13999985993849628</c:v>
                </c:pt>
                <c:pt idx="2">
                  <c:v>0.39265247579005041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7.3741106643117518E-2</c:v>
                </c:pt>
                <c:pt idx="1">
                  <c:v>6.3075771774299377E-2</c:v>
                </c:pt>
                <c:pt idx="2">
                  <c:v>3.9928785107374139E-2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0.95161573824029344</c:v>
                </c:pt>
                <c:pt idx="1">
                  <c:v>0.88835184919247434</c:v>
                </c:pt>
                <c:pt idx="2">
                  <c:v>0.40473499275603952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4.8384261759706684E-2</c:v>
                </c:pt>
                <c:pt idx="1">
                  <c:v>0.1116481508075257</c:v>
                </c:pt>
                <c:pt idx="2">
                  <c:v>0.59526500724396048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0.98439656250010088</c:v>
                </c:pt>
                <c:pt idx="1">
                  <c:v>0.8296795542081169</c:v>
                </c:pt>
                <c:pt idx="2">
                  <c:v>1.8476598707854799E-2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1.5603437499899111E-2</c:v>
                </c:pt>
                <c:pt idx="1">
                  <c:v>0.17032044579188307</c:v>
                </c:pt>
                <c:pt idx="2">
                  <c:v>0.98152340129214521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130.08724431965044</c:v>
                </c:pt>
                <c:pt idx="1">
                  <c:v>74.70373987481679</c:v>
                </c:pt>
                <c:pt idx="2">
                  <c:v>9.927640959133333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45.99621192911475</c:v>
                </c:pt>
                <c:pt idx="1">
                  <c:v>23.26959653180576</c:v>
                </c:pt>
                <c:pt idx="2">
                  <c:v>3.0075006208166211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26.93222308491524</c:v>
                </c:pt>
                <c:pt idx="1">
                  <c:v>12.098427691140689</c:v>
                </c:pt>
                <c:pt idx="2">
                  <c:v>1.589081014323017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109.24634087324365</c:v>
                </c:pt>
                <c:pt idx="1">
                  <c:v>67.817552876193218</c:v>
                </c:pt>
                <c:pt idx="2">
                  <c:v>57.048502656623754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34.661030100000005</c:v>
                </c:pt>
                <c:pt idx="1">
                  <c:v>34.973551119999996</c:v>
                </c:pt>
                <c:pt idx="2">
                  <c:v>35.120387540000003</c:v>
                </c:pt>
                <c:pt idx="3">
                  <c:v>35.197855830000002</c:v>
                </c:pt>
                <c:pt idx="4">
                  <c:v>34.777871769999997</c:v>
                </c:pt>
                <c:pt idx="5">
                  <c:v>34.191115189999998</c:v>
                </c:pt>
                <c:pt idx="6">
                  <c:v>33.637299669999997</c:v>
                </c:pt>
                <c:pt idx="7">
                  <c:v>33.143517809999999</c:v>
                </c:pt>
                <c:pt idx="8">
                  <c:v>32.696799370000001</c:v>
                </c:pt>
                <c:pt idx="9">
                  <c:v>32.283064529999997</c:v>
                </c:pt>
                <c:pt idx="10">
                  <c:v>31.884075799999998</c:v>
                </c:pt>
                <c:pt idx="11">
                  <c:v>31.61287978</c:v>
                </c:pt>
                <c:pt idx="12">
                  <c:v>31.380476089999998</c:v>
                </c:pt>
                <c:pt idx="13">
                  <c:v>31.169132829999999</c:v>
                </c:pt>
                <c:pt idx="14">
                  <c:v>30.961712299999999</c:v>
                </c:pt>
                <c:pt idx="15">
                  <c:v>30.764158269999999</c:v>
                </c:pt>
                <c:pt idx="16">
                  <c:v>30.56806211</c:v>
                </c:pt>
                <c:pt idx="17">
                  <c:v>30.379145279999999</c:v>
                </c:pt>
                <c:pt idx="18">
                  <c:v>30.192872790000003</c:v>
                </c:pt>
                <c:pt idx="19">
                  <c:v>30.01528412</c:v>
                </c:pt>
                <c:pt idx="20">
                  <c:v>29.842327389999998</c:v>
                </c:pt>
                <c:pt idx="21">
                  <c:v>29.675282670000001</c:v>
                </c:pt>
                <c:pt idx="22">
                  <c:v>29.508198369999999</c:v>
                </c:pt>
                <c:pt idx="23">
                  <c:v>29.344714159999999</c:v>
                </c:pt>
                <c:pt idx="24">
                  <c:v>29.182126759999999</c:v>
                </c:pt>
                <c:pt idx="25">
                  <c:v>29.020909410000002</c:v>
                </c:pt>
                <c:pt idx="26">
                  <c:v>28.855354269999999</c:v>
                </c:pt>
                <c:pt idx="27">
                  <c:v>28.687738920000001</c:v>
                </c:pt>
                <c:pt idx="28">
                  <c:v>28.51718713</c:v>
                </c:pt>
                <c:pt idx="29">
                  <c:v>28.348466250000001</c:v>
                </c:pt>
                <c:pt idx="30">
                  <c:v>28.179786349999997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8.5673668654181155E-3</c:v>
                </c:pt>
                <c:pt idx="1">
                  <c:v>1.3152452766998286E-2</c:v>
                </c:pt>
                <c:pt idx="2">
                  <c:v>2.0930102068571873E-2</c:v>
                </c:pt>
                <c:pt idx="3">
                  <c:v>3.0776717344148521E-2</c:v>
                </c:pt>
                <c:pt idx="4">
                  <c:v>4.139593171546161E-2</c:v>
                </c:pt>
                <c:pt idx="5">
                  <c:v>5.4146904267734129E-2</c:v>
                </c:pt>
                <c:pt idx="6">
                  <c:v>7.0548644935266885E-2</c:v>
                </c:pt>
                <c:pt idx="7">
                  <c:v>9.1407821413752338E-2</c:v>
                </c:pt>
                <c:pt idx="8">
                  <c:v>0.11705472913999165</c:v>
                </c:pt>
                <c:pt idx="9">
                  <c:v>0.14741961831341668</c:v>
                </c:pt>
                <c:pt idx="10">
                  <c:v>0.18188876693110861</c:v>
                </c:pt>
                <c:pt idx="11">
                  <c:v>0.22291397512789327</c:v>
                </c:pt>
                <c:pt idx="12">
                  <c:v>0.26850431783872913</c:v>
                </c:pt>
                <c:pt idx="13">
                  <c:v>0.31644830248554595</c:v>
                </c:pt>
                <c:pt idx="14">
                  <c:v>0.3639646305995809</c:v>
                </c:pt>
                <c:pt idx="15">
                  <c:v>0.40937937093768567</c:v>
                </c:pt>
                <c:pt idx="16">
                  <c:v>0.45178383831803853</c:v>
                </c:pt>
                <c:pt idx="17">
                  <c:v>0.4912898095861109</c:v>
                </c:pt>
                <c:pt idx="18">
                  <c:v>0.52798135774876687</c:v>
                </c:pt>
                <c:pt idx="19">
                  <c:v>0.56213839297817048</c:v>
                </c:pt>
                <c:pt idx="20">
                  <c:v>0.59387290134544701</c:v>
                </c:pt>
                <c:pt idx="21">
                  <c:v>0.62336988616796218</c:v>
                </c:pt>
                <c:pt idx="22">
                  <c:v>0.65071298624321949</c:v>
                </c:pt>
                <c:pt idx="23">
                  <c:v>0.6761003536045348</c:v>
                </c:pt>
                <c:pt idx="24">
                  <c:v>0.69964238960080505</c:v>
                </c:pt>
                <c:pt idx="25">
                  <c:v>0.72147782015353457</c:v>
                </c:pt>
                <c:pt idx="26">
                  <c:v>0.74167905823462277</c:v>
                </c:pt>
                <c:pt idx="27">
                  <c:v>0.7603900060172466</c:v>
                </c:pt>
                <c:pt idx="28">
                  <c:v>0.77771519010262213</c:v>
                </c:pt>
                <c:pt idx="29">
                  <c:v>0.79379360673524968</c:v>
                </c:pt>
                <c:pt idx="30">
                  <c:v>0.80870253262228875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0.10380109763962266</c:v>
                </c:pt>
                <c:pt idx="1">
                  <c:v>6.0443433950812524E-2</c:v>
                </c:pt>
                <c:pt idx="2">
                  <c:v>1.3752344447068529E-2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0.71116784852854098</c:v>
                </c:pt>
                <c:pt idx="1">
                  <c:v>0.57169064508371292</c:v>
                </c:pt>
                <c:pt idx="2">
                  <c:v>0.13310581416100764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0.17646368687121045</c:v>
                </c:pt>
                <c:pt idx="1">
                  <c:v>0.18597715396222964</c:v>
                </c:pt>
                <c:pt idx="2">
                  <c:v>4.4439308735213318E-2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8.5673668654181155E-3</c:v>
                </c:pt>
                <c:pt idx="1">
                  <c:v>0.18188876693110861</c:v>
                </c:pt>
                <c:pt idx="2">
                  <c:v>0.80870253262228875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74.072583602999998</v>
      </c>
      <c r="G7" s="84">
        <f t="shared" ref="G7:R7" si="1">SUM(G8:G9)</f>
        <v>71.498340870999996</v>
      </c>
      <c r="H7" s="6">
        <f t="shared" si="1"/>
        <v>70.60076823499989</v>
      </c>
      <c r="I7" s="85">
        <f t="shared" si="1"/>
        <v>70.007810550999992</v>
      </c>
      <c r="J7" s="84">
        <f t="shared" si="1"/>
        <v>70.221760173999996</v>
      </c>
      <c r="K7" s="6">
        <f t="shared" si="1"/>
        <v>69.962125328000013</v>
      </c>
      <c r="L7" s="6">
        <f t="shared" si="1"/>
        <v>69.459169618999994</v>
      </c>
      <c r="M7" s="6">
        <f t="shared" si="1"/>
        <v>64.953873619999996</v>
      </c>
      <c r="N7" s="85">
        <f t="shared" si="1"/>
        <v>59.794185118000001</v>
      </c>
      <c r="O7" s="84">
        <f t="shared" si="1"/>
        <v>55.397213074</v>
      </c>
      <c r="P7" s="6">
        <f t="shared" si="1"/>
        <v>51.579096579000002</v>
      </c>
      <c r="Q7" s="6">
        <f t="shared" si="1"/>
        <v>48.246091739999997</v>
      </c>
      <c r="R7" s="6">
        <f t="shared" si="1"/>
        <v>45.292555827000001</v>
      </c>
      <c r="S7" s="85">
        <f>SUM(S8:S9)</f>
        <v>42.606088791999994</v>
      </c>
      <c r="T7" s="94">
        <f>SUM(T8:T9)</f>
        <v>34.237506042999996</v>
      </c>
      <c r="U7" s="94">
        <f>SUM(U8:U9)</f>
        <v>29.57511074</v>
      </c>
      <c r="V7" s="94">
        <f>SUM(V8:V9)</f>
        <v>27.308044090000003</v>
      </c>
      <c r="W7" s="94">
        <f>SUM(W8:W9)</f>
        <v>26.295143790000001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70.431169999999995</v>
      </c>
      <c r="G8" s="22">
        <f>VLOOKUP($D8,Résultats!$B$2:$AX$476,G$5,FALSE)</f>
        <v>67.380013849999997</v>
      </c>
      <c r="H8" s="16">
        <f>VLOOKUP($D8,Résultats!$B$2:$AX$476,H$5,FALSE)</f>
        <v>66.314974699999894</v>
      </c>
      <c r="I8" s="86">
        <f>VLOOKUP($D8,Résultats!$B$2:$AX$476,I$5,FALSE)</f>
        <v>66.687714999999997</v>
      </c>
      <c r="J8" s="22">
        <f>VLOOKUP($D8,Résultats!$B$2:$AX$476,J$5,FALSE)</f>
        <v>66.710335119999996</v>
      </c>
      <c r="K8" s="16">
        <f>VLOOKUP($D8,Résultats!$B$2:$AX$476,K$5,FALSE)</f>
        <v>66.287569880000007</v>
      </c>
      <c r="L8" s="16">
        <f>VLOOKUP($D8,Résultats!$B$2:$AX$476,L$5,FALSE)</f>
        <v>65.64041229</v>
      </c>
      <c r="M8" s="16">
        <f>VLOOKUP($D8,Résultats!$B$2:$AX$476,M$5,FALSE)</f>
        <v>60.301009800000003</v>
      </c>
      <c r="N8" s="86">
        <f>VLOOKUP($D8,Résultats!$B$2:$AX$476,N$5,FALSE)</f>
        <v>55.226629129999999</v>
      </c>
      <c r="O8" s="22">
        <f>VLOOKUP($D8,Résultats!$B$2:$AX$476,O$5,FALSE)</f>
        <v>50.891103289999997</v>
      </c>
      <c r="P8" s="16">
        <f>VLOOKUP($D8,Résultats!$B$2:$AX$476,P$5,FALSE)</f>
        <v>47.10444442</v>
      </c>
      <c r="Q8" s="16">
        <f>VLOOKUP($D8,Résultats!$B$2:$AX$476,Q$5,FALSE)</f>
        <v>43.774180909999998</v>
      </c>
      <c r="R8" s="16">
        <f>VLOOKUP($D8,Résultats!$B$2:$AX$476,R$5,FALSE)</f>
        <v>40.815807579999998</v>
      </c>
      <c r="S8" s="86">
        <f>VLOOKUP($D8,Résultats!$B$2:$AX$476,S$5,FALSE)</f>
        <v>38.104721069999997</v>
      </c>
      <c r="T8" s="95">
        <f>VLOOKUP($D8,Résultats!$B$2:$AX$476,T$5,FALSE)</f>
        <v>27.526047999999999</v>
      </c>
      <c r="U8" s="95">
        <f>VLOOKUP($D8,Résultats!$B$2:$AX$476,U$5,FALSE)</f>
        <v>17.739193660000002</v>
      </c>
      <c r="V8" s="95">
        <f>VLOOKUP($D8,Résultats!$B$2:$AX$476,V$5,FALSE)</f>
        <v>12.16970032</v>
      </c>
      <c r="W8" s="95">
        <f>VLOOKUP($D8,Résultats!$B$2:$AX$476,W$5,FALSE)</f>
        <v>13.00573522</v>
      </c>
      <c r="X8" s="45">
        <f>W8-'[1]Cibles THREEME'!$H4</f>
        <v>2.6051279888085048</v>
      </c>
      <c r="Y8" s="75"/>
      <c r="Z8" s="198" t="s">
        <v>68</v>
      </c>
      <c r="AA8" s="199">
        <f>I27</f>
        <v>234.38069300780001</v>
      </c>
      <c r="AB8" s="199">
        <f>S27</f>
        <v>186.9116984808</v>
      </c>
      <c r="AC8" s="89">
        <f>W27</f>
        <v>160.70925391220001</v>
      </c>
    </row>
    <row r="9" spans="1:29" x14ac:dyDescent="0.3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3.6414136030000002</v>
      </c>
      <c r="G9" s="22">
        <f>VLOOKUP($D9,Résultats!$B$2:$AX$476,G$5,FALSE)</f>
        <v>4.1183270209999998</v>
      </c>
      <c r="H9" s="16">
        <f>VLOOKUP($D9,Résultats!$B$2:$AX$476,H$5,FALSE)</f>
        <v>4.2857935349999998</v>
      </c>
      <c r="I9" s="86">
        <f>VLOOKUP($D9,Résultats!$B$2:$AX$476,I$5,FALSE)</f>
        <v>3.3200955510000001</v>
      </c>
      <c r="J9" s="22">
        <f>VLOOKUP($D9,Résultats!$B$2:$AX$476,J$5,FALSE)</f>
        <v>3.511425054</v>
      </c>
      <c r="K9" s="16">
        <f>VLOOKUP($D9,Résultats!$B$2:$AX$476,K$5,FALSE)</f>
        <v>3.674555448</v>
      </c>
      <c r="L9" s="16">
        <f>VLOOKUP($D9,Résultats!$B$2:$AX$476,L$5,FALSE)</f>
        <v>3.8187573289999999</v>
      </c>
      <c r="M9" s="16">
        <f>VLOOKUP($D9,Résultats!$B$2:$AX$476,M$5,FALSE)</f>
        <v>4.6528638200000003</v>
      </c>
      <c r="N9" s="86">
        <f>VLOOKUP($D9,Résultats!$B$2:$AX$476,N$5,FALSE)</f>
        <v>4.5675559879999996</v>
      </c>
      <c r="O9" s="22">
        <f>VLOOKUP($D9,Résultats!$B$2:$AX$476,O$5,FALSE)</f>
        <v>4.5061097840000004</v>
      </c>
      <c r="P9" s="16">
        <f>VLOOKUP($D9,Résultats!$B$2:$AX$476,P$5,FALSE)</f>
        <v>4.4746521589999997</v>
      </c>
      <c r="Q9" s="16">
        <f>VLOOKUP($D9,Résultats!$B$2:$AX$476,Q$5,FALSE)</f>
        <v>4.4719108299999997</v>
      </c>
      <c r="R9" s="16">
        <f>VLOOKUP($D9,Résultats!$B$2:$AX$476,R$5,FALSE)</f>
        <v>4.4767482469999997</v>
      </c>
      <c r="S9" s="86">
        <f>VLOOKUP($D9,Résultats!$B$2:$AX$476,S$5,FALSE)</f>
        <v>4.5013677220000003</v>
      </c>
      <c r="T9" s="95">
        <f>VLOOKUP($D9,Résultats!$B$2:$AX$476,T$5,FALSE)</f>
        <v>6.7114580430000004</v>
      </c>
      <c r="U9" s="95">
        <f>VLOOKUP($D9,Résultats!$B$2:$AX$476,U$5,FALSE)</f>
        <v>11.83591708</v>
      </c>
      <c r="V9" s="95">
        <f>VLOOKUP($D9,Résultats!$B$2:$AX$476,V$5,FALSE)</f>
        <v>15.138343770000001</v>
      </c>
      <c r="W9" s="95">
        <f>VLOOKUP($D9,Résultats!$B$2:$AX$476,W$5,FALSE)</f>
        <v>13.289408570000001</v>
      </c>
      <c r="X9" s="45">
        <f>W9-'[1]Cibles THREEME'!$H5</f>
        <v>9.7925673544229177</v>
      </c>
      <c r="Y9" s="75"/>
      <c r="Z9" s="75"/>
      <c r="AA9" s="75"/>
      <c r="AB9" s="75"/>
      <c r="AC9" s="75"/>
    </row>
    <row r="10" spans="1:29" ht="15" customHeight="1" x14ac:dyDescent="0.3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141.2840852475</v>
      </c>
      <c r="G10" s="21">
        <f t="shared" ref="G10:R10" si="2">SUM(G11:G18)</f>
        <v>138.25505632550002</v>
      </c>
      <c r="H10" s="8">
        <f t="shared" si="2"/>
        <v>135.61212556109999</v>
      </c>
      <c r="I10" s="87">
        <f t="shared" si="2"/>
        <v>126.9995339172</v>
      </c>
      <c r="J10" s="21">
        <f t="shared" si="2"/>
        <v>123.0908712816</v>
      </c>
      <c r="K10" s="8">
        <f t="shared" si="2"/>
        <v>122.0300313029</v>
      </c>
      <c r="L10" s="8">
        <f t="shared" si="2"/>
        <v>121.69908183760002</v>
      </c>
      <c r="M10" s="8">
        <f t="shared" si="2"/>
        <v>124.85582305</v>
      </c>
      <c r="N10" s="87">
        <f t="shared" si="2"/>
        <v>128.4246862935</v>
      </c>
      <c r="O10" s="21">
        <f t="shared" si="2"/>
        <v>127.94990842510001</v>
      </c>
      <c r="P10" s="8">
        <f t="shared" si="2"/>
        <v>126.53781543060001</v>
      </c>
      <c r="Q10" s="8">
        <f t="shared" si="2"/>
        <v>124.68930327140002</v>
      </c>
      <c r="R10" s="8">
        <f t="shared" si="2"/>
        <v>122.9495876715</v>
      </c>
      <c r="S10" s="87">
        <f>SUM(S11:S18)</f>
        <v>121.20185659739998</v>
      </c>
      <c r="T10" s="96">
        <f>SUM(T11:T18)</f>
        <v>110.88240958752989</v>
      </c>
      <c r="U10" s="96">
        <f>SUM(U11:U18)</f>
        <v>113.96516363106001</v>
      </c>
      <c r="V10" s="96">
        <f>SUM(V11:V18)</f>
        <v>111.05468940974001</v>
      </c>
      <c r="W10" s="96">
        <f>SUM(W11:W18)</f>
        <v>115.84975501060001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125.2347584</v>
      </c>
      <c r="G11" s="22">
        <f>VLOOKUP($D11,Résultats!$B$2:$AX$476,G$5,FALSE)</f>
        <v>119.5442252</v>
      </c>
      <c r="H11" s="16">
        <f>VLOOKUP($D11,Résultats!$B$2:$AX$476,H$5,FALSE)</f>
        <v>115.989541</v>
      </c>
      <c r="I11" s="86">
        <f>VLOOKUP($D11,Résultats!$B$2:$AX$476,I$5,FALSE)</f>
        <v>106.6261549</v>
      </c>
      <c r="J11" s="22">
        <f>VLOOKUP($D11,Résultats!$B$2:$AX$476,J$5,FALSE)</f>
        <v>103.3972962</v>
      </c>
      <c r="K11" s="16">
        <f>VLOOKUP($D11,Résultats!$B$2:$AX$476,K$5,FALSE)</f>
        <v>102.6008866</v>
      </c>
      <c r="L11" s="16">
        <f>VLOOKUP($D11,Résultats!$B$2:$AX$476,L$5,FALSE)</f>
        <v>102.45786940000001</v>
      </c>
      <c r="M11" s="16">
        <f>VLOOKUP($D11,Résultats!$B$2:$AX$476,M$5,FALSE)</f>
        <v>101.17665289999999</v>
      </c>
      <c r="N11" s="86">
        <f>VLOOKUP($D11,Résultats!$B$2:$AX$476,N$5,FALSE)</f>
        <v>104.2561984</v>
      </c>
      <c r="O11" s="22">
        <f>VLOOKUP($D11,Résultats!$B$2:$AX$476,O$5,FALSE)</f>
        <v>103.43848250000001</v>
      </c>
      <c r="P11" s="16">
        <f>VLOOKUP($D11,Résultats!$B$2:$AX$476,P$5,FALSE)</f>
        <v>101.85730460000001</v>
      </c>
      <c r="Q11" s="16">
        <f>VLOOKUP($D11,Résultats!$B$2:$AX$476,Q$5,FALSE)</f>
        <v>99.923931800000005</v>
      </c>
      <c r="R11" s="16">
        <f>VLOOKUP($D11,Résultats!$B$2:$AX$476,R$5,FALSE)</f>
        <v>98.092380579999997</v>
      </c>
      <c r="S11" s="86">
        <f>VLOOKUP($D11,Résultats!$B$2:$AX$476,S$5,FALSE)</f>
        <v>96.219416519999996</v>
      </c>
      <c r="T11" s="95">
        <f>VLOOKUP($D11,Résultats!$B$2:$AX$476,T$5,FALSE)</f>
        <v>85.365587719999894</v>
      </c>
      <c r="U11" s="95">
        <f>VLOOKUP($D11,Résultats!$B$2:$AX$476,U$5,FALSE)</f>
        <v>84.864205530000007</v>
      </c>
      <c r="V11" s="95">
        <f>VLOOKUP($D11,Résultats!$B$2:$AX$476,V$5,FALSE)</f>
        <v>75.961909669999997</v>
      </c>
      <c r="W11" s="95">
        <f>VLOOKUP($D11,Résultats!$B$2:$AX$476,W$5,FALSE)</f>
        <v>70.652846240000002</v>
      </c>
      <c r="X11" s="45">
        <f>W11-'[1]Cibles THREEME'!$H10</f>
        <v>67.995142808435872</v>
      </c>
      <c r="Y11" s="75"/>
      <c r="Z11" s="75"/>
      <c r="AA11" s="75"/>
      <c r="AB11" s="75"/>
      <c r="AC11" s="75"/>
    </row>
    <row r="12" spans="1:29" x14ac:dyDescent="0.3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0.60032493740000004</v>
      </c>
      <c r="G12" s="22">
        <f>VLOOKUP($D12,Résultats!$B$2:$AX$476,G$5,FALSE)</f>
        <v>0.43691917299999999</v>
      </c>
      <c r="H12" s="16">
        <f>VLOOKUP($D12,Résultats!$B$2:$AX$476,H$5,FALSE)</f>
        <v>0.38723995909999998</v>
      </c>
      <c r="I12" s="86">
        <f>VLOOKUP($D12,Résultats!$B$2:$AX$476,I$5,FALSE)</f>
        <v>0.33811548190000001</v>
      </c>
      <c r="J12" s="22">
        <f>VLOOKUP($D12,Résultats!$B$2:$AX$476,J$5,FALSE)</f>
        <v>0.53364382310000003</v>
      </c>
      <c r="K12" s="16">
        <f>VLOOKUP($D12,Résultats!$B$2:$AX$476,K$5,FALSE)</f>
        <v>0.72460714390000003</v>
      </c>
      <c r="L12" s="16">
        <f>VLOOKUP($D12,Résultats!$B$2:$AX$476,L$5,FALSE)</f>
        <v>0.90980291349999998</v>
      </c>
      <c r="M12" s="16">
        <f>VLOOKUP($D12,Résultats!$B$2:$AX$476,M$5,FALSE)</f>
        <v>0.66273501639999999</v>
      </c>
      <c r="N12" s="86">
        <f>VLOOKUP($D12,Résultats!$B$2:$AX$476,N$5,FALSE)</f>
        <v>0.48216010390000003</v>
      </c>
      <c r="O12" s="22">
        <f>VLOOKUP($D12,Résultats!$B$2:$AX$476,O$5,FALSE)</f>
        <v>0.40310594350000001</v>
      </c>
      <c r="P12" s="16">
        <f>VLOOKUP($D12,Résultats!$B$2:$AX$476,P$5,FALSE)</f>
        <v>0.32045665639999998</v>
      </c>
      <c r="Q12" s="16">
        <f>VLOOKUP($D12,Résultats!$B$2:$AX$476,Q$5,FALSE)</f>
        <v>0.23691503320000001</v>
      </c>
      <c r="R12" s="16">
        <f>VLOOKUP($D12,Résultats!$B$2:$AX$476,R$5,FALSE)</f>
        <v>0.15584925799999999</v>
      </c>
      <c r="S12" s="86">
        <f>VLOOKUP($D12,Résultats!$B$2:$AX$476,S$5,FALSE)</f>
        <v>7.5076277999999996E-2</v>
      </c>
      <c r="T12" s="95">
        <f>VLOOKUP($D12,Résultats!$B$2:$AX$476,T$5,FALSE)</f>
        <v>6.9929217200000005E-2</v>
      </c>
      <c r="U12" s="95">
        <f>VLOOKUP($D12,Résultats!$B$2:$AX$476,U$5,FALSE)</f>
        <v>1.5083361700000001E-2</v>
      </c>
      <c r="V12" s="95">
        <f>VLOOKUP($D12,Résultats!$B$2:$AX$476,V$5,FALSE)</f>
        <v>9.8661627200000001E-3</v>
      </c>
      <c r="W12" s="95">
        <f>VLOOKUP($D12,Résultats!$B$2:$AX$476,W$5,FALSE)</f>
        <v>1.10429363E-2</v>
      </c>
      <c r="X12" s="45">
        <f>W12-'[1]Cibles THREEME'!$H11</f>
        <v>1.10429363E-2</v>
      </c>
      <c r="Y12" s="75"/>
      <c r="Z12" s="200"/>
      <c r="AA12" s="188"/>
      <c r="AB12" s="188"/>
      <c r="AC12" s="188"/>
    </row>
    <row r="13" spans="1:29" x14ac:dyDescent="0.3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2.6835720809999999</v>
      </c>
      <c r="G13" s="22">
        <f>VLOOKUP($D13,Résultats!$B$2:$AX$476,G$5,FALSE)</f>
        <v>3.5322671209999998</v>
      </c>
      <c r="H13" s="16">
        <f>VLOOKUP($D13,Résultats!$B$2:$AX$476,H$5,FALSE)</f>
        <v>3.81477567</v>
      </c>
      <c r="I13" s="86">
        <f>VLOOKUP($D13,Résultats!$B$2:$AX$476,I$5,FALSE)</f>
        <v>5.9386906330000002</v>
      </c>
      <c r="J13" s="22">
        <f>VLOOKUP($D13,Résultats!$B$2:$AX$476,J$5,FALSE)</f>
        <v>4.3767924599999999</v>
      </c>
      <c r="K13" s="16">
        <f>VLOOKUP($D13,Résultats!$B$2:$AX$476,K$5,FALSE)</f>
        <v>3.0287086009999999</v>
      </c>
      <c r="L13" s="16">
        <f>VLOOKUP($D13,Résultats!$B$2:$AX$476,L$5,FALSE)</f>
        <v>1.7657248910000001</v>
      </c>
      <c r="M13" s="16">
        <f>VLOOKUP($D13,Résultats!$B$2:$AX$476,M$5,FALSE)</f>
        <v>4.4841835510000001</v>
      </c>
      <c r="N13" s="86">
        <f>VLOOKUP($D13,Résultats!$B$2:$AX$476,N$5,FALSE)</f>
        <v>4.1179934610000002</v>
      </c>
      <c r="O13" s="22">
        <f>VLOOKUP($D13,Résultats!$B$2:$AX$476,O$5,FALSE)</f>
        <v>4.0984303779999998</v>
      </c>
      <c r="P13" s="16">
        <f>VLOOKUP($D13,Résultats!$B$2:$AX$476,P$5,FALSE)</f>
        <v>4.0490042060000002</v>
      </c>
      <c r="Q13" s="16">
        <f>VLOOKUP($D13,Résultats!$B$2:$AX$476,Q$5,FALSE)</f>
        <v>3.9858192269999999</v>
      </c>
      <c r="R13" s="16">
        <f>VLOOKUP($D13,Résultats!$B$2:$AX$476,R$5,FALSE)</f>
        <v>3.9264373809999999</v>
      </c>
      <c r="S13" s="86">
        <f>VLOOKUP($D13,Résultats!$B$2:$AX$476,S$5,FALSE)</f>
        <v>3.8656374950000001</v>
      </c>
      <c r="T13" s="95">
        <f>VLOOKUP($D13,Résultats!$B$2:$AX$476,T$5,FALSE)</f>
        <v>1.172375809</v>
      </c>
      <c r="U13" s="95">
        <f>VLOOKUP($D13,Résultats!$B$2:$AX$476,U$5,FALSE)</f>
        <v>0.83929672109999998</v>
      </c>
      <c r="V13" s="95">
        <f>VLOOKUP($D13,Résultats!$B$2:$AX$476,V$5,FALSE)</f>
        <v>0.97455667830000003</v>
      </c>
      <c r="W13" s="95">
        <f>VLOOKUP($D13,Résultats!$B$2:$AX$476,W$5,FALSE)</f>
        <v>2.3165898340000002</v>
      </c>
      <c r="X13" s="45">
        <f>W13-'[1]Cibles THREEME'!$H12</f>
        <v>2.3669226376039632E-2</v>
      </c>
      <c r="Y13" s="75"/>
    </row>
    <row r="14" spans="1:29" x14ac:dyDescent="0.3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3.1538278850000001</v>
      </c>
      <c r="G14" s="22">
        <f>VLOOKUP($D14,Résultats!$B$2:$AX$476,G$5,FALSE)</f>
        <v>2.4486270189999999</v>
      </c>
      <c r="H14" s="16">
        <f>VLOOKUP($D14,Résultats!$B$2:$AX$476,H$5,FALSE)</f>
        <v>2.2168723799999999</v>
      </c>
      <c r="I14" s="86">
        <f>VLOOKUP($D14,Résultats!$B$2:$AX$476,I$5,FALSE)</f>
        <v>0.93186216330000005</v>
      </c>
      <c r="J14" s="22">
        <f>VLOOKUP($D14,Résultats!$B$2:$AX$476,J$5,FALSE)</f>
        <v>0.73625426250000003</v>
      </c>
      <c r="K14" s="16">
        <f>VLOOKUP($D14,Résultats!$B$2:$AX$476,K$5,FALSE)</f>
        <v>0.57217578899999999</v>
      </c>
      <c r="L14" s="16">
        <f>VLOOKUP($D14,Résultats!$B$2:$AX$476,L$5,FALSE)</f>
        <v>0.4204548031</v>
      </c>
      <c r="M14" s="16">
        <f>VLOOKUP($D14,Résultats!$B$2:$AX$476,M$5,FALSE)</f>
        <v>0.57575690260000001</v>
      </c>
      <c r="N14" s="86">
        <f>VLOOKUP($D14,Résultats!$B$2:$AX$476,N$5,FALSE)</f>
        <v>0.5021308176</v>
      </c>
      <c r="O14" s="22">
        <f>VLOOKUP($D14,Résultats!$B$2:$AX$476,O$5,FALSE)</f>
        <v>0.40412156459999998</v>
      </c>
      <c r="P14" s="16">
        <f>VLOOKUP($D14,Résultats!$B$2:$AX$476,P$5,FALSE)</f>
        <v>0.30224012820000001</v>
      </c>
      <c r="Q14" s="16">
        <f>VLOOKUP($D14,Résultats!$B$2:$AX$476,Q$5,FALSE)</f>
        <v>0.19947001119999999</v>
      </c>
      <c r="R14" s="16">
        <f>VLOOKUP($D14,Résultats!$B$2:$AX$476,R$5,FALSE)</f>
        <v>8.7325074500000002E-2</v>
      </c>
      <c r="S14" s="86">
        <f>VLOOKUP($D14,Résultats!$B$2:$AX$476,S$5,FALSE)</f>
        <v>2.0277297400000002E-2</v>
      </c>
      <c r="T14" s="95">
        <f>VLOOKUP($D14,Résultats!$B$2:$AX$476,T$5,FALSE)</f>
        <v>9.33380233E-3</v>
      </c>
      <c r="U14" s="95">
        <f>VLOOKUP($D14,Résultats!$B$2:$AX$476,U$5,FALSE)</f>
        <v>9.4149852599999997E-3</v>
      </c>
      <c r="V14" s="95">
        <f>VLOOKUP($D14,Résultats!$B$2:$AX$476,V$5,FALSE)</f>
        <v>9.8661627200000001E-3</v>
      </c>
      <c r="W14" s="95">
        <f>VLOOKUP($D14,Résultats!$B$2:$AX$476,W$5,FALSE)</f>
        <v>1.10429363E-2</v>
      </c>
      <c r="X14" s="45">
        <f>W14-'[1]Cibles THREEME'!$H13</f>
        <v>1.10429363E-2</v>
      </c>
      <c r="Y14" s="75"/>
    </row>
    <row r="15" spans="1:29" x14ac:dyDescent="0.3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1.7188910930000001</v>
      </c>
      <c r="G15" s="22">
        <f>VLOOKUP($D15,Résultats!$B$2:$AX$476,G$5,FALSE)</f>
        <v>2.5405897890000002</v>
      </c>
      <c r="H15" s="16">
        <f>VLOOKUP($D15,Résultats!$B$2:$AX$476,H$5,FALSE)</f>
        <v>2.8519113379999999</v>
      </c>
      <c r="I15" s="86">
        <f>VLOOKUP($D15,Résultats!$B$2:$AX$476,I$5,FALSE)</f>
        <v>3.7944603429999999</v>
      </c>
      <c r="J15" s="22">
        <f>VLOOKUP($D15,Résultats!$B$2:$AX$476,J$5,FALSE)</f>
        <v>3.8932168210000002</v>
      </c>
      <c r="K15" s="16">
        <f>VLOOKUP($D15,Résultats!$B$2:$AX$476,K$5,FALSE)</f>
        <v>4.0704044399999999</v>
      </c>
      <c r="L15" s="16">
        <f>VLOOKUP($D15,Résultats!$B$2:$AX$476,L$5,FALSE)</f>
        <v>4.2671124669999996</v>
      </c>
      <c r="M15" s="16">
        <f>VLOOKUP($D15,Résultats!$B$2:$AX$476,M$5,FALSE)</f>
        <v>4.8833673339999999</v>
      </c>
      <c r="N15" s="86">
        <f>VLOOKUP($D15,Résultats!$B$2:$AX$476,N$5,FALSE)</f>
        <v>5.3393292819999996</v>
      </c>
      <c r="O15" s="22">
        <f>VLOOKUP($D15,Résultats!$B$2:$AX$476,O$5,FALSE)</f>
        <v>5.6638364240000003</v>
      </c>
      <c r="P15" s="16">
        <f>VLOOKUP($D15,Résultats!$B$2:$AX$476,P$5,FALSE)</f>
        <v>5.9481340349999998</v>
      </c>
      <c r="Q15" s="16">
        <f>VLOOKUP($D15,Résultats!$B$2:$AX$476,Q$5,FALSE)</f>
        <v>6.2094109340000001</v>
      </c>
      <c r="R15" s="16">
        <f>VLOOKUP($D15,Résultats!$B$2:$AX$476,R$5,FALSE)</f>
        <v>6.4613283109999999</v>
      </c>
      <c r="S15" s="86">
        <f>VLOOKUP($D15,Résultats!$B$2:$AX$476,S$5,FALSE)</f>
        <v>6.7072657119999999</v>
      </c>
      <c r="T15" s="95">
        <f>VLOOKUP($D15,Résultats!$B$2:$AX$476,T$5,FALSE)</f>
        <v>9.3606067639999999</v>
      </c>
      <c r="U15" s="95">
        <f>VLOOKUP($D15,Résultats!$B$2:$AX$476,U$5,FALSE)</f>
        <v>12.49843667</v>
      </c>
      <c r="V15" s="95">
        <f>VLOOKUP($D15,Résultats!$B$2:$AX$476,V$5,FALSE)</f>
        <v>16.864525199999999</v>
      </c>
      <c r="W15" s="95">
        <f>VLOOKUP($D15,Résultats!$B$2:$AX$476,W$5,FALSE)</f>
        <v>22.801853269999999</v>
      </c>
      <c r="X15" s="45">
        <f>W15-'[1]Cibles THREEME'!$H14</f>
        <v>5.0288524101547729</v>
      </c>
      <c r="Y15" s="75"/>
    </row>
    <row r="16" spans="1:29" x14ac:dyDescent="0.3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0.60283384309999999</v>
      </c>
      <c r="G16" s="22">
        <f>VLOOKUP($D16,Résultats!$B$2:$AX$476,G$5,FALSE)</f>
        <v>0.9789206265</v>
      </c>
      <c r="H16" s="16">
        <f>VLOOKUP($D16,Résultats!$B$2:$AX$476,H$5,FALSE)</f>
        <v>1.133888037</v>
      </c>
      <c r="I16" s="86">
        <f>VLOOKUP($D16,Résultats!$B$2:$AX$476,I$5,FALSE)</f>
        <v>1.6722381319999999</v>
      </c>
      <c r="J16" s="22">
        <f>VLOOKUP($D16,Résultats!$B$2:$AX$476,J$5,FALSE)</f>
        <v>1.715760618</v>
      </c>
      <c r="K16" s="16">
        <f>VLOOKUP($D16,Résultats!$B$2:$AX$476,K$5,FALSE)</f>
        <v>1.793848111</v>
      </c>
      <c r="L16" s="16">
        <f>VLOOKUP($D16,Résultats!$B$2:$AX$476,L$5,FALSE)</f>
        <v>1.8805383470000001</v>
      </c>
      <c r="M16" s="16">
        <f>VLOOKUP($D16,Résultats!$B$2:$AX$476,M$5,FALSE)</f>
        <v>2.2335952360000002</v>
      </c>
      <c r="N16" s="86">
        <f>VLOOKUP($D16,Résultats!$B$2:$AX$476,N$5,FALSE)</f>
        <v>2.5999345210000002</v>
      </c>
      <c r="O16" s="22">
        <f>VLOOKUP($D16,Résultats!$B$2:$AX$476,O$5,FALSE)</f>
        <v>3.045631137</v>
      </c>
      <c r="P16" s="16">
        <f>VLOOKUP($D16,Résultats!$B$2:$AX$476,P$5,FALSE)</f>
        <v>3.4707728069999999</v>
      </c>
      <c r="Q16" s="16">
        <f>VLOOKUP($D16,Résultats!$B$2:$AX$476,Q$5,FALSE)</f>
        <v>3.8806897039999999</v>
      </c>
      <c r="R16" s="16">
        <f>VLOOKUP($D16,Résultats!$B$2:$AX$476,R$5,FALSE)</f>
        <v>4.2630501499999998</v>
      </c>
      <c r="S16" s="86">
        <f>VLOOKUP($D16,Résultats!$B$2:$AX$476,S$5,FALSE)</f>
        <v>4.6394519350000003</v>
      </c>
      <c r="T16" s="95">
        <f>VLOOKUP($D16,Résultats!$B$2:$AX$476,T$5,FALSE)</f>
        <v>6.039605184</v>
      </c>
      <c r="U16" s="95">
        <f>VLOOKUP($D16,Résultats!$B$2:$AX$476,U$5,FALSE)</f>
        <v>7.3500220340000002</v>
      </c>
      <c r="V16" s="95">
        <f>VLOOKUP($D16,Résultats!$B$2:$AX$476,V$5,FALSE)</f>
        <v>9.4145141129999903</v>
      </c>
      <c r="W16" s="95">
        <f>VLOOKUP($D16,Résultats!$B$2:$AX$476,W$5,FALSE)</f>
        <v>11.85714434</v>
      </c>
      <c r="X16" s="45">
        <f>W16-'[1]Cibles THREEME'!$H17</f>
        <v>1.3670325601203785</v>
      </c>
      <c r="Y16" s="75"/>
    </row>
    <row r="17" spans="1:39" x14ac:dyDescent="0.3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4.8787242190000004</v>
      </c>
      <c r="G17" s="22">
        <f>VLOOKUP($D17,Résultats!$B$2:$AX$476,G$5,FALSE)</f>
        <v>5.3791191730000003</v>
      </c>
      <c r="H17" s="16">
        <f>VLOOKUP($D17,Résultats!$B$2:$AX$476,H$5,FALSE)</f>
        <v>5.47618355</v>
      </c>
      <c r="I17" s="86">
        <f>VLOOKUP($D17,Résultats!$B$2:$AX$476,I$5,FALSE)</f>
        <v>4.9832235479999998</v>
      </c>
      <c r="J17" s="22">
        <f>VLOOKUP($D17,Résultats!$B$2:$AX$476,J$5,FALSE)</f>
        <v>5.109579901</v>
      </c>
      <c r="K17" s="16">
        <f>VLOOKUP($D17,Résultats!$B$2:$AX$476,K$5,FALSE)</f>
        <v>5.3386404250000004</v>
      </c>
      <c r="L17" s="16">
        <f>VLOOKUP($D17,Résultats!$B$2:$AX$476,L$5,FALSE)</f>
        <v>5.5929888280000002</v>
      </c>
      <c r="M17" s="16">
        <f>VLOOKUP($D17,Résultats!$B$2:$AX$476,M$5,FALSE)</f>
        <v>5.8511902960000004</v>
      </c>
      <c r="N17" s="86">
        <f>VLOOKUP($D17,Résultats!$B$2:$AX$476,N$5,FALSE)</f>
        <v>6.0238864029999997</v>
      </c>
      <c r="O17" s="22">
        <f>VLOOKUP($D17,Résultats!$B$2:$AX$476,O$5,FALSE)</f>
        <v>5.9853341249999996</v>
      </c>
      <c r="P17" s="16">
        <f>VLOOKUP($D17,Résultats!$B$2:$AX$476,P$5,FALSE)</f>
        <v>5.9029044959999997</v>
      </c>
      <c r="Q17" s="16">
        <f>VLOOKUP($D17,Résultats!$B$2:$AX$476,Q$5,FALSE)</f>
        <v>5.8002640169999999</v>
      </c>
      <c r="R17" s="16">
        <f>VLOOKUP($D17,Résultats!$B$2:$AX$476,R$5,FALSE)</f>
        <v>5.7193576979999996</v>
      </c>
      <c r="S17" s="86">
        <f>VLOOKUP($D17,Résultats!$B$2:$AX$476,S$5,FALSE)</f>
        <v>5.6360716330000002</v>
      </c>
      <c r="T17" s="95">
        <f>VLOOKUP($D17,Résultats!$B$2:$AX$476,T$5,FALSE)</f>
        <v>5.0688698639999998</v>
      </c>
      <c r="U17" s="95">
        <f>VLOOKUP($D17,Résultats!$B$2:$AX$476,U$5,FALSE)</f>
        <v>4.7667720500000001</v>
      </c>
      <c r="V17" s="95">
        <f>VLOOKUP($D17,Résultats!$B$2:$AX$476,V$5,FALSE)</f>
        <v>5.0239295090000002</v>
      </c>
      <c r="W17" s="95">
        <f>VLOOKUP($D17,Résultats!$B$2:$AX$476,W$5,FALSE)</f>
        <v>5.421714089</v>
      </c>
      <c r="X17" s="45">
        <f>W17-'[1]Cibles THREEME'!$H18</f>
        <v>-3.8303107904556377E-2</v>
      </c>
      <c r="Y17" s="75"/>
    </row>
    <row r="18" spans="1:39" x14ac:dyDescent="0.3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2.411152789</v>
      </c>
      <c r="G18" s="88">
        <f>VLOOKUP($D18,Résultats!$B$2:$AX$476,G$5,FALSE)</f>
        <v>3.3943882240000001</v>
      </c>
      <c r="H18" s="17">
        <f>VLOOKUP($D18,Résultats!$B$2:$AX$476,H$5,FALSE)</f>
        <v>3.7417136270000002</v>
      </c>
      <c r="I18" s="89">
        <f>VLOOKUP($D18,Résultats!$B$2:$AX$476,I$5,FALSE)</f>
        <v>2.7147887160000002</v>
      </c>
      <c r="J18" s="88">
        <f>VLOOKUP($D18,Résultats!$B$2:$AX$476,J$5,FALSE)</f>
        <v>3.328327196</v>
      </c>
      <c r="K18" s="17">
        <f>VLOOKUP($D18,Résultats!$B$2:$AX$476,K$5,FALSE)</f>
        <v>3.900760193</v>
      </c>
      <c r="L18" s="17">
        <f>VLOOKUP($D18,Résultats!$B$2:$AX$476,L$5,FALSE)</f>
        <v>4.4045901880000002</v>
      </c>
      <c r="M18" s="17">
        <f>VLOOKUP($D18,Résultats!$B$2:$AX$476,M$5,FALSE)</f>
        <v>4.988341814</v>
      </c>
      <c r="N18" s="89">
        <f>VLOOKUP($D18,Résultats!$B$2:$AX$476,N$5,FALSE)</f>
        <v>5.1030533050000004</v>
      </c>
      <c r="O18" s="88">
        <f>VLOOKUP($D18,Résultats!$B$2:$AX$476,O$5,FALSE)</f>
        <v>4.9109663530000001</v>
      </c>
      <c r="P18" s="17">
        <f>VLOOKUP($D18,Résultats!$B$2:$AX$476,P$5,FALSE)</f>
        <v>4.6869985019999998</v>
      </c>
      <c r="Q18" s="17">
        <f>VLOOKUP($D18,Résultats!$B$2:$AX$476,Q$5,FALSE)</f>
        <v>4.4528025449999999</v>
      </c>
      <c r="R18" s="17">
        <f>VLOOKUP($D18,Résultats!$B$2:$AX$476,R$5,FALSE)</f>
        <v>4.243859219</v>
      </c>
      <c r="S18" s="89">
        <f>VLOOKUP($D18,Résultats!$B$2:$AX$476,S$5,FALSE)</f>
        <v>4.0386597269999998</v>
      </c>
      <c r="T18" s="97">
        <f>VLOOKUP($D18,Résultats!$B$2:$AX$476,T$5,FALSE)</f>
        <v>3.7961012269999999</v>
      </c>
      <c r="U18" s="97">
        <f>VLOOKUP($D18,Résultats!$B$2:$AX$476,U$5,FALSE)</f>
        <v>3.6219322790000001</v>
      </c>
      <c r="V18" s="97">
        <f>VLOOKUP($D18,Résultats!$B$2:$AX$476,V$5,FALSE)</f>
        <v>2.7955219140000001</v>
      </c>
      <c r="W18" s="97">
        <f>VLOOKUP($D18,Résultats!$B$2:$AX$476,W$5,FALSE)</f>
        <v>2.7775213650000001</v>
      </c>
      <c r="X18" s="45">
        <f>W18-'[1]Cibles THREEME'!$H19</f>
        <v>1.6153943513695179</v>
      </c>
      <c r="Y18" s="75"/>
    </row>
    <row r="19" spans="1:39" ht="15" customHeight="1" x14ac:dyDescent="0.3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38.267276643599999</v>
      </c>
      <c r="G19" s="84">
        <f t="shared" ref="G19:R19" si="3">SUM(G20:G25)</f>
        <v>37.647241291199997</v>
      </c>
      <c r="H19" s="6">
        <f t="shared" si="3"/>
        <v>36.351632580999997</v>
      </c>
      <c r="I19" s="85">
        <f t="shared" si="3"/>
        <v>34.908027491600002</v>
      </c>
      <c r="J19" s="84">
        <f t="shared" si="3"/>
        <v>33.646403086799999</v>
      </c>
      <c r="K19" s="6">
        <f t="shared" si="3"/>
        <v>32.736999346200001</v>
      </c>
      <c r="L19" s="6">
        <f t="shared" si="3"/>
        <v>31.941464564299999</v>
      </c>
      <c r="M19" s="6">
        <f t="shared" si="3"/>
        <v>29.614225109799996</v>
      </c>
      <c r="N19" s="85">
        <f t="shared" si="3"/>
        <v>27.412430538100001</v>
      </c>
      <c r="O19" s="84">
        <f t="shared" si="3"/>
        <v>25.635094548499996</v>
      </c>
      <c r="P19" s="6">
        <f t="shared" si="3"/>
        <v>24.2522393056</v>
      </c>
      <c r="Q19" s="6">
        <f t="shared" si="3"/>
        <v>23.152829219700003</v>
      </c>
      <c r="R19" s="6">
        <f t="shared" si="3"/>
        <v>22.253724393600002</v>
      </c>
      <c r="S19" s="85">
        <f>SUM(S20:S25)</f>
        <v>21.457188067400001</v>
      </c>
      <c r="T19" s="94">
        <f>SUM(T20:T25)</f>
        <v>19.445803134100004</v>
      </c>
      <c r="U19" s="94">
        <f>SUM(U20:U25)</f>
        <v>18.183465297700003</v>
      </c>
      <c r="V19" s="94">
        <f>SUM(V20:V25)</f>
        <v>17.308660152800002</v>
      </c>
      <c r="W19" s="94">
        <f>SUM(W20:W25)</f>
        <v>16.4833215556</v>
      </c>
      <c r="X19" s="3"/>
      <c r="Y19" s="75"/>
    </row>
    <row r="20" spans="1:39" x14ac:dyDescent="0.3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32.8765748</v>
      </c>
      <c r="G20" s="22">
        <f>VLOOKUP($D20,Résultats!$B$2:$AX$476,G$5,FALSE)</f>
        <v>28.88026108</v>
      </c>
      <c r="H20" s="16">
        <f>VLOOKUP($D20,Résultats!$B$2:$AX$476,H$5,FALSE)</f>
        <v>26.34988718</v>
      </c>
      <c r="I20" s="86">
        <f>VLOOKUP($D20,Résultats!$B$2:$AX$476,I$5,FALSE)</f>
        <v>23.946847399999999</v>
      </c>
      <c r="J20" s="22">
        <f>VLOOKUP($D20,Résultats!$B$2:$AX$476,J$5,FALSE)</f>
        <v>22.98522084</v>
      </c>
      <c r="K20" s="16">
        <f>VLOOKUP($D20,Résultats!$B$2:$AX$476,K$5,FALSE)</f>
        <v>22.2715329</v>
      </c>
      <c r="L20" s="16">
        <f>VLOOKUP($D20,Résultats!$B$2:$AX$476,L$5,FALSE)</f>
        <v>21.6411914</v>
      </c>
      <c r="M20" s="16">
        <f>VLOOKUP($D20,Résultats!$B$2:$AX$476,M$5,FALSE)</f>
        <v>17.821077979999998</v>
      </c>
      <c r="N20" s="86">
        <f>VLOOKUP($D20,Résultats!$B$2:$AX$476,N$5,FALSE)</f>
        <v>15.914929389999999</v>
      </c>
      <c r="O20" s="22">
        <f>VLOOKUP($D20,Résultats!$B$2:$AX$476,O$5,FALSE)</f>
        <v>14.206959749999999</v>
      </c>
      <c r="P20" s="16">
        <f>VLOOKUP($D20,Résultats!$B$2:$AX$476,P$5,FALSE)</f>
        <v>12.77731689</v>
      </c>
      <c r="Q20" s="16">
        <f>VLOOKUP($D20,Résultats!$B$2:$AX$476,Q$5,FALSE)</f>
        <v>11.54092528</v>
      </c>
      <c r="R20" s="16">
        <f>VLOOKUP($D20,Résultats!$B$2:$AX$476,R$5,FALSE)</f>
        <v>10.4889014</v>
      </c>
      <c r="S20" s="86">
        <f>VLOOKUP($D20,Résultats!$B$2:$AX$476,S$5,FALSE)</f>
        <v>9.5087778099999998</v>
      </c>
      <c r="T20" s="95">
        <f>VLOOKUP($D20,Résultats!$B$2:$AX$476,T$5,FALSE)</f>
        <v>6.0610834650000003</v>
      </c>
      <c r="U20" s="95">
        <f>VLOOKUP($D20,Résultats!$B$2:$AX$476,U$5,FALSE)</f>
        <v>3.5716204770000002</v>
      </c>
      <c r="V20" s="95">
        <f>VLOOKUP($D20,Résultats!$B$2:$AX$476,V$5,FALSE)</f>
        <v>1.967940461</v>
      </c>
      <c r="W20" s="95">
        <f>VLOOKUP($D20,Résultats!$B$2:$AX$476,W$5,FALSE)</f>
        <v>0.10309504730000001</v>
      </c>
      <c r="X20" s="45">
        <f>W20-'[1]Cibles THREEME'!$H28</f>
        <v>-5.3356876822594579</v>
      </c>
      <c r="Y20" s="75"/>
    </row>
    <row r="21" spans="1:39" x14ac:dyDescent="0.3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3.2801281950000001</v>
      </c>
      <c r="G21" s="22">
        <f>VLOOKUP($D21,Résultats!$B$2:$AX$476,G$5,FALSE)</f>
        <v>6.5310491270000002</v>
      </c>
      <c r="H21" s="16">
        <f>VLOOKUP($D21,Résultats!$B$2:$AX$476,H$5,FALSE)</f>
        <v>7.8275083070000004</v>
      </c>
      <c r="I21" s="86">
        <f>VLOOKUP($D21,Résultats!$B$2:$AX$476,I$5,FALSE)</f>
        <v>6.6259570529999996</v>
      </c>
      <c r="J21" s="22">
        <f>VLOOKUP($D21,Résultats!$B$2:$AX$476,J$5,FALSE)</f>
        <v>6.6043379639999999</v>
      </c>
      <c r="K21" s="16">
        <f>VLOOKUP($D21,Résultats!$B$2:$AX$476,K$5,FALSE)</f>
        <v>6.6341127520000001</v>
      </c>
      <c r="L21" s="16">
        <f>VLOOKUP($D21,Résultats!$B$2:$AX$476,L$5,FALSE)</f>
        <v>6.6726065480000001</v>
      </c>
      <c r="M21" s="16">
        <f>VLOOKUP($D21,Résultats!$B$2:$AX$476,M$5,FALSE)</f>
        <v>6.0690041600000004</v>
      </c>
      <c r="N21" s="86">
        <f>VLOOKUP($D21,Résultats!$B$2:$AX$476,N$5,FALSE)</f>
        <v>5.5415518180000003</v>
      </c>
      <c r="O21" s="22">
        <f>VLOOKUP($D21,Résultats!$B$2:$AX$476,O$5,FALSE)</f>
        <v>5.2299375120000002</v>
      </c>
      <c r="P21" s="16">
        <f>VLOOKUP($D21,Résultats!$B$2:$AX$476,P$5,FALSE)</f>
        <v>4.9949700750000003</v>
      </c>
      <c r="Q21" s="16">
        <f>VLOOKUP($D21,Résultats!$B$2:$AX$476,Q$5,FALSE)</f>
        <v>4.8156250759999999</v>
      </c>
      <c r="R21" s="16">
        <f>VLOOKUP($D21,Résultats!$B$2:$AX$476,R$5,FALSE)</f>
        <v>4.6718743959999998</v>
      </c>
      <c r="S21" s="86">
        <f>VLOOKUP($D21,Résultats!$B$2:$AX$476,S$5,FALSE)</f>
        <v>4.5483909320000002</v>
      </c>
      <c r="T21" s="95">
        <f>VLOOKUP($D21,Résultats!$B$2:$AX$476,T$5,FALSE)</f>
        <v>4.0347852030000002</v>
      </c>
      <c r="U21" s="95">
        <f>VLOOKUP($D21,Résultats!$B$2:$AX$476,U$5,FALSE)</f>
        <v>3.6450019930000002</v>
      </c>
      <c r="V21" s="95">
        <f>VLOOKUP($D21,Résultats!$B$2:$AX$476,V$5,FALSE)</f>
        <v>3.3868491230000002</v>
      </c>
      <c r="W21" s="95">
        <f>VLOOKUP($D21,Résultats!$B$2:$AX$476,W$5,FALSE)</f>
        <v>3.2075872749999998</v>
      </c>
      <c r="X21" s="45">
        <f>W21-'[1]Cibles THREEME'!$H29</f>
        <v>-8.7035985606686683</v>
      </c>
      <c r="Y21" s="75"/>
    </row>
    <row r="22" spans="1:39" x14ac:dyDescent="0.3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0.1072853349</v>
      </c>
      <c r="G22" s="22">
        <f>VLOOKUP($D22,Résultats!$B$2:$AX$476,G$5,FALSE)</f>
        <v>9.5226778400000003E-2</v>
      </c>
      <c r="H22" s="16">
        <f>VLOOKUP($D22,Résultats!$B$2:$AX$476,H$5,FALSE)</f>
        <v>8.7185021299999999E-2</v>
      </c>
      <c r="I22" s="86">
        <f>VLOOKUP($D22,Résultats!$B$2:$AX$476,I$5,FALSE)</f>
        <v>0.37056345410000002</v>
      </c>
      <c r="J22" s="22">
        <f>VLOOKUP($D22,Résultats!$B$2:$AX$476,J$5,FALSE)</f>
        <v>0.33465355749999998</v>
      </c>
      <c r="K22" s="16">
        <f>VLOOKUP($D22,Résultats!$B$2:$AX$476,K$5,FALSE)</f>
        <v>0.30407247339999999</v>
      </c>
      <c r="L22" s="16">
        <f>VLOOKUP($D22,Résultats!$B$2:$AX$476,L$5,FALSE)</f>
        <v>0.27602547199999999</v>
      </c>
      <c r="M22" s="16">
        <f>VLOOKUP($D22,Résultats!$B$2:$AX$476,M$5,FALSE)</f>
        <v>1.040739402</v>
      </c>
      <c r="N22" s="86">
        <f>VLOOKUP($D22,Résultats!$B$2:$AX$476,N$5,FALSE)</f>
        <v>1.193731995</v>
      </c>
      <c r="O22" s="22">
        <f>VLOOKUP($D22,Résultats!$B$2:$AX$476,O$5,FALSE)</f>
        <v>1.35083997</v>
      </c>
      <c r="P22" s="16">
        <f>VLOOKUP($D22,Résultats!$B$2:$AX$476,P$5,FALSE)</f>
        <v>1.5078101820000001</v>
      </c>
      <c r="Q22" s="16">
        <f>VLOOKUP($D22,Résultats!$B$2:$AX$476,Q$5,FALSE)</f>
        <v>1.6669745220000001</v>
      </c>
      <c r="R22" s="16">
        <f>VLOOKUP($D22,Résultats!$B$2:$AX$476,R$5,FALSE)</f>
        <v>1.7783156600000001</v>
      </c>
      <c r="S22" s="86">
        <f>VLOOKUP($D22,Résultats!$B$2:$AX$476,S$5,FALSE)</f>
        <v>1.8908023309999999</v>
      </c>
      <c r="T22" s="95">
        <f>VLOOKUP($D22,Résultats!$B$2:$AX$476,T$5,FALSE)</f>
        <v>3.1035434300000002</v>
      </c>
      <c r="U22" s="95">
        <f>VLOOKUP($D22,Résultats!$B$2:$AX$476,U$5,FALSE)</f>
        <v>4.0791555629999996</v>
      </c>
      <c r="V22" s="95">
        <f>VLOOKUP($D22,Résultats!$B$2:$AX$476,V$5,FALSE)</f>
        <v>4.567689068</v>
      </c>
      <c r="W22" s="95">
        <f>VLOOKUP($D22,Résultats!$B$2:$AX$476,W$5,FALSE)</f>
        <v>5.4711970489999997</v>
      </c>
      <c r="X22" s="45">
        <f>W22-'[1]Cibles THREEME'!$H30</f>
        <v>-6.8544122635252718</v>
      </c>
      <c r="Y22" s="75"/>
      <c r="Z22" s="75"/>
      <c r="AA22" s="75"/>
    </row>
    <row r="23" spans="1:39" x14ac:dyDescent="0.3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0.60530163910000001</v>
      </c>
      <c r="G23" s="22">
        <f>VLOOKUP($D23,Résultats!$B$2:$AX$476,G$5,FALSE)</f>
        <v>0.58152932219999998</v>
      </c>
      <c r="H23" s="16">
        <f>VLOOKUP($D23,Résultats!$B$2:$AX$476,H$5,FALSE)</f>
        <v>0.5465988128</v>
      </c>
      <c r="I23" s="86">
        <f>VLOOKUP($D23,Résultats!$B$2:$AX$476,I$5,FALSE)</f>
        <v>1.429628151</v>
      </c>
      <c r="J23" s="22">
        <f>VLOOKUP($D23,Résultats!$B$2:$AX$476,J$5,FALSE)</f>
        <v>1.205053632</v>
      </c>
      <c r="K23" s="16">
        <f>VLOOKUP($D23,Résultats!$B$2:$AX$476,K$5,FALSE)</f>
        <v>1.0076949479999999</v>
      </c>
      <c r="L23" s="16">
        <f>VLOOKUP($D23,Résultats!$B$2:$AX$476,L$5,FALSE)</f>
        <v>0.8257023631</v>
      </c>
      <c r="M23" s="16">
        <f>VLOOKUP($D23,Résultats!$B$2:$AX$476,M$5,FALSE)</f>
        <v>0.95628596519999998</v>
      </c>
      <c r="N23" s="86">
        <f>VLOOKUP($D23,Résultats!$B$2:$AX$476,N$5,FALSE)</f>
        <v>0.92062258799999996</v>
      </c>
      <c r="O23" s="22">
        <f>VLOOKUP($D23,Résultats!$B$2:$AX$476,O$5,FALSE)</f>
        <v>0.87825986450000004</v>
      </c>
      <c r="P23" s="16">
        <f>VLOOKUP($D23,Résultats!$B$2:$AX$476,P$5,FALSE)</f>
        <v>0.84791326570000003</v>
      </c>
      <c r="Q23" s="16">
        <f>VLOOKUP($D23,Résultats!$B$2:$AX$476,Q$5,FALSE)</f>
        <v>0.8263793666</v>
      </c>
      <c r="R23" s="16">
        <f>VLOOKUP($D23,Résultats!$B$2:$AX$476,R$5,FALSE)</f>
        <v>0.80664851449999997</v>
      </c>
      <c r="S23" s="86">
        <f>VLOOKUP($D23,Résultats!$B$2:$AX$476,S$5,FALSE)</f>
        <v>0.79021580540000003</v>
      </c>
      <c r="T23" s="95">
        <f>VLOOKUP($D23,Résultats!$B$2:$AX$476,T$5,FALSE)</f>
        <v>0.68052361149999996</v>
      </c>
      <c r="U23" s="95">
        <f>VLOOKUP($D23,Résultats!$B$2:$AX$476,U$5,FALSE)</f>
        <v>0.64025714509999998</v>
      </c>
      <c r="V23" s="95">
        <f>VLOOKUP($D23,Résultats!$B$2:$AX$476,V$5,FALSE)</f>
        <v>0.61326172749999996</v>
      </c>
      <c r="W23" s="95">
        <f>VLOOKUP($D23,Résultats!$B$2:$AX$476,W$5,FALSE)</f>
        <v>0.59048667129999999</v>
      </c>
      <c r="X23" s="45">
        <f>W23-'[1]Cibles THREEME'!$H31</f>
        <v>-0.20103387270721718</v>
      </c>
      <c r="Y23" s="75"/>
      <c r="Z23" s="75"/>
      <c r="AA23" s="75"/>
    </row>
    <row r="24" spans="1:39" x14ac:dyDescent="0.3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0.2696053726</v>
      </c>
      <c r="G24" s="22">
        <f>VLOOKUP($D24,Résultats!$B$2:$AX$476,G$5,FALSE)</f>
        <v>0.29351590059999999</v>
      </c>
      <c r="H24" s="16">
        <f>VLOOKUP($D24,Résultats!$B$2:$AX$476,H$5,FALSE)</f>
        <v>0.28765761290000003</v>
      </c>
      <c r="I24" s="86">
        <f>VLOOKUP($D24,Résultats!$B$2:$AX$476,I$5,FALSE)</f>
        <v>0.32407424750000002</v>
      </c>
      <c r="J24" s="22">
        <f>VLOOKUP($D24,Résultats!$B$2:$AX$476,J$5,FALSE)</f>
        <v>0.30296361129999999</v>
      </c>
      <c r="K24" s="16">
        <f>VLOOKUP($D24,Résultats!$B$2:$AX$476,K$5,FALSE)</f>
        <v>0.28578510280000002</v>
      </c>
      <c r="L24" s="16">
        <f>VLOOKUP($D24,Résultats!$B$2:$AX$476,L$5,FALSE)</f>
        <v>0.27021566920000001</v>
      </c>
      <c r="M24" s="16">
        <f>VLOOKUP($D24,Résultats!$B$2:$AX$476,M$5,FALSE)</f>
        <v>0.38891592559999999</v>
      </c>
      <c r="N24" s="86">
        <f>VLOOKUP($D24,Résultats!$B$2:$AX$476,N$5,FALSE)</f>
        <v>0.4025724611</v>
      </c>
      <c r="O24" s="22">
        <f>VLOOKUP($D24,Résultats!$B$2:$AX$476,O$5,FALSE)</f>
        <v>0.40610553799999999</v>
      </c>
      <c r="P24" s="16">
        <f>VLOOKUP($D24,Résultats!$B$2:$AX$476,P$5,FALSE)</f>
        <v>0.41326363389999998</v>
      </c>
      <c r="Q24" s="16">
        <f>VLOOKUP($D24,Résultats!$B$2:$AX$476,Q$5,FALSE)</f>
        <v>0.42332014410000002</v>
      </c>
      <c r="R24" s="16">
        <f>VLOOKUP($D24,Résultats!$B$2:$AX$476,R$5,FALSE)</f>
        <v>0.43632752409999997</v>
      </c>
      <c r="S24" s="86">
        <f>VLOOKUP($D24,Résultats!$B$2:$AX$476,S$5,FALSE)</f>
        <v>0.450182105</v>
      </c>
      <c r="T24" s="95">
        <f>VLOOKUP($D24,Résultats!$B$2:$AX$476,T$5,FALSE)</f>
        <v>0.58448018859999995</v>
      </c>
      <c r="U24" s="95">
        <f>VLOOKUP($D24,Résultats!$B$2:$AX$476,U$5,FALSE)</f>
        <v>0.59730616160000005</v>
      </c>
      <c r="V24" s="95">
        <f>VLOOKUP($D24,Résultats!$B$2:$AX$476,V$5,FALSE)</f>
        <v>0.61558536230000005</v>
      </c>
      <c r="W24" s="95">
        <f>VLOOKUP($D24,Résultats!$B$2:$AX$476,W$5,FALSE)</f>
        <v>0.63168376999999998</v>
      </c>
      <c r="X24" s="45">
        <f>W24-'[1]Cibles THREEME'!$H32</f>
        <v>0.37373020164230436</v>
      </c>
      <c r="Y24" s="75"/>
      <c r="Z24" s="75"/>
      <c r="AA24" s="75"/>
    </row>
    <row r="25" spans="1:39" x14ac:dyDescent="0.3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1.128381302</v>
      </c>
      <c r="G25" s="88">
        <f>VLOOKUP($D25,Résultats!$B$2:$AX$476,G$5,FALSE)</f>
        <v>1.2656590830000001</v>
      </c>
      <c r="H25" s="17">
        <f>VLOOKUP($D25,Résultats!$B$2:$AX$476,H$5,FALSE)</f>
        <v>1.2527956469999999</v>
      </c>
      <c r="I25" s="89">
        <f>VLOOKUP($D25,Résultats!$B$2:$AX$476,I$5,FALSE)</f>
        <v>2.2109571859999999</v>
      </c>
      <c r="J25" s="88">
        <f>VLOOKUP($D25,Résultats!$B$2:$AX$476,J$5,FALSE)</f>
        <v>2.2141734820000001</v>
      </c>
      <c r="K25" s="17">
        <f>VLOOKUP($D25,Résultats!$B$2:$AX$476,K$5,FALSE)</f>
        <v>2.23380117</v>
      </c>
      <c r="L25" s="17">
        <f>VLOOKUP($D25,Résultats!$B$2:$AX$476,L$5,FALSE)</f>
        <v>2.2557231120000001</v>
      </c>
      <c r="M25" s="17">
        <f>VLOOKUP($D25,Résultats!$B$2:$AX$476,M$5,FALSE)</f>
        <v>3.3382016769999998</v>
      </c>
      <c r="N25" s="89">
        <f>VLOOKUP($D25,Résultats!$B$2:$AX$476,N$5,FALSE)</f>
        <v>3.4390222860000002</v>
      </c>
      <c r="O25" s="88">
        <f>VLOOKUP($D25,Résultats!$B$2:$AX$476,O$5,FALSE)</f>
        <v>3.5629919139999999</v>
      </c>
      <c r="P25" s="17">
        <f>VLOOKUP($D25,Résultats!$B$2:$AX$476,P$5,FALSE)</f>
        <v>3.710965259</v>
      </c>
      <c r="Q25" s="17">
        <f>VLOOKUP($D25,Résultats!$B$2:$AX$476,Q$5,FALSE)</f>
        <v>3.879604831</v>
      </c>
      <c r="R25" s="17">
        <f>VLOOKUP($D25,Résultats!$B$2:$AX$476,R$5,FALSE)</f>
        <v>4.0716568989999997</v>
      </c>
      <c r="S25" s="89">
        <f>VLOOKUP($D25,Résultats!$B$2:$AX$476,S$5,FALSE)</f>
        <v>4.2688190840000004</v>
      </c>
      <c r="T25" s="97">
        <f>VLOOKUP($D25,Résultats!$B$2:$AX$476,T$5,FALSE)</f>
        <v>4.9813872359999998</v>
      </c>
      <c r="U25" s="97">
        <f>VLOOKUP($D25,Résultats!$B$2:$AX$476,U$5,FALSE)</f>
        <v>5.650123958</v>
      </c>
      <c r="V25" s="97">
        <f>VLOOKUP($D25,Résultats!$B$2:$AX$476,V$5,FALSE)</f>
        <v>6.1573344109999999</v>
      </c>
      <c r="W25" s="97">
        <f>VLOOKUP($D25,Résultats!$B$2:$AX$476,W$5,FALSE)</f>
        <v>6.479271743</v>
      </c>
      <c r="X25" s="45">
        <f>W25-'[1]Cibles THREEME'!$H33</f>
        <v>-1.0018915999693903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4.5921754220000004</v>
      </c>
      <c r="G26" s="84">
        <f>VLOOKUP($D26,Résultats!$B$2:$AX$476,G$5,FALSE)</f>
        <v>2.8303979849999998</v>
      </c>
      <c r="H26" s="6">
        <f>VLOOKUP($D26,Résultats!$B$2:$AX$476,H$5,FALSE)</f>
        <v>2.6286648659999998</v>
      </c>
      <c r="I26" s="85">
        <f>VLOOKUP($D26,Résultats!$B$2:$AX$476,I$5,FALSE)</f>
        <v>2.4653210479999998</v>
      </c>
      <c r="J26" s="84">
        <f>VLOOKUP($D26,Résultats!$B$2:$AX$476,J$5,FALSE)</f>
        <v>2.3881168330000002</v>
      </c>
      <c r="K26" s="6">
        <f>VLOOKUP($D26,Résultats!$B$2:$AX$476,K$5,FALSE)</f>
        <v>2.3701879159999999</v>
      </c>
      <c r="L26" s="6">
        <f>VLOOKUP($D26,Résultats!$B$2:$AX$476,L$5,FALSE)</f>
        <v>2.3796366419999999</v>
      </c>
      <c r="M26" s="6">
        <f>VLOOKUP($D26,Résultats!$B$2:$AX$476,M$5,FALSE)</f>
        <v>2.343004595</v>
      </c>
      <c r="N26" s="85">
        <f>VLOOKUP($D26,Résultats!$B$2:$AX$476,N$5,FALSE)</f>
        <v>2.229665995</v>
      </c>
      <c r="O26" s="84">
        <f>VLOOKUP($D26,Résultats!$B$2:$AX$476,O$5,FALSE)</f>
        <v>2.106993852</v>
      </c>
      <c r="P26" s="6">
        <f>VLOOKUP($D26,Résultats!$B$2:$AX$476,P$5,FALSE)</f>
        <v>1.9805440560000001</v>
      </c>
      <c r="Q26" s="6">
        <f>VLOOKUP($D26,Résultats!$B$2:$AX$476,Q$5,FALSE)</f>
        <v>1.859559052</v>
      </c>
      <c r="R26" s="6">
        <f>VLOOKUP($D26,Résultats!$B$2:$AX$476,R$5,FALSE)</f>
        <v>1.7478025960000001</v>
      </c>
      <c r="S26" s="85">
        <f>VLOOKUP($D26,Résultats!$B$2:$AX$476,S$5,FALSE)</f>
        <v>1.646565024</v>
      </c>
      <c r="T26" s="94">
        <f>VLOOKUP($D26,Résultats!$B$2:$AX$476,T$5,FALSE)</f>
        <v>1.6507331089999999</v>
      </c>
      <c r="U26" s="94">
        <f>VLOOKUP($D26,Résultats!$B$2:$AX$476,U$5,FALSE)</f>
        <v>1.7764340750000001</v>
      </c>
      <c r="V26" s="94">
        <f>VLOOKUP($D26,Résultats!$B$2:$AX$476,V$5,FALSE)</f>
        <v>1.9227810910000001</v>
      </c>
      <c r="W26" s="94">
        <f>VLOOKUP($D26,Résultats!$B$2:$AX$476,W$5,FALSE)</f>
        <v>2.081033556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258.21612091610001</v>
      </c>
      <c r="G27" s="23">
        <f t="shared" ref="G27:R27" si="4">G26+G19+G10+G7</f>
        <v>250.2310364727</v>
      </c>
      <c r="H27" s="9">
        <f t="shared" si="4"/>
        <v>245.19319124309988</v>
      </c>
      <c r="I27" s="90">
        <f t="shared" si="4"/>
        <v>234.38069300780001</v>
      </c>
      <c r="J27" s="23">
        <f t="shared" si="4"/>
        <v>229.34715137539999</v>
      </c>
      <c r="K27" s="9">
        <f t="shared" si="4"/>
        <v>227.09934389310001</v>
      </c>
      <c r="L27" s="9">
        <f t="shared" si="4"/>
        <v>225.47935266290003</v>
      </c>
      <c r="M27" s="9">
        <f t="shared" si="4"/>
        <v>221.76692637479999</v>
      </c>
      <c r="N27" s="90">
        <f t="shared" si="4"/>
        <v>217.86096794459999</v>
      </c>
      <c r="O27" s="23">
        <f t="shared" si="4"/>
        <v>211.08920989960001</v>
      </c>
      <c r="P27" s="9">
        <f t="shared" si="4"/>
        <v>204.34969537120003</v>
      </c>
      <c r="Q27" s="9">
        <f t="shared" si="4"/>
        <v>197.94778328310002</v>
      </c>
      <c r="R27" s="9">
        <f t="shared" si="4"/>
        <v>192.24367048810001</v>
      </c>
      <c r="S27" s="90">
        <f>S26+S19+S10+S7</f>
        <v>186.9116984808</v>
      </c>
      <c r="T27" s="98">
        <f>T26+T19+T10+T7</f>
        <v>166.21645187362989</v>
      </c>
      <c r="U27" s="98">
        <f>U26+U19+U10+U7</f>
        <v>163.50017374376</v>
      </c>
      <c r="V27" s="98">
        <f>V26+V19+V10+V7</f>
        <v>157.59417474354001</v>
      </c>
      <c r="W27" s="98">
        <f>W26+W19+W10+W7</f>
        <v>160.70925391220001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71.853019403000005</v>
      </c>
      <c r="G33" s="84">
        <f t="shared" ref="G33:R33" si="5">SUM(G34:G35)</f>
        <v>69.101701070999994</v>
      </c>
      <c r="H33" s="6">
        <f t="shared" si="5"/>
        <v>68.152873604999996</v>
      </c>
      <c r="I33" s="85">
        <f t="shared" si="5"/>
        <v>68.619328480999997</v>
      </c>
      <c r="J33" s="84">
        <f t="shared" si="5"/>
        <v>68.365155494000007</v>
      </c>
      <c r="K33" s="6">
        <f t="shared" si="5"/>
        <v>67.659204897999999</v>
      </c>
      <c r="L33" s="6">
        <f t="shared" si="5"/>
        <v>66.731526168999991</v>
      </c>
      <c r="M33" s="6">
        <f t="shared" si="5"/>
        <v>62.106861819999999</v>
      </c>
      <c r="N33" s="85">
        <f t="shared" si="5"/>
        <v>57.023310168000002</v>
      </c>
      <c r="O33" s="84">
        <f t="shared" si="5"/>
        <v>52.752923364000004</v>
      </c>
      <c r="P33" s="6">
        <f t="shared" si="5"/>
        <v>49.047703239000001</v>
      </c>
      <c r="Q33" s="6">
        <f t="shared" si="5"/>
        <v>45.816030069999996</v>
      </c>
      <c r="R33" s="6">
        <f t="shared" si="5"/>
        <v>42.933675226999995</v>
      </c>
      <c r="S33" s="85">
        <f>SUM(S34:S35)</f>
        <v>40.317440901999994</v>
      </c>
      <c r="T33" s="94">
        <f>SUM(T34:T35)</f>
        <v>32.025785443000004</v>
      </c>
      <c r="U33" s="94">
        <f>SUM(U34:U35)</f>
        <v>27.073177569999999</v>
      </c>
      <c r="V33" s="94">
        <f>SUM(V34:V35)</f>
        <v>24.155061162999999</v>
      </c>
      <c r="W33" s="94">
        <f>SUM(W34:W35)</f>
        <v>22.325197027000002</v>
      </c>
      <c r="X33" s="3"/>
      <c r="Z33" s="197" t="s">
        <v>42</v>
      </c>
      <c r="AA33" s="201">
        <f>(I38+I40)/I36</f>
        <v>8.6413757753036249E-3</v>
      </c>
      <c r="AB33" s="201">
        <f>(S38+S40)/S36</f>
        <v>1.0736959301755546E-3</v>
      </c>
      <c r="AC33" s="202">
        <f>(W38+W40)/W36</f>
        <v>4.283268345071166E-4</v>
      </c>
      <c r="AE33" s="197" t="s">
        <v>96</v>
      </c>
      <c r="AF33" s="201">
        <f>I34/I33</f>
        <v>0.95161573824029344</v>
      </c>
      <c r="AG33" s="201">
        <f>S34/S33</f>
        <v>0.88835184919247434</v>
      </c>
      <c r="AH33" s="202">
        <f>W34/W33</f>
        <v>0.40473499275603952</v>
      </c>
      <c r="AJ33" s="197" t="s">
        <v>66</v>
      </c>
      <c r="AK33" s="201">
        <f>I46/(I46+I48)</f>
        <v>0.98439656250010088</v>
      </c>
      <c r="AL33" s="201">
        <f>S46/(S46+S48)</f>
        <v>0.8296795542081169</v>
      </c>
      <c r="AM33" s="202">
        <f>W46/(W46+W48)</f>
        <v>1.8476598707854799E-2</v>
      </c>
    </row>
    <row r="34" spans="1:39" x14ac:dyDescent="0.3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68.211605800000001</v>
      </c>
      <c r="G34" s="22">
        <f>VLOOKUP($D34,Résultats!$B$2:$AX$476,G$5,FALSE)</f>
        <v>64.983374049999995</v>
      </c>
      <c r="H34" s="16">
        <f>VLOOKUP($D34,Résultats!$B$2:$AX$476,H$5,FALSE)</f>
        <v>63.86708007</v>
      </c>
      <c r="I34" s="86">
        <f>VLOOKUP($D34,Résultats!$B$2:$AX$476,I$5,FALSE)</f>
        <v>65.299232930000002</v>
      </c>
      <c r="J34" s="22">
        <f>VLOOKUP($D34,Résultats!$B$2:$AX$476,J$5,FALSE)</f>
        <v>64.853730440000007</v>
      </c>
      <c r="K34" s="16">
        <f>VLOOKUP($D34,Résultats!$B$2:$AX$476,K$5,FALSE)</f>
        <v>63.984649449999999</v>
      </c>
      <c r="L34" s="16">
        <f>VLOOKUP($D34,Résultats!$B$2:$AX$476,L$5,FALSE)</f>
        <v>62.912768839999998</v>
      </c>
      <c r="M34" s="16">
        <f>VLOOKUP($D34,Résultats!$B$2:$AX$476,M$5,FALSE)</f>
        <v>57.453997999999999</v>
      </c>
      <c r="N34" s="86">
        <f>VLOOKUP($D34,Résultats!$B$2:$AX$476,N$5,FALSE)</f>
        <v>52.45575418</v>
      </c>
      <c r="O34" s="22">
        <f>VLOOKUP($D34,Résultats!$B$2:$AX$476,O$5,FALSE)</f>
        <v>48.246813580000001</v>
      </c>
      <c r="P34" s="16">
        <f>VLOOKUP($D34,Résultats!$B$2:$AX$476,P$5,FALSE)</f>
        <v>44.573051079999999</v>
      </c>
      <c r="Q34" s="16">
        <f>VLOOKUP($D34,Résultats!$B$2:$AX$476,Q$5,FALSE)</f>
        <v>41.344119239999998</v>
      </c>
      <c r="R34" s="16">
        <f>VLOOKUP($D34,Résultats!$B$2:$AX$476,R$5,FALSE)</f>
        <v>38.456926979999999</v>
      </c>
      <c r="S34" s="86">
        <f>VLOOKUP($D34,Résultats!$B$2:$AX$476,S$5,FALSE)</f>
        <v>35.816073179999997</v>
      </c>
      <c r="T34" s="95">
        <f>VLOOKUP($D34,Résultats!$B$2:$AX$476,T$5,FALSE)</f>
        <v>25.3143274</v>
      </c>
      <c r="U34" s="95">
        <f>VLOOKUP($D34,Résultats!$B$2:$AX$476,U$5,FALSE)</f>
        <v>15.237260490000001</v>
      </c>
      <c r="V34" s="95">
        <f>VLOOKUP($D34,Résultats!$B$2:$AX$476,V$5,FALSE)</f>
        <v>9.0167173930000004</v>
      </c>
      <c r="W34" s="95">
        <f>VLOOKUP($D34,Résultats!$B$2:$AX$476,W$5,FALSE)</f>
        <v>9.0357884570000007</v>
      </c>
      <c r="X34" s="45">
        <f>W34-'[1]Cibles THREEME'!$AJ4</f>
        <v>-0.64631415048596175</v>
      </c>
      <c r="Z34" s="197" t="s">
        <v>61</v>
      </c>
      <c r="AA34" s="201">
        <f>I37/I36</f>
        <v>0.69408091303257846</v>
      </c>
      <c r="AB34" s="201">
        <f>S37/S36</f>
        <v>0.58736422161313007</v>
      </c>
      <c r="AC34" s="202">
        <f>W37/W36</f>
        <v>0.27240733488844904</v>
      </c>
      <c r="AE34" s="198" t="s">
        <v>65</v>
      </c>
      <c r="AF34" s="203">
        <f>I35/I33</f>
        <v>4.8384261759706684E-2</v>
      </c>
      <c r="AG34" s="203">
        <f>S35/S33</f>
        <v>0.1116481508075257</v>
      </c>
      <c r="AH34" s="204">
        <f>W35/W33</f>
        <v>0.59526500724396048</v>
      </c>
      <c r="AJ34" s="198" t="s">
        <v>67</v>
      </c>
      <c r="AK34" s="203">
        <f>I48/(I46+I48)</f>
        <v>1.5603437499899111E-2</v>
      </c>
      <c r="AL34" s="203">
        <f>S48/(S46+S48)</f>
        <v>0.17032044579188307</v>
      </c>
      <c r="AM34" s="204">
        <f>W48/(W46+W48)</f>
        <v>0.98152340129214521</v>
      </c>
    </row>
    <row r="35" spans="1:39" x14ac:dyDescent="0.3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3.6414136030000002</v>
      </c>
      <c r="G35" s="22">
        <f>VLOOKUP($D35,Résultats!$B$2:$AX$476,G$5,FALSE)</f>
        <v>4.1183270209999998</v>
      </c>
      <c r="H35" s="16">
        <f>VLOOKUP($D35,Résultats!$B$2:$AX$476,H$5,FALSE)</f>
        <v>4.2857935349999998</v>
      </c>
      <c r="I35" s="86">
        <f>VLOOKUP($D35,Résultats!$B$2:$AX$476,I$5,FALSE)</f>
        <v>3.3200955510000001</v>
      </c>
      <c r="J35" s="22">
        <f>VLOOKUP($D35,Résultats!$B$2:$AX$476,J$5,FALSE)</f>
        <v>3.511425054</v>
      </c>
      <c r="K35" s="16">
        <f>VLOOKUP($D35,Résultats!$B$2:$AX$476,K$5,FALSE)</f>
        <v>3.674555448</v>
      </c>
      <c r="L35" s="16">
        <f>VLOOKUP($D35,Résultats!$B$2:$AX$476,L$5,FALSE)</f>
        <v>3.8187573289999999</v>
      </c>
      <c r="M35" s="16">
        <f>VLOOKUP($D35,Résultats!$B$2:$AX$476,M$5,FALSE)</f>
        <v>4.6528638200000003</v>
      </c>
      <c r="N35" s="86">
        <f>VLOOKUP($D35,Résultats!$B$2:$AX$476,N$5,FALSE)</f>
        <v>4.5675559879999996</v>
      </c>
      <c r="O35" s="22">
        <f>VLOOKUP($D35,Résultats!$B$2:$AX$476,O$5,FALSE)</f>
        <v>4.5061097840000004</v>
      </c>
      <c r="P35" s="16">
        <f>VLOOKUP($D35,Résultats!$B$2:$AX$476,P$5,FALSE)</f>
        <v>4.4746521589999997</v>
      </c>
      <c r="Q35" s="16">
        <f>VLOOKUP($D35,Résultats!$B$2:$AX$476,Q$5,FALSE)</f>
        <v>4.4719108299999997</v>
      </c>
      <c r="R35" s="16">
        <f>VLOOKUP($D35,Résultats!$B$2:$AX$476,R$5,FALSE)</f>
        <v>4.4767482469999997</v>
      </c>
      <c r="S35" s="86">
        <f>VLOOKUP($D35,Résultats!$B$2:$AX$476,S$5,FALSE)</f>
        <v>4.5013677220000003</v>
      </c>
      <c r="T35" s="95">
        <f>VLOOKUP($D35,Résultats!$B$2:$AX$476,T$5,FALSE)</f>
        <v>6.7114580430000004</v>
      </c>
      <c r="U35" s="95">
        <f>VLOOKUP($D35,Résultats!$B$2:$AX$476,U$5,FALSE)</f>
        <v>11.83591708</v>
      </c>
      <c r="V35" s="95">
        <f>VLOOKUP($D35,Résultats!$B$2:$AX$476,V$5,FALSE)</f>
        <v>15.138343770000001</v>
      </c>
      <c r="W35" s="95">
        <f>VLOOKUP($D35,Résultats!$B$2:$AX$476,W$5,FALSE)</f>
        <v>13.289408570000001</v>
      </c>
      <c r="X35" s="45">
        <f>W35-'[1]Cibles THREEME'!$AJ5</f>
        <v>9.7925673544229177</v>
      </c>
      <c r="Z35" s="197" t="s">
        <v>93</v>
      </c>
      <c r="AA35" s="201">
        <f>I43/I36</f>
        <v>0.10258601323492215</v>
      </c>
      <c r="AB35" s="201">
        <f>S43/S36</f>
        <v>0.11164779114845345</v>
      </c>
      <c r="AC35" s="202">
        <f>W43/W36</f>
        <v>9.0400679277231707E-2</v>
      </c>
      <c r="AE35" s="189" t="s">
        <v>92</v>
      </c>
      <c r="AF35" s="205">
        <f>SUM(AF33:AF34)</f>
        <v>1.0000000000000002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37.932990373599999</v>
      </c>
      <c r="G36" s="21">
        <f t="shared" ref="G36:R36" si="9">SUM(G37:G44)</f>
        <v>38.733877845999992</v>
      </c>
      <c r="H36" s="8">
        <f t="shared" si="9"/>
        <v>38.587143228100004</v>
      </c>
      <c r="I36" s="87">
        <f t="shared" si="9"/>
        <v>37.7411075829</v>
      </c>
      <c r="J36" s="21">
        <f t="shared" si="9"/>
        <v>37.345173755999994</v>
      </c>
      <c r="K36" s="8">
        <f t="shared" si="9"/>
        <v>37.390948322100002</v>
      </c>
      <c r="L36" s="8">
        <f t="shared" si="9"/>
        <v>37.693225117699996</v>
      </c>
      <c r="M36" s="8">
        <f t="shared" si="9"/>
        <v>39.404513794799996</v>
      </c>
      <c r="N36" s="87">
        <f t="shared" si="9"/>
        <v>40.466495547400001</v>
      </c>
      <c r="O36" s="21">
        <f t="shared" si="9"/>
        <v>40.8250807513</v>
      </c>
      <c r="P36" s="8">
        <f t="shared" si="9"/>
        <v>40.861027701299989</v>
      </c>
      <c r="Q36" s="8">
        <f t="shared" si="9"/>
        <v>40.740080361799997</v>
      </c>
      <c r="R36" s="8">
        <f t="shared" si="9"/>
        <v>40.612719662299995</v>
      </c>
      <c r="S36" s="87">
        <f>SUM(S37:S44)</f>
        <v>40.461581886500007</v>
      </c>
      <c r="T36" s="96">
        <f>SUM(T37:T44)</f>
        <v>42.128579096469998</v>
      </c>
      <c r="U36" s="96">
        <f>SUM(U37:U44)</f>
        <v>44.240855054249998</v>
      </c>
      <c r="V36" s="96">
        <f>SUM(V37:V44)</f>
        <v>47.054068014659997</v>
      </c>
      <c r="W36" s="96">
        <f>SUM(W37:W44)</f>
        <v>51.562039126999998</v>
      </c>
      <c r="X36" s="3"/>
      <c r="Z36" s="197" t="s">
        <v>62</v>
      </c>
      <c r="AA36" s="201">
        <f>I42/I36</f>
        <v>3.6998234271022556E-2</v>
      </c>
      <c r="AB36" s="201">
        <f>S42/S36</f>
        <v>9.6838659595445062E-2</v>
      </c>
      <c r="AC36" s="202">
        <f>W42/W36</f>
        <v>0.20418239810238761</v>
      </c>
    </row>
    <row r="37" spans="1:39" x14ac:dyDescent="0.3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30.163604230000001</v>
      </c>
      <c r="G37" s="22">
        <f>VLOOKUP($D37,Résultats!$B$2:$AX$476,G$5,FALSE)</f>
        <v>29.11923741</v>
      </c>
      <c r="H37" s="16">
        <f>VLOOKUP($D37,Résultats!$B$2:$AX$476,H$5,FALSE)</f>
        <v>28.328911009999999</v>
      </c>
      <c r="I37" s="86">
        <f>VLOOKUP($D37,Résultats!$B$2:$AX$476,I$5,FALSE)</f>
        <v>26.195382410000001</v>
      </c>
      <c r="J37" s="22">
        <f>VLOOKUP($D37,Résultats!$B$2:$AX$476,J$5,FALSE)</f>
        <v>25.88246856</v>
      </c>
      <c r="K37" s="16">
        <f>VLOOKUP($D37,Résultats!$B$2:$AX$476,K$5,FALSE)</f>
        <v>25.877627050000001</v>
      </c>
      <c r="L37" s="16">
        <f>VLOOKUP($D37,Résultats!$B$2:$AX$476,L$5,FALSE)</f>
        <v>26.05146564</v>
      </c>
      <c r="M37" s="16">
        <f>VLOOKUP($D37,Résultats!$B$2:$AX$476,M$5,FALSE)</f>
        <v>25.422908700000001</v>
      </c>
      <c r="N37" s="86">
        <f>VLOOKUP($D37,Résultats!$B$2:$AX$476,N$5,FALSE)</f>
        <v>25.927153950000001</v>
      </c>
      <c r="O37" s="22">
        <f>VLOOKUP($D37,Résultats!$B$2:$AX$476,O$5,FALSE)</f>
        <v>25.71474254</v>
      </c>
      <c r="P37" s="16">
        <f>VLOOKUP($D37,Résultats!$B$2:$AX$476,P$5,FALSE)</f>
        <v>25.297224830000001</v>
      </c>
      <c r="Q37" s="16">
        <f>VLOOKUP($D37,Résultats!$B$2:$AX$476,Q$5,FALSE)</f>
        <v>24.785851409999999</v>
      </c>
      <c r="R37" s="16">
        <f>VLOOKUP($D37,Résultats!$B$2:$AX$476,R$5,FALSE)</f>
        <v>24.280431799999999</v>
      </c>
      <c r="S37" s="86">
        <f>VLOOKUP($D37,Résultats!$B$2:$AX$476,S$5,FALSE)</f>
        <v>23.765685550000001</v>
      </c>
      <c r="T37" s="95">
        <f>VLOOKUP($D37,Résultats!$B$2:$AX$476,T$5,FALSE)</f>
        <v>21.978540160000001</v>
      </c>
      <c r="U37" s="95">
        <f>VLOOKUP($D37,Résultats!$B$2:$AX$476,U$5,FALSE)</f>
        <v>20.483021000000001</v>
      </c>
      <c r="V37" s="95">
        <f>VLOOKUP($D37,Résultats!$B$2:$AX$476,V$5,FALSE)</f>
        <v>17.49180153</v>
      </c>
      <c r="W37" s="95">
        <f>VLOOKUP($D37,Résultats!$B$2:$AX$476,W$5,FALSE)</f>
        <v>14.04587766</v>
      </c>
      <c r="X37" s="45">
        <f>W37-'[1]Cibles THREEME'!$AJ8</f>
        <v>13.424818528454303</v>
      </c>
      <c r="Z37" s="197" t="s">
        <v>63</v>
      </c>
      <c r="AA37" s="201">
        <f>I41/I36</f>
        <v>8.3952357043055759E-2</v>
      </c>
      <c r="AB37" s="201">
        <f>S41/S36</f>
        <v>0.13999985993849628</v>
      </c>
      <c r="AC37" s="202">
        <f>W41/W36</f>
        <v>0.39265247579005041</v>
      </c>
    </row>
    <row r="38" spans="1:39" x14ac:dyDescent="0.3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0.1598572204</v>
      </c>
      <c r="G38" s="22">
        <f>VLOOKUP($D38,Résultats!$B$2:$AX$476,G$5,FALSE)</f>
        <v>0.12238543640000001</v>
      </c>
      <c r="H38" s="16">
        <f>VLOOKUP($D38,Résultats!$B$2:$AX$476,H$5,FALSE)</f>
        <v>0.1102080193</v>
      </c>
      <c r="I38" s="86">
        <f>VLOOKUP($D38,Résultats!$B$2:$AX$476,I$5,FALSE)</f>
        <v>0.1097727469</v>
      </c>
      <c r="J38" s="22">
        <f>VLOOKUP($D38,Résultats!$B$2:$AX$476,J$5,FALSE)</f>
        <v>0.17702792249999999</v>
      </c>
      <c r="K38" s="16">
        <f>VLOOKUP($D38,Résultats!$B$2:$AX$476,K$5,FALSE)</f>
        <v>0.24289112030000001</v>
      </c>
      <c r="L38" s="16">
        <f>VLOOKUP($D38,Résultats!$B$2:$AX$476,L$5,FALSE)</f>
        <v>0.30833920009999999</v>
      </c>
      <c r="M38" s="16">
        <f>VLOOKUP($D38,Résultats!$B$2:$AX$476,M$5,FALSE)</f>
        <v>0.22342911709999999</v>
      </c>
      <c r="N38" s="86">
        <f>VLOOKUP($D38,Résultats!$B$2:$AX$476,N$5,FALSE)</f>
        <v>0.1609459506</v>
      </c>
      <c r="O38" s="22">
        <f>VLOOKUP($D38,Résultats!$B$2:$AX$476,O$5,FALSE)</f>
        <v>0.13435371739999999</v>
      </c>
      <c r="P38" s="16">
        <f>VLOOKUP($D38,Résultats!$B$2:$AX$476,P$5,FALSE)</f>
        <v>0.1065802996</v>
      </c>
      <c r="Q38" s="16">
        <f>VLOOKUP($D38,Résultats!$B$2:$AX$476,Q$5,FALSE)</f>
        <v>7.8605373399999998E-2</v>
      </c>
      <c r="R38" s="16">
        <f>VLOOKUP($D38,Résultats!$B$2:$AX$476,R$5,FALSE)</f>
        <v>5.1535272700000002E-2</v>
      </c>
      <c r="S38" s="86">
        <f>VLOOKUP($D38,Résultats!$B$2:$AX$476,S$5,FALSE)</f>
        <v>2.4741431000000001E-2</v>
      </c>
      <c r="T38" s="95">
        <f>VLOOKUP($D38,Résultats!$B$2:$AX$476,T$5,FALSE)</f>
        <v>2.4341704400000001E-2</v>
      </c>
      <c r="U38" s="95">
        <f>VLOOKUP($D38,Résultats!$B$2:$AX$476,U$5,FALSE)</f>
        <v>1.13018301E-2</v>
      </c>
      <c r="V38" s="95">
        <f>VLOOKUP($D38,Résultats!$B$2:$AX$476,V$5,FALSE)</f>
        <v>9.8659338299999996E-3</v>
      </c>
      <c r="W38" s="95">
        <f>VLOOKUP($D38,Résultats!$B$2:$AX$476,W$5,FALSE)</f>
        <v>1.1042702499999999E-2</v>
      </c>
      <c r="X38" s="45">
        <f>W38-'[1]Cibles THREEME'!$AJ9</f>
        <v>1.0427024999999993E-3</v>
      </c>
      <c r="Z38" s="198" t="s">
        <v>64</v>
      </c>
      <c r="AA38" s="203">
        <f>(I39+I44)/I36</f>
        <v>7.3741106643117518E-2</v>
      </c>
      <c r="AB38" s="203">
        <f>(S39+S44)/S36</f>
        <v>6.3075771774299377E-2</v>
      </c>
      <c r="AC38" s="204">
        <f>(W39+W44)/W36</f>
        <v>3.9928785107374139E-2</v>
      </c>
    </row>
    <row r="39" spans="1:39" x14ac:dyDescent="0.3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1.0737611949999999</v>
      </c>
      <c r="G39" s="22">
        <f>VLOOKUP($D39,Résultats!$B$2:$AX$476,G$5,FALSE)</f>
        <v>1.4390465910000001</v>
      </c>
      <c r="H39" s="16">
        <f>VLOOKUP($D39,Résultats!$B$2:$AX$476,H$5,FALSE)</f>
        <v>1.561762055</v>
      </c>
      <c r="I39" s="86">
        <f>VLOOKUP($D39,Résultats!$B$2:$AX$476,I$5,FALSE)</f>
        <v>2.3228509420000001</v>
      </c>
      <c r="J39" s="22">
        <f>VLOOKUP($D39,Résultats!$B$2:$AX$476,J$5,FALSE)</f>
        <v>1.7471066209999999</v>
      </c>
      <c r="K39" s="16">
        <f>VLOOKUP($D39,Résultats!$B$2:$AX$476,K$5,FALSE)</f>
        <v>1.220123139</v>
      </c>
      <c r="L39" s="16">
        <f>VLOOKUP($D39,Résultats!$B$2:$AX$476,L$5,FALSE)</f>
        <v>0.71828594079999997</v>
      </c>
      <c r="M39" s="16">
        <f>VLOOKUP($D39,Résultats!$B$2:$AX$476,M$5,FALSE)</f>
        <v>1.8283312199999999</v>
      </c>
      <c r="N39" s="86">
        <f>VLOOKUP($D39,Résultats!$B$2:$AX$476,N$5,FALSE)</f>
        <v>1.6696368029999999</v>
      </c>
      <c r="O39" s="22">
        <f>VLOOKUP($D39,Résultats!$B$2:$AX$476,O$5,FALSE)</f>
        <v>1.6730127509999999</v>
      </c>
      <c r="P39" s="16">
        <f>VLOOKUP($D39,Résultats!$B$2:$AX$476,P$5,FALSE)</f>
        <v>1.663118315</v>
      </c>
      <c r="Q39" s="16">
        <f>VLOOKUP($D39,Résultats!$B$2:$AX$476,Q$5,FALSE)</f>
        <v>1.646922658</v>
      </c>
      <c r="R39" s="16">
        <f>VLOOKUP($D39,Résultats!$B$2:$AX$476,R$5,FALSE)</f>
        <v>1.6304625509999999</v>
      </c>
      <c r="S39" s="86">
        <f>VLOOKUP($D39,Résultats!$B$2:$AX$476,S$5,FALSE)</f>
        <v>1.6131770949999999</v>
      </c>
      <c r="T39" s="95">
        <f>VLOOKUP($D39,Résultats!$B$2:$AX$476,T$5,FALSE)</f>
        <v>0.53219410160000002</v>
      </c>
      <c r="U39" s="95">
        <f>VLOOKUP($D39,Résultats!$B$2:$AX$476,U$5,FALSE)</f>
        <v>0.37655216320000001</v>
      </c>
      <c r="V39" s="95">
        <f>VLOOKUP($D39,Résultats!$B$2:$AX$476,V$5,FALSE)</f>
        <v>0.44361767699999999</v>
      </c>
      <c r="W39" s="95">
        <f>VLOOKUP($D39,Résultats!$B$2:$AX$476,W$5,FALSE)</f>
        <v>1.0047290230000001</v>
      </c>
      <c r="X39" s="45">
        <f>W39-'[1]Cibles THREEME'!$AJ10</f>
        <v>-9.1257679727701158E-2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0.83981545280000003</v>
      </c>
      <c r="G40" s="22">
        <f>VLOOKUP($D40,Résultats!$B$2:$AX$476,G$5,FALSE)</f>
        <v>0.63953013209999998</v>
      </c>
      <c r="H40" s="16">
        <f>VLOOKUP($D40,Résultats!$B$2:$AX$476,H$5,FALSE)</f>
        <v>0.57487182410000004</v>
      </c>
      <c r="I40" s="86">
        <f>VLOOKUP($D40,Résultats!$B$2:$AX$476,I$5,FALSE)</f>
        <v>0.2163623459</v>
      </c>
      <c r="J40" s="22">
        <f>VLOOKUP($D40,Résultats!$B$2:$AX$476,J$5,FALSE)</f>
        <v>0.17496621649999999</v>
      </c>
      <c r="K40" s="16">
        <f>VLOOKUP($D40,Résultats!$B$2:$AX$476,K$5,FALSE)</f>
        <v>0.13763330530000001</v>
      </c>
      <c r="L40" s="16">
        <f>VLOOKUP($D40,Résultats!$B$2:$AX$476,L$5,FALSE)</f>
        <v>0.10243502190000001</v>
      </c>
      <c r="M40" s="16">
        <f>VLOOKUP($D40,Résultats!$B$2:$AX$476,M$5,FALSE)</f>
        <v>0.13884058069999999</v>
      </c>
      <c r="N40" s="86">
        <f>VLOOKUP($D40,Résultats!$B$2:$AX$476,N$5,FALSE)</f>
        <v>0.1198325178</v>
      </c>
      <c r="O40" s="22">
        <f>VLOOKUP($D40,Résultats!$B$2:$AX$476,O$5,FALSE)</f>
        <v>9.6241210899999999E-2</v>
      </c>
      <c r="P40" s="16">
        <f>VLOOKUP($D40,Résultats!$B$2:$AX$476,P$5,FALSE)</f>
        <v>7.1784260700000005E-2</v>
      </c>
      <c r="Q40" s="16">
        <f>VLOOKUP($D40,Résultats!$B$2:$AX$476,Q$5,FALSE)</f>
        <v>4.7234458799999997E-2</v>
      </c>
      <c r="R40" s="16">
        <f>VLOOKUP($D40,Résultats!$B$2:$AX$476,R$5,FALSE)</f>
        <v>3.2896811300000002E-2</v>
      </c>
      <c r="S40" s="86">
        <f>VLOOKUP($D40,Résultats!$B$2:$AX$476,S$5,FALSE)</f>
        <v>1.8702004800000002E-2</v>
      </c>
      <c r="T40" s="95">
        <f>VLOOKUP($D40,Résultats!$B$2:$AX$476,T$5,FALSE)</f>
        <v>9.3335604700000002E-3</v>
      </c>
      <c r="U40" s="95">
        <f>VLOOKUP($D40,Résultats!$B$2:$AX$476,U$5,FALSE)</f>
        <v>9.4147529500000007E-3</v>
      </c>
      <c r="V40" s="95">
        <f>VLOOKUP($D40,Résultats!$B$2:$AX$476,V$5,FALSE)</f>
        <v>9.8659338299999996E-3</v>
      </c>
      <c r="W40" s="95">
        <f>VLOOKUP($D40,Résultats!$B$2:$AX$476,W$5,FALSE)</f>
        <v>1.1042702499999999E-2</v>
      </c>
      <c r="X40" s="45">
        <f>W40-'[1]Cibles THREEME'!$AJ11</f>
        <v>1.0427024999999993E-3</v>
      </c>
    </row>
    <row r="41" spans="1:39" x14ac:dyDescent="0.3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1.3917266859999999</v>
      </c>
      <c r="G41" s="22">
        <f>VLOOKUP($D41,Résultats!$B$2:$AX$476,G$5,FALSE)</f>
        <v>2.1048010659999998</v>
      </c>
      <c r="H41" s="16">
        <f>VLOOKUP($D41,Résultats!$B$2:$AX$476,H$5,FALSE)</f>
        <v>2.378196397</v>
      </c>
      <c r="I41" s="86">
        <f>VLOOKUP($D41,Résultats!$B$2:$AX$476,I$5,FALSE)</f>
        <v>3.1684549390000001</v>
      </c>
      <c r="J41" s="22">
        <f>VLOOKUP($D41,Résultats!$B$2:$AX$476,J$5,FALSE)</f>
        <v>3.2923312629999999</v>
      </c>
      <c r="K41" s="16">
        <f>VLOOKUP($D41,Résultats!$B$2:$AX$476,K$5,FALSE)</f>
        <v>3.4471421919999998</v>
      </c>
      <c r="L41" s="16">
        <f>VLOOKUP($D41,Résultats!$B$2:$AX$476,L$5,FALSE)</f>
        <v>3.620820116</v>
      </c>
      <c r="M41" s="16">
        <f>VLOOKUP($D41,Résultats!$B$2:$AX$476,M$5,FALSE)</f>
        <v>4.1665899299999998</v>
      </c>
      <c r="N41" s="86">
        <f>VLOOKUP($D41,Résultats!$B$2:$AX$476,N$5,FALSE)</f>
        <v>4.5190432290000002</v>
      </c>
      <c r="O41" s="22">
        <f>VLOOKUP($D41,Résultats!$B$2:$AX$476,O$5,FALSE)</f>
        <v>4.7960404949999997</v>
      </c>
      <c r="P41" s="16">
        <f>VLOOKUP($D41,Résultats!$B$2:$AX$476,P$5,FALSE)</f>
        <v>5.0361446580000004</v>
      </c>
      <c r="Q41" s="16">
        <f>VLOOKUP($D41,Résultats!$B$2:$AX$476,Q$5,FALSE)</f>
        <v>5.2551547440000004</v>
      </c>
      <c r="R41" s="16">
        <f>VLOOKUP($D41,Résultats!$B$2:$AX$476,R$5,FALSE)</f>
        <v>5.4627640419999999</v>
      </c>
      <c r="S41" s="86">
        <f>VLOOKUP($D41,Résultats!$B$2:$AX$476,S$5,FALSE)</f>
        <v>5.6646157969999997</v>
      </c>
      <c r="T41" s="95">
        <f>VLOOKUP($D41,Résultats!$B$2:$AX$476,T$5,FALSE)</f>
        <v>8.5339892890000009</v>
      </c>
      <c r="U41" s="95">
        <f>VLOOKUP($D41,Résultats!$B$2:$AX$476,U$5,FALSE)</f>
        <v>11.31427912</v>
      </c>
      <c r="V41" s="95">
        <f>VLOOKUP($D41,Résultats!$B$2:$AX$476,V$5,FALSE)</f>
        <v>15.18905953</v>
      </c>
      <c r="W41" s="95">
        <f>VLOOKUP($D41,Résultats!$B$2:$AX$476,W$5,FALSE)</f>
        <v>20.24596232</v>
      </c>
      <c r="X41" s="45">
        <f>W41-'[1]Cibles THREEME'!$AJ12</f>
        <v>7.6603816836768992</v>
      </c>
    </row>
    <row r="42" spans="1:39" x14ac:dyDescent="0.3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0.48809371940000001</v>
      </c>
      <c r="G42" s="22">
        <f>VLOOKUP($D42,Résultats!$B$2:$AX$476,G$5,FALSE)</f>
        <v>0.81100584870000003</v>
      </c>
      <c r="H42" s="16">
        <f>VLOOKUP($D42,Résultats!$B$2:$AX$476,H$5,FALSE)</f>
        <v>0.94554427679999997</v>
      </c>
      <c r="I42" s="86">
        <f>VLOOKUP($D42,Résultats!$B$2:$AX$476,I$5,FALSE)</f>
        <v>1.39635434</v>
      </c>
      <c r="J42" s="22">
        <f>VLOOKUP($D42,Résultats!$B$2:$AX$476,J$5,FALSE)</f>
        <v>1.450947271</v>
      </c>
      <c r="K42" s="16">
        <f>VLOOKUP($D42,Résultats!$B$2:$AX$476,K$5,FALSE)</f>
        <v>1.5191732410000001</v>
      </c>
      <c r="L42" s="16">
        <f>VLOOKUP($D42,Résultats!$B$2:$AX$476,L$5,FALSE)</f>
        <v>1.5957139929999999</v>
      </c>
      <c r="M42" s="16">
        <f>VLOOKUP($D42,Résultats!$B$2:$AX$476,M$5,FALSE)</f>
        <v>1.905749615</v>
      </c>
      <c r="N42" s="86">
        <f>VLOOKUP($D42,Résultats!$B$2:$AX$476,N$5,FALSE)</f>
        <v>2.2005041959999998</v>
      </c>
      <c r="O42" s="22">
        <f>VLOOKUP($D42,Résultats!$B$2:$AX$476,O$5,FALSE)</f>
        <v>2.5789887230000001</v>
      </c>
      <c r="P42" s="16">
        <f>VLOOKUP($D42,Résultats!$B$2:$AX$476,P$5,FALSE)</f>
        <v>2.9386213950000002</v>
      </c>
      <c r="Q42" s="16">
        <f>VLOOKUP($D42,Résultats!$B$2:$AX$476,Q$5,FALSE)</f>
        <v>3.2843091109999998</v>
      </c>
      <c r="R42" s="16">
        <f>VLOOKUP($D42,Résultats!$B$2:$AX$476,R$5,FALSE)</f>
        <v>3.6042181960000002</v>
      </c>
      <c r="S42" s="86">
        <f>VLOOKUP($D42,Résultats!$B$2:$AX$476,S$5,FALSE)</f>
        <v>3.9182453549999998</v>
      </c>
      <c r="T42" s="95">
        <f>VLOOKUP($D42,Résultats!$B$2:$AX$476,T$5,FALSE)</f>
        <v>5.5062590760000001</v>
      </c>
      <c r="U42" s="95">
        <f>VLOOKUP($D42,Résultats!$B$2:$AX$476,U$5,FALSE)</f>
        <v>6.6536482179999998</v>
      </c>
      <c r="V42" s="95">
        <f>VLOOKUP($D42,Résultats!$B$2:$AX$476,V$5,FALSE)</f>
        <v>8.4791960389999996</v>
      </c>
      <c r="W42" s="95">
        <f>VLOOKUP($D42,Résultats!$B$2:$AX$476,W$5,FALSE)</f>
        <v>10.5280608</v>
      </c>
      <c r="X42" s="45">
        <f>W42-'[1]Cibles THREEME'!$AJ13</f>
        <v>3.0997064815122473</v>
      </c>
      <c r="Z42" s="60" t="s">
        <v>485</v>
      </c>
    </row>
    <row r="43" spans="1:39" x14ac:dyDescent="0.3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3.484593405</v>
      </c>
      <c r="G43" s="22">
        <f>VLOOKUP($D43,Résultats!$B$2:$AX$476,G$5,FALSE)</f>
        <v>3.9738315549999998</v>
      </c>
      <c r="H43" s="16">
        <f>VLOOKUP($D43,Résultats!$B$2:$AX$476,H$5,FALSE)</f>
        <v>4.0867637300000004</v>
      </c>
      <c r="I43" s="86">
        <f>VLOOKUP($D43,Résultats!$B$2:$AX$476,I$5,FALSE)</f>
        <v>3.8717097620000001</v>
      </c>
      <c r="J43" s="22">
        <f>VLOOKUP($D43,Résultats!$B$2:$AX$476,J$5,FALSE)</f>
        <v>4.023081071</v>
      </c>
      <c r="K43" s="16">
        <f>VLOOKUP($D43,Résultats!$B$2:$AX$476,K$5,FALSE)</f>
        <v>4.2122530789999999</v>
      </c>
      <c r="L43" s="16">
        <f>VLOOKUP($D43,Résultats!$B$2:$AX$476,L$5,FALSE)</f>
        <v>4.4244797089999999</v>
      </c>
      <c r="M43" s="16">
        <f>VLOOKUP($D43,Résultats!$B$2:$AX$476,M$5,FALSE)</f>
        <v>4.7166231239999998</v>
      </c>
      <c r="N43" s="86">
        <f>VLOOKUP($D43,Résultats!$B$2:$AX$476,N$5,FALSE)</f>
        <v>4.819169821</v>
      </c>
      <c r="O43" s="22">
        <f>VLOOKUP($D43,Résultats!$B$2:$AX$476,O$5,FALSE)</f>
        <v>4.7946264449999996</v>
      </c>
      <c r="P43" s="16">
        <f>VLOOKUP($D43,Résultats!$B$2:$AX$476,P$5,FALSE)</f>
        <v>4.7319048529999996</v>
      </c>
      <c r="Q43" s="16">
        <f>VLOOKUP($D43,Résultats!$B$2:$AX$476,Q$5,FALSE)</f>
        <v>4.651512715</v>
      </c>
      <c r="R43" s="16">
        <f>VLOOKUP($D43,Résultats!$B$2:$AX$476,R$5,FALSE)</f>
        <v>4.5855279639999997</v>
      </c>
      <c r="S43" s="86">
        <f>VLOOKUP($D43,Résultats!$B$2:$AX$476,S$5,FALSE)</f>
        <v>4.5174462440000003</v>
      </c>
      <c r="T43" s="95">
        <f>VLOOKUP($D43,Résultats!$B$2:$AX$476,T$5,FALSE)</f>
        <v>4.4069373069999997</v>
      </c>
      <c r="U43" s="95">
        <f>VLOOKUP($D43,Résultats!$B$2:$AX$476,U$5,FALSE)</f>
        <v>4.1251594970000003</v>
      </c>
      <c r="V43" s="95">
        <f>VLOOKUP($D43,Résultats!$B$2:$AX$476,V$5,FALSE)</f>
        <v>4.3565447170000002</v>
      </c>
      <c r="W43" s="95">
        <f>VLOOKUP($D43,Résultats!$B$2:$AX$476,W$5,FALSE)</f>
        <v>4.6612433619999996</v>
      </c>
      <c r="X43" s="45">
        <f>W43-'[1]Cibles THREEME'!$AJ14</f>
        <v>0.79484582737727605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0.331538465</v>
      </c>
      <c r="G44" s="88">
        <f>VLOOKUP($D44,Résultats!$B$2:$AX$476,G$5,FALSE)</f>
        <v>0.52403980679999995</v>
      </c>
      <c r="H44" s="17">
        <f>VLOOKUP($D44,Résultats!$B$2:$AX$476,H$5,FALSE)</f>
        <v>0.60088591589999996</v>
      </c>
      <c r="I44" s="89">
        <f>VLOOKUP($D44,Résultats!$B$2:$AX$476,I$5,FALSE)</f>
        <v>0.4602200971</v>
      </c>
      <c r="J44" s="88">
        <f>VLOOKUP($D44,Résultats!$B$2:$AX$476,J$5,FALSE)</f>
        <v>0.59724483100000003</v>
      </c>
      <c r="K44" s="17">
        <f>VLOOKUP($D44,Résultats!$B$2:$AX$476,K$5,FALSE)</f>
        <v>0.73410519549999997</v>
      </c>
      <c r="L44" s="17">
        <f>VLOOKUP($D44,Résultats!$B$2:$AX$476,L$5,FALSE)</f>
        <v>0.87168549689999997</v>
      </c>
      <c r="M44" s="17">
        <f>VLOOKUP($D44,Résultats!$B$2:$AX$476,M$5,FALSE)</f>
        <v>1.002041508</v>
      </c>
      <c r="N44" s="89">
        <f>VLOOKUP($D44,Résultats!$B$2:$AX$476,N$5,FALSE)</f>
        <v>1.0502090799999999</v>
      </c>
      <c r="O44" s="88">
        <f>VLOOKUP($D44,Résultats!$B$2:$AX$476,O$5,FALSE)</f>
        <v>1.037074869</v>
      </c>
      <c r="P44" s="17">
        <f>VLOOKUP($D44,Résultats!$B$2:$AX$476,P$5,FALSE)</f>
        <v>1.0156490899999999</v>
      </c>
      <c r="Q44" s="17">
        <f>VLOOKUP($D44,Résultats!$B$2:$AX$476,Q$5,FALSE)</f>
        <v>0.99048989160000001</v>
      </c>
      <c r="R44" s="17">
        <f>VLOOKUP($D44,Résultats!$B$2:$AX$476,R$5,FALSE)</f>
        <v>0.96488302530000003</v>
      </c>
      <c r="S44" s="89">
        <f>VLOOKUP($D44,Résultats!$B$2:$AX$476,S$5,FALSE)</f>
        <v>0.93896840969999995</v>
      </c>
      <c r="T44" s="97">
        <f>VLOOKUP($D44,Résultats!$B$2:$AX$476,T$5,FALSE)</f>
        <v>1.136983898</v>
      </c>
      <c r="U44" s="97">
        <f>VLOOKUP($D44,Résultats!$B$2:$AX$476,U$5,FALSE)</f>
        <v>1.2674784729999999</v>
      </c>
      <c r="V44" s="97">
        <f>VLOOKUP($D44,Résultats!$B$2:$AX$476,V$5,FALSE)</f>
        <v>1.074116654</v>
      </c>
      <c r="W44" s="97">
        <f>VLOOKUP($D44,Résultats!$B$2:$AX$476,W$5,FALSE)</f>
        <v>1.054080557</v>
      </c>
      <c r="X44" s="45">
        <f>W44-'[1]Cibles THREEME'!$AJ15</f>
        <v>0.7435509912271514</v>
      </c>
      <c r="Z44" s="197" t="s">
        <v>486</v>
      </c>
      <c r="AA44" s="16">
        <f>I36</f>
        <v>37.7411075829</v>
      </c>
      <c r="AB44" s="16">
        <f>S36</f>
        <v>40.461581886500007</v>
      </c>
      <c r="AC44" s="86">
        <f>W36</f>
        <v>51.562039126999998</v>
      </c>
    </row>
    <row r="45" spans="1:39" x14ac:dyDescent="0.3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36.434063825700001</v>
      </c>
      <c r="G45" s="84">
        <f t="shared" ref="G45:R45" si="11">SUM(G46:G51)</f>
        <v>36.207938637399998</v>
      </c>
      <c r="H45" s="6">
        <f t="shared" si="11"/>
        <v>35.091192153199998</v>
      </c>
      <c r="I45" s="85">
        <f t="shared" si="11"/>
        <v>34.157659128600002</v>
      </c>
      <c r="J45" s="84">
        <f t="shared" si="11"/>
        <v>32.975960909800001</v>
      </c>
      <c r="K45" s="6">
        <f t="shared" si="11"/>
        <v>32.1349086126</v>
      </c>
      <c r="L45" s="6">
        <f t="shared" si="11"/>
        <v>31.401921291900003</v>
      </c>
      <c r="M45" s="6">
        <f t="shared" si="11"/>
        <v>29.098235393699998</v>
      </c>
      <c r="N45" s="85">
        <f t="shared" si="11"/>
        <v>26.9202372558</v>
      </c>
      <c r="O45" s="84">
        <f t="shared" si="11"/>
        <v>25.175349302499999</v>
      </c>
      <c r="P45" s="6">
        <f t="shared" si="11"/>
        <v>23.819961676200002</v>
      </c>
      <c r="Q45" s="6">
        <f t="shared" si="11"/>
        <v>22.744869089799998</v>
      </c>
      <c r="R45" s="6">
        <f t="shared" si="11"/>
        <v>21.863578324800002</v>
      </c>
      <c r="S45" s="85">
        <f>SUM(S46:S51)</f>
        <v>21.085385076600001</v>
      </c>
      <c r="T45" s="94">
        <f>SUM(T46:T51)</f>
        <v>19.175614505399999</v>
      </c>
      <c r="U45" s="94">
        <f>SUM(U46:U51)</f>
        <v>17.999034029599997</v>
      </c>
      <c r="V45" s="94">
        <f>SUM(V46:V51)</f>
        <v>17.187849523699999</v>
      </c>
      <c r="W45" s="94">
        <f>SUM(W46:W51)</f>
        <v>16.455644642400003</v>
      </c>
      <c r="X45" s="3"/>
      <c r="Z45" s="197" t="s">
        <v>487</v>
      </c>
      <c r="AA45" s="16">
        <f>SUM(I47,I49:I51)</f>
        <v>10.4088246745</v>
      </c>
      <c r="AB45" s="16">
        <f>S47+SUM(S49:S51)</f>
        <v>9.983944364600001</v>
      </c>
      <c r="AC45" s="86">
        <f>W47+SUM(W49:W51)</f>
        <v>10.881455538200001</v>
      </c>
    </row>
    <row r="46" spans="1:39" x14ac:dyDescent="0.3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31.164422309999999</v>
      </c>
      <c r="G46" s="22">
        <f>VLOOKUP($D46,Résultats!$B$2:$AX$476,G$5,FALSE)</f>
        <v>27.547051339999999</v>
      </c>
      <c r="H46" s="16">
        <f>VLOOKUP($D46,Résultats!$B$2:$AX$476,H$5,FALSE)</f>
        <v>25.185872839999998</v>
      </c>
      <c r="I46" s="86">
        <f>VLOOKUP($D46,Résultats!$B$2:$AX$476,I$5,FALSE)</f>
        <v>23.378271000000002</v>
      </c>
      <c r="J46" s="22">
        <f>VLOOKUP($D46,Résultats!$B$2:$AX$476,J$5,FALSE)</f>
        <v>22.466046599999999</v>
      </c>
      <c r="K46" s="16">
        <f>VLOOKUP($D46,Résultats!$B$2:$AX$476,K$5,FALSE)</f>
        <v>21.794284999999999</v>
      </c>
      <c r="L46" s="16">
        <f>VLOOKUP($D46,Résultats!$B$2:$AX$476,L$5,FALSE)</f>
        <v>21.202586029999999</v>
      </c>
      <c r="M46" s="16">
        <f>VLOOKUP($D46,Résultats!$B$2:$AX$476,M$5,FALSE)</f>
        <v>17.406424749999999</v>
      </c>
      <c r="N46" s="86">
        <f>VLOOKUP($D46,Résultats!$B$2:$AX$476,N$5,FALSE)</f>
        <v>15.51778277</v>
      </c>
      <c r="O46" s="22">
        <f>VLOOKUP($D46,Résultats!$B$2:$AX$476,O$5,FALSE)</f>
        <v>13.836105399999999</v>
      </c>
      <c r="P46" s="16">
        <f>VLOOKUP($D46,Résultats!$B$2:$AX$476,P$5,FALSE)</f>
        <v>12.42913031</v>
      </c>
      <c r="Q46" s="16">
        <f>VLOOKUP($D46,Résultats!$B$2:$AX$476,Q$5,FALSE)</f>
        <v>11.21322844</v>
      </c>
      <c r="R46" s="16">
        <f>VLOOKUP($D46,Résultats!$B$2:$AX$476,R$5,FALSE)</f>
        <v>10.17552989</v>
      </c>
      <c r="S46" s="86">
        <f>VLOOKUP($D46,Résultats!$B$2:$AX$476,S$5,FALSE)</f>
        <v>9.2106383810000008</v>
      </c>
      <c r="T46" s="95">
        <f>VLOOKUP($D46,Résultats!$B$2:$AX$476,T$5,FALSE)</f>
        <v>5.8485441470000001</v>
      </c>
      <c r="U46" s="95">
        <f>VLOOKUP($D46,Résultats!$B$2:$AX$476,U$5,FALSE)</f>
        <v>3.4340423759999998</v>
      </c>
      <c r="V46" s="95">
        <f>VLOOKUP($D46,Résultats!$B$2:$AX$476,V$5,FALSE)</f>
        <v>1.884127841</v>
      </c>
      <c r="W46" s="95">
        <f>VLOOKUP($D46,Résultats!$B$2:$AX$476,W$5,FALSE)</f>
        <v>0.1029920552</v>
      </c>
      <c r="X46" s="45">
        <f>W46-'[1]Cibles THREEME'!$AJ17</f>
        <v>-1.2940677554217754</v>
      </c>
      <c r="Z46" s="197" t="s">
        <v>488</v>
      </c>
      <c r="AA46" s="16">
        <f>I46+I48</f>
        <v>23.748834454100002</v>
      </c>
      <c r="AB46" s="16">
        <f>S46+S48</f>
        <v>11.101440712</v>
      </c>
      <c r="AC46" s="86">
        <f>W46+W48</f>
        <v>5.5741891041999994</v>
      </c>
    </row>
    <row r="47" spans="1:39" x14ac:dyDescent="0.3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3.2801281950000001</v>
      </c>
      <c r="G47" s="22">
        <f>VLOOKUP($D47,Résultats!$B$2:$AX$476,G$5,FALSE)</f>
        <v>6.5310491270000002</v>
      </c>
      <c r="H47" s="16">
        <f>VLOOKUP($D47,Résultats!$B$2:$AX$476,H$5,FALSE)</f>
        <v>7.8275083070000004</v>
      </c>
      <c r="I47" s="86">
        <f>VLOOKUP($D47,Résultats!$B$2:$AX$476,I$5,FALSE)</f>
        <v>6.6259570529999996</v>
      </c>
      <c r="J47" s="22">
        <f>VLOOKUP($D47,Résultats!$B$2:$AX$476,J$5,FALSE)</f>
        <v>6.6043379639999999</v>
      </c>
      <c r="K47" s="16">
        <f>VLOOKUP($D47,Résultats!$B$2:$AX$476,K$5,FALSE)</f>
        <v>6.6341127520000001</v>
      </c>
      <c r="L47" s="16">
        <f>VLOOKUP($D47,Résultats!$B$2:$AX$476,L$5,FALSE)</f>
        <v>6.6726065480000001</v>
      </c>
      <c r="M47" s="16">
        <f>VLOOKUP($D47,Résultats!$B$2:$AX$476,M$5,FALSE)</f>
        <v>6.0690041600000004</v>
      </c>
      <c r="N47" s="86">
        <f>VLOOKUP($D47,Résultats!$B$2:$AX$476,N$5,FALSE)</f>
        <v>5.5415518180000003</v>
      </c>
      <c r="O47" s="22">
        <f>VLOOKUP($D47,Résultats!$B$2:$AX$476,O$5,FALSE)</f>
        <v>5.2299375120000002</v>
      </c>
      <c r="P47" s="16">
        <f>VLOOKUP($D47,Résultats!$B$2:$AX$476,P$5,FALSE)</f>
        <v>4.9949700750000003</v>
      </c>
      <c r="Q47" s="16">
        <f>VLOOKUP($D47,Résultats!$B$2:$AX$476,Q$5,FALSE)</f>
        <v>4.8156250759999999</v>
      </c>
      <c r="R47" s="16">
        <f>VLOOKUP($D47,Résultats!$B$2:$AX$476,R$5,FALSE)</f>
        <v>4.6718743959999998</v>
      </c>
      <c r="S47" s="86">
        <f>VLOOKUP($D47,Résultats!$B$2:$AX$476,S$5,FALSE)</f>
        <v>4.5483909320000002</v>
      </c>
      <c r="T47" s="95">
        <f>VLOOKUP($D47,Résultats!$B$2:$AX$476,T$5,FALSE)</f>
        <v>4.0347852030000002</v>
      </c>
      <c r="U47" s="95">
        <f>VLOOKUP($D47,Résultats!$B$2:$AX$476,U$5,FALSE)</f>
        <v>3.6450019930000002</v>
      </c>
      <c r="V47" s="95">
        <f>VLOOKUP($D47,Résultats!$B$2:$AX$476,V$5,FALSE)</f>
        <v>3.3868491230000002</v>
      </c>
      <c r="W47" s="95">
        <f>VLOOKUP($D47,Résultats!$B$2:$AX$476,W$5,FALSE)</f>
        <v>3.2075872749999998</v>
      </c>
      <c r="X47" s="45">
        <f>W47-'[1]Cibles THREEME'!$AJ18</f>
        <v>-7.2250655265308783</v>
      </c>
      <c r="Z47" s="197" t="s">
        <v>489</v>
      </c>
      <c r="AA47" s="16">
        <f>I33</f>
        <v>68.619328480999997</v>
      </c>
      <c r="AB47" s="16">
        <f>S33</f>
        <v>40.317440901999994</v>
      </c>
      <c r="AC47" s="86">
        <f>W33</f>
        <v>22.325197027000002</v>
      </c>
    </row>
    <row r="48" spans="1:39" x14ac:dyDescent="0.3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0.1072853349</v>
      </c>
      <c r="G48" s="22">
        <f>VLOOKUP($D48,Résultats!$B$2:$AX$476,G$5,FALSE)</f>
        <v>9.5226778400000003E-2</v>
      </c>
      <c r="H48" s="16">
        <f>VLOOKUP($D48,Résultats!$B$2:$AX$476,H$5,FALSE)</f>
        <v>8.7185021299999999E-2</v>
      </c>
      <c r="I48" s="86">
        <f>VLOOKUP($D48,Résultats!$B$2:$AX$476,I$5,FALSE)</f>
        <v>0.37056345410000002</v>
      </c>
      <c r="J48" s="22">
        <f>VLOOKUP($D48,Résultats!$B$2:$AX$476,J$5,FALSE)</f>
        <v>0.33465355749999998</v>
      </c>
      <c r="K48" s="16">
        <f>VLOOKUP($D48,Résultats!$B$2:$AX$476,K$5,FALSE)</f>
        <v>0.30407247339999999</v>
      </c>
      <c r="L48" s="16">
        <f>VLOOKUP($D48,Résultats!$B$2:$AX$476,L$5,FALSE)</f>
        <v>0.27602547199999999</v>
      </c>
      <c r="M48" s="16">
        <f>VLOOKUP($D48,Résultats!$B$2:$AX$476,M$5,FALSE)</f>
        <v>1.040739402</v>
      </c>
      <c r="N48" s="86">
        <f>VLOOKUP($D48,Résultats!$B$2:$AX$476,N$5,FALSE)</f>
        <v>1.193731995</v>
      </c>
      <c r="O48" s="22">
        <f>VLOOKUP($D48,Résultats!$B$2:$AX$476,O$5,FALSE)</f>
        <v>1.35083997</v>
      </c>
      <c r="P48" s="16">
        <f>VLOOKUP($D48,Résultats!$B$2:$AX$476,P$5,FALSE)</f>
        <v>1.5078101820000001</v>
      </c>
      <c r="Q48" s="16">
        <f>VLOOKUP($D48,Résultats!$B$2:$AX$476,Q$5,FALSE)</f>
        <v>1.6669745220000001</v>
      </c>
      <c r="R48" s="16">
        <f>VLOOKUP($D48,Résultats!$B$2:$AX$476,R$5,FALSE)</f>
        <v>1.7783156600000001</v>
      </c>
      <c r="S48" s="86">
        <f>VLOOKUP($D48,Résultats!$B$2:$AX$476,S$5,FALSE)</f>
        <v>1.8908023309999999</v>
      </c>
      <c r="T48" s="95">
        <f>VLOOKUP($D48,Résultats!$B$2:$AX$476,T$5,FALSE)</f>
        <v>3.1035434300000002</v>
      </c>
      <c r="U48" s="95">
        <f>VLOOKUP($D48,Résultats!$B$2:$AX$476,U$5,FALSE)</f>
        <v>4.0791555629999996</v>
      </c>
      <c r="V48" s="95">
        <f>VLOOKUP($D48,Résultats!$B$2:$AX$476,V$5,FALSE)</f>
        <v>4.567689068</v>
      </c>
      <c r="W48" s="95">
        <f>VLOOKUP($D48,Résultats!$B$2:$AX$476,W$5,FALSE)</f>
        <v>5.4711970489999997</v>
      </c>
      <c r="X48" s="45">
        <f>W48-'[1]Cibles THREEME'!$AJ19</f>
        <v>-6.8298879905072196</v>
      </c>
      <c r="Z48" s="198" t="s">
        <v>42</v>
      </c>
      <c r="AA48" s="17">
        <f>I52</f>
        <v>2.4653210479999998</v>
      </c>
      <c r="AB48" s="17">
        <f>S52</f>
        <v>1.646565024</v>
      </c>
      <c r="AC48" s="89">
        <f>W52</f>
        <v>2.081033556</v>
      </c>
    </row>
    <row r="49" spans="1:29" x14ac:dyDescent="0.3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0.48424131120000002</v>
      </c>
      <c r="G49" s="22">
        <f>VLOOKUP($D49,Résultats!$B$2:$AX$476,G$5,FALSE)</f>
        <v>0.47543640840000001</v>
      </c>
      <c r="H49" s="16">
        <f>VLOOKUP($D49,Résultats!$B$2:$AX$476,H$5,FALSE)</f>
        <v>0.450172725</v>
      </c>
      <c r="I49" s="86">
        <f>VLOOKUP($D49,Résultats!$B$2:$AX$476,I$5,FALSE)</f>
        <v>1.247836188</v>
      </c>
      <c r="J49" s="22">
        <f>VLOOKUP($D49,Résultats!$B$2:$AX$476,J$5,FALSE)</f>
        <v>1.053785695</v>
      </c>
      <c r="K49" s="16">
        <f>VLOOKUP($D49,Résultats!$B$2:$AX$476,K$5,FALSE)</f>
        <v>0.8828521144</v>
      </c>
      <c r="L49" s="16">
        <f>VLOOKUP($D49,Résultats!$B$2:$AX$476,L$5,FALSE)</f>
        <v>0.7247644607</v>
      </c>
      <c r="M49" s="16">
        <f>VLOOKUP($D49,Résultats!$B$2:$AX$476,M$5,FALSE)</f>
        <v>0.85494947909999996</v>
      </c>
      <c r="N49" s="86">
        <f>VLOOKUP($D49,Résultats!$B$2:$AX$476,N$5,FALSE)</f>
        <v>0.82557592570000005</v>
      </c>
      <c r="O49" s="22">
        <f>VLOOKUP($D49,Résultats!$B$2:$AX$476,O$5,FALSE)</f>
        <v>0.78936896850000005</v>
      </c>
      <c r="P49" s="16">
        <f>VLOOKUP($D49,Résultats!$B$2:$AX$476,P$5,FALSE)</f>
        <v>0.76382221630000002</v>
      </c>
      <c r="Q49" s="16">
        <f>VLOOKUP($D49,Résultats!$B$2:$AX$476,Q$5,FALSE)</f>
        <v>0.74611607670000002</v>
      </c>
      <c r="R49" s="16">
        <f>VLOOKUP($D49,Résultats!$B$2:$AX$476,R$5,FALSE)</f>
        <v>0.72987395570000002</v>
      </c>
      <c r="S49" s="86">
        <f>VLOOKUP($D49,Résultats!$B$2:$AX$476,S$5,FALSE)</f>
        <v>0.71655224360000003</v>
      </c>
      <c r="T49" s="95">
        <f>VLOOKUP($D49,Résultats!$B$2:$AX$476,T$5,FALSE)</f>
        <v>0.62287430079999995</v>
      </c>
      <c r="U49" s="95">
        <f>VLOOKUP($D49,Résultats!$B$2:$AX$476,U$5,FALSE)</f>
        <v>0.593403978</v>
      </c>
      <c r="V49" s="95">
        <f>VLOOKUP($D49,Résultats!$B$2:$AX$476,V$5,FALSE)</f>
        <v>0.57626371840000001</v>
      </c>
      <c r="W49" s="95">
        <f>VLOOKUP($D49,Résultats!$B$2:$AX$476,W$5,FALSE)</f>
        <v>0.56291275019999998</v>
      </c>
      <c r="X49" s="45">
        <f>W49-'[1]Cibles THREEME'!$AJ20</f>
        <v>-0.13621698491411427</v>
      </c>
      <c r="Z49" s="189" t="s">
        <v>521</v>
      </c>
      <c r="AA49" s="189">
        <f>SUM(AA44:AA48)</f>
        <v>142.98341624049999</v>
      </c>
      <c r="AB49" s="189">
        <f t="shared" ref="AB49:AC49" si="12">SUM(AB44:AB48)</f>
        <v>103.51097288909999</v>
      </c>
      <c r="AC49" s="189">
        <f t="shared" si="12"/>
        <v>92.42391435239999</v>
      </c>
    </row>
    <row r="50" spans="1:29" x14ac:dyDescent="0.3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0.2696053726</v>
      </c>
      <c r="G50" s="22">
        <f>VLOOKUP($D50,Résultats!$B$2:$AX$476,G$5,FALSE)</f>
        <v>0.29351590059999999</v>
      </c>
      <c r="H50" s="16">
        <f>VLOOKUP($D50,Résultats!$B$2:$AX$476,H$5,FALSE)</f>
        <v>0.28765761290000003</v>
      </c>
      <c r="I50" s="86">
        <f>VLOOKUP($D50,Résultats!$B$2:$AX$476,I$5,FALSE)</f>
        <v>0.32407424750000002</v>
      </c>
      <c r="J50" s="22">
        <f>VLOOKUP($D50,Résultats!$B$2:$AX$476,J$5,FALSE)</f>
        <v>0.30296361129999999</v>
      </c>
      <c r="K50" s="16">
        <f>VLOOKUP($D50,Résultats!$B$2:$AX$476,K$5,FALSE)</f>
        <v>0.28578510280000002</v>
      </c>
      <c r="L50" s="16">
        <f>VLOOKUP($D50,Résultats!$B$2:$AX$476,L$5,FALSE)</f>
        <v>0.27021566920000001</v>
      </c>
      <c r="M50" s="16">
        <f>VLOOKUP($D50,Résultats!$B$2:$AX$476,M$5,FALSE)</f>
        <v>0.38891592559999999</v>
      </c>
      <c r="N50" s="86">
        <f>VLOOKUP($D50,Résultats!$B$2:$AX$476,N$5,FALSE)</f>
        <v>0.4025724611</v>
      </c>
      <c r="O50" s="22">
        <f>VLOOKUP($D50,Résultats!$B$2:$AX$476,O$5,FALSE)</f>
        <v>0.40610553799999999</v>
      </c>
      <c r="P50" s="16">
        <f>VLOOKUP($D50,Résultats!$B$2:$AX$476,P$5,FALSE)</f>
        <v>0.41326363389999998</v>
      </c>
      <c r="Q50" s="16">
        <f>VLOOKUP($D50,Résultats!$B$2:$AX$476,Q$5,FALSE)</f>
        <v>0.42332014410000002</v>
      </c>
      <c r="R50" s="16">
        <f>VLOOKUP($D50,Résultats!$B$2:$AX$476,R$5,FALSE)</f>
        <v>0.43632752409999997</v>
      </c>
      <c r="S50" s="86">
        <f>VLOOKUP($D50,Résultats!$B$2:$AX$476,S$5,FALSE)</f>
        <v>0.450182105</v>
      </c>
      <c r="T50" s="95">
        <f>VLOOKUP($D50,Résultats!$B$2:$AX$476,T$5,FALSE)</f>
        <v>0.58448018859999995</v>
      </c>
      <c r="U50" s="95">
        <f>VLOOKUP($D50,Résultats!$B$2:$AX$476,U$5,FALSE)</f>
        <v>0.59730616160000005</v>
      </c>
      <c r="V50" s="95">
        <f>VLOOKUP($D50,Résultats!$B$2:$AX$476,V$5,FALSE)</f>
        <v>0.61558536230000005</v>
      </c>
      <c r="W50" s="95">
        <f>VLOOKUP($D50,Résultats!$B$2:$AX$476,W$5,FALSE)</f>
        <v>0.63168376999999998</v>
      </c>
      <c r="X50" s="45">
        <f>W50-'[1]Cibles THREEME'!$AJ21</f>
        <v>-0.31128010002405038</v>
      </c>
    </row>
    <row r="51" spans="1:29" x14ac:dyDescent="0.3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1.128381302</v>
      </c>
      <c r="G51" s="88">
        <f>VLOOKUP($D51,Résultats!$B$2:$AX$476,G$5,FALSE)</f>
        <v>1.2656590830000001</v>
      </c>
      <c r="H51" s="17">
        <f>VLOOKUP($D51,Résultats!$B$2:$AX$476,H$5,FALSE)</f>
        <v>1.2527956469999999</v>
      </c>
      <c r="I51" s="89">
        <f>VLOOKUP($D51,Résultats!$B$2:$AX$476,I$5,FALSE)</f>
        <v>2.2109571859999999</v>
      </c>
      <c r="J51" s="88">
        <f>VLOOKUP($D51,Résultats!$B$2:$AX$476,J$5,FALSE)</f>
        <v>2.2141734820000001</v>
      </c>
      <c r="K51" s="17">
        <f>VLOOKUP($D51,Résultats!$B$2:$AX$476,K$5,FALSE)</f>
        <v>2.23380117</v>
      </c>
      <c r="L51" s="17">
        <f>VLOOKUP($D51,Résultats!$B$2:$AX$476,L$5,FALSE)</f>
        <v>2.2557231120000001</v>
      </c>
      <c r="M51" s="17">
        <f>VLOOKUP($D51,Résultats!$B$2:$AX$476,M$5,FALSE)</f>
        <v>3.3382016769999998</v>
      </c>
      <c r="N51" s="89">
        <f>VLOOKUP($D51,Résultats!$B$2:$AX$476,N$5,FALSE)</f>
        <v>3.4390222860000002</v>
      </c>
      <c r="O51" s="88">
        <f>VLOOKUP($D51,Résultats!$B$2:$AX$476,O$5,FALSE)</f>
        <v>3.5629919139999999</v>
      </c>
      <c r="P51" s="17">
        <f>VLOOKUP($D51,Résultats!$B$2:$AX$476,P$5,FALSE)</f>
        <v>3.710965259</v>
      </c>
      <c r="Q51" s="17">
        <f>VLOOKUP($D51,Résultats!$B$2:$AX$476,Q$5,FALSE)</f>
        <v>3.879604831</v>
      </c>
      <c r="R51" s="17">
        <f>VLOOKUP($D51,Résultats!$B$2:$AX$476,R$5,FALSE)</f>
        <v>4.0716568989999997</v>
      </c>
      <c r="S51" s="89">
        <f>VLOOKUP($D51,Résultats!$B$2:$AX$476,S$5,FALSE)</f>
        <v>4.2688190840000004</v>
      </c>
      <c r="T51" s="97">
        <f>VLOOKUP($D51,Résultats!$B$2:$AX$476,T$5,FALSE)</f>
        <v>4.9813872359999998</v>
      </c>
      <c r="U51" s="97">
        <f>VLOOKUP($D51,Résultats!$B$2:$AX$476,U$5,FALSE)</f>
        <v>5.650123958</v>
      </c>
      <c r="V51" s="97">
        <f>VLOOKUP($D51,Résultats!$B$2:$AX$476,V$5,FALSE)</f>
        <v>6.1573344109999999</v>
      </c>
      <c r="W51" s="97">
        <f>VLOOKUP($D51,Résultats!$B$2:$AX$476,W$5,FALSE)</f>
        <v>6.479271743</v>
      </c>
      <c r="X51" s="45">
        <f>W51-'[1]Cibles THREEME'!$AJ22</f>
        <v>-0.28204864853240874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4.5921754220000004</v>
      </c>
      <c r="G52" s="84">
        <f>VLOOKUP($D52,Résultats!$B$2:$AX$476,G$5,FALSE)</f>
        <v>2.8303979849999998</v>
      </c>
      <c r="H52" s="6">
        <f>VLOOKUP($D52,Résultats!$B$2:$AX$476,H$5,FALSE)</f>
        <v>2.6286648659999998</v>
      </c>
      <c r="I52" s="85">
        <f>VLOOKUP($D52,Résultats!$B$2:$AX$476,I$5,FALSE)</f>
        <v>2.4653210479999998</v>
      </c>
      <c r="J52" s="84">
        <f>VLOOKUP($D52,Résultats!$B$2:$AX$476,J$5,FALSE)</f>
        <v>2.3881168330000002</v>
      </c>
      <c r="K52" s="6">
        <f>VLOOKUP($D52,Résultats!$B$2:$AX$476,K$5,FALSE)</f>
        <v>2.3701879159999999</v>
      </c>
      <c r="L52" s="6">
        <f>VLOOKUP($D52,Résultats!$B$2:$AX$476,L$5,FALSE)</f>
        <v>2.3796366419999999</v>
      </c>
      <c r="M52" s="6">
        <f>VLOOKUP($D52,Résultats!$B$2:$AX$476,M$5,FALSE)</f>
        <v>2.343004595</v>
      </c>
      <c r="N52" s="85">
        <f>VLOOKUP($D52,Résultats!$B$2:$AX$476,N$5,FALSE)</f>
        <v>2.229665995</v>
      </c>
      <c r="O52" s="84">
        <f>VLOOKUP($D52,Résultats!$B$2:$AX$476,O$5,FALSE)</f>
        <v>2.106993852</v>
      </c>
      <c r="P52" s="6">
        <f>VLOOKUP($D52,Résultats!$B$2:$AX$476,P$5,FALSE)</f>
        <v>1.9805440560000001</v>
      </c>
      <c r="Q52" s="6">
        <f>VLOOKUP($D52,Résultats!$B$2:$AX$476,Q$5,FALSE)</f>
        <v>1.859559052</v>
      </c>
      <c r="R52" s="6">
        <f>VLOOKUP($D52,Résultats!$B$2:$AX$476,R$5,FALSE)</f>
        <v>1.7478025960000001</v>
      </c>
      <c r="S52" s="85">
        <f>VLOOKUP($D52,Résultats!$B$2:$AX$476,S$5,FALSE)</f>
        <v>1.646565024</v>
      </c>
      <c r="T52" s="94">
        <f>VLOOKUP($D52,Résultats!$B$2:$AX$476,T$5,FALSE)</f>
        <v>1.6507331089999999</v>
      </c>
      <c r="U52" s="94">
        <f>VLOOKUP($D52,Résultats!$B$2:$AX$476,U$5,FALSE)</f>
        <v>1.7764340750000001</v>
      </c>
      <c r="V52" s="94">
        <f>VLOOKUP($D52,Résultats!$B$2:$AX$476,V$5,FALSE)</f>
        <v>1.9227810910000001</v>
      </c>
      <c r="W52" s="94">
        <f>VLOOKUP($D52,Résultats!$B$2:$AX$476,W$5,FALSE)</f>
        <v>2.081033556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150.8122490243</v>
      </c>
      <c r="G53" s="23">
        <f t="shared" ref="G53:R53" si="13">G52+G45+G36+G33</f>
        <v>146.8739155394</v>
      </c>
      <c r="H53" s="9">
        <f t="shared" si="13"/>
        <v>144.45987385230001</v>
      </c>
      <c r="I53" s="90">
        <f t="shared" si="13"/>
        <v>142.98341624049999</v>
      </c>
      <c r="J53" s="23">
        <f t="shared" si="13"/>
        <v>141.07440699279999</v>
      </c>
      <c r="K53" s="9">
        <f t="shared" si="13"/>
        <v>139.55524974870002</v>
      </c>
      <c r="L53" s="9">
        <f t="shared" si="13"/>
        <v>138.20630922059999</v>
      </c>
      <c r="M53" s="9">
        <f t="shared" si="13"/>
        <v>132.95261560349999</v>
      </c>
      <c r="N53" s="90">
        <f t="shared" si="13"/>
        <v>126.6397089662</v>
      </c>
      <c r="O53" s="23">
        <f t="shared" si="13"/>
        <v>120.8603472698</v>
      </c>
      <c r="P53" s="9">
        <f t="shared" si="13"/>
        <v>115.70923667249998</v>
      </c>
      <c r="Q53" s="9">
        <f t="shared" si="13"/>
        <v>111.16053857359999</v>
      </c>
      <c r="R53" s="9">
        <f t="shared" si="13"/>
        <v>107.15777581009999</v>
      </c>
      <c r="S53" s="90">
        <f>S52+S45+S36+S33</f>
        <v>103.5109728891</v>
      </c>
      <c r="T53" s="98">
        <f>T52+T45+T36+T33</f>
        <v>94.980712153870002</v>
      </c>
      <c r="U53" s="98">
        <f>U52+U45+U36+U33</f>
        <v>91.089500728849998</v>
      </c>
      <c r="V53" s="98">
        <f>V52+V45+V36+V33</f>
        <v>90.319759792360003</v>
      </c>
      <c r="W53" s="98">
        <f>W52+W45+W36+W33</f>
        <v>92.423914352400004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A75" zoomScale="70" zoomScaleNormal="70" workbookViewId="0">
      <selection activeCell="S88" sqref="C88:S98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42.833018170000003</v>
      </c>
      <c r="J11" s="8">
        <f>SUM(J12:J13)</f>
        <v>1.1405941341000001</v>
      </c>
      <c r="K11" s="8">
        <f>SUM(K12:K13)</f>
        <v>0.22945582386010002</v>
      </c>
      <c r="L11" s="96">
        <f>SUM(H11:K11)</f>
        <v>44.203068127960101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25.518816080000001</v>
      </c>
      <c r="J12" s="16">
        <f>VLOOKUP(F12,Résultats!$B$2:$AX$476,'T energie vecteurs'!F5,FALSE)</f>
        <v>1.55252581E-2</v>
      </c>
      <c r="K12" s="16">
        <f>VLOOKUP(G12,Résultats!$B$2:$AX$476,'T energie vecteurs'!F5,FALSE)</f>
        <v>1.7693960099999999E-5</v>
      </c>
      <c r="L12" s="95">
        <f t="shared" ref="L12:L20" si="0">SUM(H12:K12)</f>
        <v>25.534359032060099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17.314202089999998</v>
      </c>
      <c r="J13" s="16">
        <f>VLOOKUP(F13,Résultats!$B$2:$AX$476,'T energie vecteurs'!F5,FALSE)</f>
        <v>1.1250688760000001</v>
      </c>
      <c r="K13" s="16">
        <f>VLOOKUP(G13,Résultats!$B$2:$AX$476,'T energie vecteurs'!F5,FALSE)</f>
        <v>0.22943812990000001</v>
      </c>
      <c r="L13" s="95">
        <f t="shared" si="0"/>
        <v>18.668709095899999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0.29083986620000002</v>
      </c>
      <c r="I14" s="8">
        <f>VLOOKUP(E14,Résultats!$B$2:$AX$476,'T energie vecteurs'!F5,FALSE)</f>
        <v>7.2430396689999998</v>
      </c>
      <c r="J14" s="8">
        <f>VLOOKUP(F14,Résultats!$B$2:$AX$476,'T energie vecteurs'!F5,FALSE)</f>
        <v>13.799644239999999</v>
      </c>
      <c r="K14" s="8">
        <f>VLOOKUP(G14,Résultats!$B$2:$AX$476,'T energie vecteurs'!F5,FALSE)+5</f>
        <v>20.934273789999999</v>
      </c>
      <c r="L14" s="96">
        <f>SUM(H14:K14)</f>
        <v>42.267797565199999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4.1168346470000001</v>
      </c>
      <c r="J15" s="8">
        <f>VLOOKUP(F15,Résultats!$B$2:$AX$476,'T energie vecteurs'!F5,FALSE)</f>
        <v>12.41742874</v>
      </c>
      <c r="K15" s="8">
        <f>VLOOKUP(G15,Résultats!$B$2:$AX$476,'T energie vecteurs'!F5,FALSE)</f>
        <v>8.4960140450000008</v>
      </c>
      <c r="L15" s="96">
        <f t="shared" si="0"/>
        <v>25.030277431999998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5.2557749265</v>
      </c>
      <c r="I16" s="8">
        <f>SUM(I17:I19)</f>
        <v>19.506222141999999</v>
      </c>
      <c r="J16" s="8">
        <f>SUM(J17:J19)</f>
        <v>10.575323256599999</v>
      </c>
      <c r="K16" s="8">
        <f>SUM(K17:K19)</f>
        <v>13.471177121499998</v>
      </c>
      <c r="L16" s="96">
        <f>SUM(H16:K16)</f>
        <v>48.808497446599993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4.3013355559999997</v>
      </c>
      <c r="I17" s="16">
        <f>VLOOKUP(E17,Résultats!$B$2:$AX$476,'T energie vecteurs'!F5,FALSE)</f>
        <v>15.41107158</v>
      </c>
      <c r="J17" s="16">
        <f>VLOOKUP(F17,Résultats!$B$2:$AX$476,'T energie vecteurs'!F5,FALSE)</f>
        <v>10.28221546</v>
      </c>
      <c r="K17" s="16">
        <f>VLOOKUP(G17,Résultats!$B$2:$AX$476,'T energie vecteurs'!F5,FALSE)</f>
        <v>11.434738319999999</v>
      </c>
      <c r="L17" s="95">
        <f t="shared" si="0"/>
        <v>41.429360916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0.95443937050000005</v>
      </c>
      <c r="I18" s="16">
        <f>VLOOKUP(E18,Résultats!$B$2:$AX$476,'T energie vecteurs'!F5,FALSE)</f>
        <v>1.8460952370000001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1.6968569579999999</v>
      </c>
      <c r="L18" s="95">
        <f t="shared" si="0"/>
        <v>4.4973915655000001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2.249055325</v>
      </c>
      <c r="J19" s="16">
        <f>VLOOKUP(F19,Résultats!$B$2:$AX$476,'T energie vecteurs'!F5,FALSE)</f>
        <v>0.29310779660000003</v>
      </c>
      <c r="K19" s="16">
        <f>VLOOKUP(G19,Résultats!$B$2:$AX$476,'T energie vecteurs'!F5,FALSE)</f>
        <v>0.33958184349999998</v>
      </c>
      <c r="L19" s="95">
        <f t="shared" si="0"/>
        <v>2.8817449651000002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5.5466147926999998</v>
      </c>
      <c r="I20" s="9">
        <f>SUM(I11,I14:I16)</f>
        <v>73.69911462799999</v>
      </c>
      <c r="J20" s="9">
        <f>SUM(J11,J14:J16)</f>
        <v>37.932990370699997</v>
      </c>
      <c r="K20" s="9">
        <f>SUM(K11,K14:K16)</f>
        <v>43.1309207803601</v>
      </c>
      <c r="L20" s="98">
        <f t="shared" si="0"/>
        <v>160.3096405717601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43.348169200000001</v>
      </c>
      <c r="J24" s="8">
        <f>SUM(J25:J26)</f>
        <v>1.3248283924000002</v>
      </c>
      <c r="K24" s="8">
        <f>SUM(K25:K26)</f>
        <v>0.19413913258859999</v>
      </c>
      <c r="L24" s="96">
        <f t="shared" ref="L24:L33" si="3">SUM(H24:K24)</f>
        <v>44.867136724988605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24.394094330000001</v>
      </c>
      <c r="J25" s="16">
        <f>VLOOKUP(F25,Résultats!$B$2:$AX$476,'T energie vecteurs'!I5,FALSE)</f>
        <v>5.6269874400000003E-2</v>
      </c>
      <c r="K25" s="16">
        <f>VLOOKUP(G51,Résultats!$B$2:$AX$476,'T energie vecteurs'!I5,FALSE)</f>
        <v>2.8873588600000001E-5</v>
      </c>
      <c r="L25" s="95">
        <f t="shared" si="3"/>
        <v>24.450393077988604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18.954074869999999</v>
      </c>
      <c r="J26" s="16">
        <f>VLOOKUP(F26,Résultats!$B$2:$AX$476,'T energie vecteurs'!I5,FALSE)</f>
        <v>1.2685585180000001</v>
      </c>
      <c r="K26" s="16">
        <f>VLOOKUP(G26,Résultats!$B$2:$AX$476,'T energie vecteurs'!I5,FALSE)</f>
        <v>0.19411025900000001</v>
      </c>
      <c r="L26" s="95">
        <f t="shared" si="3"/>
        <v>20.416743646999997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0.26022746120000001</v>
      </c>
      <c r="I27" s="8">
        <f>VLOOKUP(E27,Résultats!$B$2:$AX$476,'T energie vecteurs'!I5,FALSE)</f>
        <v>6.791480033</v>
      </c>
      <c r="J27" s="8">
        <f>VLOOKUP(F27,Résultats!$B$2:$AX$476,'T energie vecteurs'!I5,FALSE)</f>
        <v>13.901300000000001</v>
      </c>
      <c r="K27" s="8">
        <f>VLOOKUP(G27,Résultats!$B$2:$AX$476,'T energie vecteurs'!I5,FALSE)+6</f>
        <v>19.94467212</v>
      </c>
      <c r="L27" s="96">
        <f t="shared" si="3"/>
        <v>40.897679614200001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3.4655261429999999</v>
      </c>
      <c r="J28" s="8">
        <f>VLOOKUP(F28,Résultats!$B$2:$AX$476,'T energie vecteurs'!I5,FALSE)</f>
        <v>12.83928203</v>
      </c>
      <c r="K28" s="8">
        <f>VLOOKUP(G28,Résultats!$B$2:$AX$476,'T energie vecteurs'!I5,FALSE)</f>
        <v>7.4916650970000003</v>
      </c>
      <c r="L28" s="96">
        <f t="shared" si="3"/>
        <v>23.79647327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3.1094056970999997</v>
      </c>
      <c r="I29" s="8">
        <f>SUM(I30:I32)</f>
        <v>16.970553030999998</v>
      </c>
      <c r="J29" s="8">
        <f>SUM(J30:J32)</f>
        <v>9.67569716399999</v>
      </c>
      <c r="K29" s="8">
        <f>SUM(K30:K32)</f>
        <v>14.543511360000002</v>
      </c>
      <c r="L29" s="96">
        <f t="shared" si="3"/>
        <v>44.299167252099991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2.2050935869999999</v>
      </c>
      <c r="I30" s="16">
        <f>VLOOKUP(E30,Résultats!$B$2:$AX$476,'T energie vecteurs'!I5,FALSE)</f>
        <v>12.5008728</v>
      </c>
      <c r="J30" s="16">
        <f>VLOOKUP(F30,Résultats!$B$2:$AX$476,'T energie vecteurs'!I5,FALSE)</f>
        <v>9.3803108099999903</v>
      </c>
      <c r="K30" s="16">
        <f>VLOOKUP(G30,Résultats!$B$2:$AX$476,'T energie vecteurs'!I5,FALSE)</f>
        <v>12.208996040000001</v>
      </c>
      <c r="L30" s="95">
        <f t="shared" si="3"/>
        <v>36.295273236999989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0.90431211010000001</v>
      </c>
      <c r="I31" s="16">
        <f>VLOOKUP(E31,Résultats!$B$2:$AX$476,'T energie vecteurs'!I5,FALSE)</f>
        <v>1.9563999270000001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2.0163285750000002</v>
      </c>
      <c r="L31" s="95">
        <f t="shared" si="3"/>
        <v>4.8770406121000001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2.5132803039999998</v>
      </c>
      <c r="J32" s="16">
        <f>VLOOKUP(F32,Résultats!$B$2:$AX$476,'T energie vecteurs'!I5,FALSE)</f>
        <v>0.29538635400000002</v>
      </c>
      <c r="K32" s="16">
        <f>VLOOKUP(G32,Résultats!$B$2:$AX$476,'T energie vecteurs'!I5,FALSE)</f>
        <v>0.31818674499999999</v>
      </c>
      <c r="L32" s="95">
        <f t="shared" si="3"/>
        <v>3.1268534030000001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3.3696331582999997</v>
      </c>
      <c r="I33" s="9">
        <f>SUM(I24,I27:I29)</f>
        <v>70.575728407</v>
      </c>
      <c r="J33" s="9">
        <f>SUM(J24,J27:J29)</f>
        <v>37.741107586399991</v>
      </c>
      <c r="K33" s="9">
        <f>SUM(K24,K27:K29)</f>
        <v>42.173987709588602</v>
      </c>
      <c r="L33" s="98">
        <f t="shared" si="3"/>
        <v>153.86045686128858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36.265610479999999</v>
      </c>
      <c r="J37" s="8">
        <f>SUM(J38:J39)</f>
        <v>1.7653785805</v>
      </c>
      <c r="K37" s="8">
        <f>SUM(K38:K39)</f>
        <v>0.61253728385240003</v>
      </c>
      <c r="L37" s="96">
        <f t="shared" ref="L37:L46" si="6">SUM(H37:K37)</f>
        <v>38.643526344352395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21.904422719999999</v>
      </c>
      <c r="J38" s="16">
        <f>VLOOKUP(F38,Résultats!$B$2:$AX$476,'T energie vecteurs'!N5,FALSE)</f>
        <v>0.35081165549999999</v>
      </c>
      <c r="K38" s="16">
        <f>VLOOKUP(G51,Résultats!$B$2:$AX$476,'T energie vecteurs'!N5,FALSE)</f>
        <v>4.1050352399999998E-5</v>
      </c>
      <c r="L38" s="95">
        <f t="shared" si="6"/>
        <v>22.2552754258524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14.36118776</v>
      </c>
      <c r="J39" s="16">
        <f>VLOOKUP(F39,Résultats!$B$2:$AX$476,'T energie vecteurs'!N5,FALSE)</f>
        <v>1.4145669249999999</v>
      </c>
      <c r="K39" s="16">
        <f>VLOOKUP(G39,Résultats!$B$2:$AX$476,'T energie vecteurs'!N5,FALSE)</f>
        <v>0.61249623350000004</v>
      </c>
      <c r="L39" s="95">
        <f t="shared" si="6"/>
        <v>16.388250918499999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0.21327342699999999</v>
      </c>
      <c r="I40" s="8">
        <f>VLOOKUP(E40,Résultats!$B$2:$AX$476,'T energie vecteurs'!N5,FALSE)</f>
        <v>5.5698272299999996</v>
      </c>
      <c r="J40" s="8">
        <f>VLOOKUP(F40,Résultats!$B$2:$AX$476,'T energie vecteurs'!N5,FALSE)</f>
        <v>14.31297992</v>
      </c>
      <c r="K40" s="8">
        <f>VLOOKUP(G40,Résultats!$B$2:$AX$476,'T energie vecteurs'!N5,FALSE)+8</f>
        <v>19.20548136</v>
      </c>
      <c r="L40" s="96">
        <f t="shared" si="6"/>
        <v>39.301561937000002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2.473544381</v>
      </c>
      <c r="J41" s="8">
        <f>VLOOKUP(F41,Résultats!$B$2:$AX$476,'T energie vecteurs'!N5,FALSE)</f>
        <v>12.312514480000001</v>
      </c>
      <c r="K41" s="8">
        <f>VLOOKUP(G41,Résultats!$B$2:$AX$476,'T energie vecteurs'!N5,FALSE)</f>
        <v>6.7312284619999998</v>
      </c>
      <c r="L41" s="96">
        <f t="shared" si="6"/>
        <v>21.517287323000001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2.9028300561</v>
      </c>
      <c r="I42" s="8">
        <f>SUM(I43:I45)</f>
        <v>14.61941053</v>
      </c>
      <c r="J42" s="8">
        <f>SUM(J43:J45)</f>
        <v>12.075622560000001</v>
      </c>
      <c r="K42" s="8">
        <f>SUM(K43:K45)</f>
        <v>10.167174581299991</v>
      </c>
      <c r="L42" s="96">
        <f t="shared" si="6"/>
        <v>39.765037727399992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2.0163925680000001</v>
      </c>
      <c r="I43" s="16">
        <f>VLOOKUP(E43,Résultats!$B$2:$AX$476,'T energie vecteurs'!N5,FALSE)</f>
        <v>10.299219620000001</v>
      </c>
      <c r="J43" s="16">
        <f>VLOOKUP(F43,Résultats!$B$2:$AX$476,'T energie vecteurs'!N5,FALSE)</f>
        <v>11.7476821</v>
      </c>
      <c r="K43" s="16">
        <f>VLOOKUP(G43,Résultats!$B$2:$AX$476,'T energie vecteurs'!N5,FALSE)</f>
        <v>8.0619965419999904</v>
      </c>
      <c r="L43" s="95">
        <f t="shared" si="6"/>
        <v>32.12529082999999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0.8864374881</v>
      </c>
      <c r="I44" s="16">
        <f>VLOOKUP(E44,Résultats!$B$2:$AX$476,'T energie vecteurs'!N5,FALSE)</f>
        <v>1.9050823109999999</v>
      </c>
      <c r="J44" s="16">
        <f>VLOOKUP(F44,Résultats!$B$2:$AX$476,'T energie vecteurs'!N5,FALSE)</f>
        <v>0</v>
      </c>
      <c r="K44" s="16">
        <f>VLOOKUP(G44,Résultats!$B$2:$AX$476,'T energie vecteurs'!N5,FALSE)</f>
        <v>1.7961844280000001</v>
      </c>
      <c r="L44" s="95">
        <f t="shared" si="6"/>
        <v>4.5877042270999997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2.4151085989999999</v>
      </c>
      <c r="J45" s="16">
        <f>VLOOKUP(F45,Résultats!$B$2:$AX$476,'T energie vecteurs'!N5,FALSE)</f>
        <v>0.32794045999999999</v>
      </c>
      <c r="K45" s="16">
        <f>VLOOKUP(G45,Résultats!$B$2:$AX$476,'T energie vecteurs'!N5,FALSE)</f>
        <v>0.30899361130000003</v>
      </c>
      <c r="L45" s="95">
        <f t="shared" si="6"/>
        <v>3.0520426702999996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3.1161034830999998</v>
      </c>
      <c r="I46" s="9">
        <f>SUM(I37,I40:I42)</f>
        <v>58.928392621</v>
      </c>
      <c r="J46" s="9">
        <f>SUM(J37,J40:J42)</f>
        <v>40.466495540499999</v>
      </c>
      <c r="K46" s="9">
        <f>SUM(K37,K40:K42)</f>
        <v>36.716421687152391</v>
      </c>
      <c r="L46" s="98">
        <f t="shared" si="6"/>
        <v>139.22741333175239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26.131634364</v>
      </c>
      <c r="J50" s="8">
        <f>SUM(J51:J52)</f>
        <v>2.8564685939999999</v>
      </c>
      <c r="K50" s="8">
        <f>SUM(K51:K52)</f>
        <v>1.2358293031298</v>
      </c>
      <c r="L50" s="96">
        <f>SUM(H50:K50)</f>
        <v>30.2239322611298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17.180628590000001</v>
      </c>
      <c r="J51" s="16">
        <f>VLOOKUP(F51,Résultats!$B$2:$AX$476,'T energie vecteurs'!S5,FALSE)</f>
        <v>1.098921899</v>
      </c>
      <c r="K51" s="16">
        <f>VLOOKUP(G51,Résultats!$B$2:$AX$476,'T energie vecteurs'!S5,FALSE)</f>
        <v>4.3432129799999999E-5</v>
      </c>
      <c r="L51" s="95">
        <f t="shared" ref="L51:L58" si="9">SUM(H51:K51)</f>
        <v>18.279593921129802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8.9510057740000004</v>
      </c>
      <c r="J52" s="16">
        <f>VLOOKUP(F52,Résultats!$B$2:$AX$476,'T energie vecteurs'!S5,FALSE)</f>
        <v>1.757546695</v>
      </c>
      <c r="K52" s="16">
        <f>VLOOKUP(G52,Résultats!$B$2:$AX$476,'T energie vecteurs'!S5,FALSE)</f>
        <v>1.235785871</v>
      </c>
      <c r="L52" s="95">
        <f t="shared" si="9"/>
        <v>11.944338340000002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0.1532671967</v>
      </c>
      <c r="I53" s="294">
        <f>VLOOKUP(E53,Résultats!$B$2:$AX$476,'T energie vecteurs'!S5,FALSE)</f>
        <v>4.3197838859999997</v>
      </c>
      <c r="J53" s="8">
        <f>VLOOKUP(F53,Résultats!$B$2:$AX$476,'T energie vecteurs'!S5,FALSE)</f>
        <v>13.55560811</v>
      </c>
      <c r="K53" s="8">
        <f>VLOOKUP(G53,Résultats!$B$2:$AX$476,'T energie vecteurs'!S5,FALSE)+8</f>
        <v>16.626355588999992</v>
      </c>
      <c r="L53" s="96">
        <f>SUM(H53:K53)</f>
        <v>34.65501478169999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1.419422344</v>
      </c>
      <c r="J54" s="8">
        <f>VLOOKUP(F54,Résultats!$B$2:$AX$476,'T energie vecteurs'!S5,FALSE)</f>
        <v>9.0496419990000003</v>
      </c>
      <c r="K54" s="8">
        <f>VLOOKUP(G54,Résultats!$B$2:$AX$476,'T energie vecteurs'!S5,FALSE)</f>
        <v>6.9173999850000003</v>
      </c>
      <c r="L54" s="96">
        <f t="shared" si="9"/>
        <v>17.386464327999999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2.3697316707999998</v>
      </c>
      <c r="I55" s="8">
        <f>SUM(I56:I58)</f>
        <v>10.306980464</v>
      </c>
      <c r="J55" s="8">
        <f>SUM(J56:J58)</f>
        <v>14.999863170499999</v>
      </c>
      <c r="K55" s="8">
        <f>SUM(K56:K58)</f>
        <v>5.9516191090000001</v>
      </c>
      <c r="L55" s="96">
        <f t="shared" si="9"/>
        <v>33.628194414299998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1.4932978269999999</v>
      </c>
      <c r="I56" s="16">
        <f>VLOOKUP(E56,Résultats!$B$2:$AX$476,'T energie vecteurs'!S5,FALSE)</f>
        <v>6.1039349500000002</v>
      </c>
      <c r="J56" s="16">
        <f>VLOOKUP(F56,Résultats!$B$2:$AX$476,'T energie vecteurs'!S5,FALSE)</f>
        <v>14.66552293</v>
      </c>
      <c r="K56" s="16">
        <f>VLOOKUP(G56,Résultats!$B$2:$AX$476,'T energie vecteurs'!S5,FALSE)</f>
        <v>4.0110831029999998</v>
      </c>
      <c r="L56" s="95">
        <f t="shared" si="9"/>
        <v>26.273838810000001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0.8764338438</v>
      </c>
      <c r="I57" s="16">
        <f>VLOOKUP(E57,Résultats!$B$2:$AX$476,'T energie vecteurs'!S5,FALSE)</f>
        <v>1.8603801499999999</v>
      </c>
      <c r="J57" s="16">
        <f>VLOOKUP(F57,Résultats!$B$2:$AX$476,'T energie vecteurs'!S5,FALSE)</f>
        <v>0</v>
      </c>
      <c r="K57" s="16">
        <f>VLOOKUP(G57,Résultats!$B$2:$AX$476,'T energie vecteurs'!S5,FALSE)</f>
        <v>1.6458189089999999</v>
      </c>
      <c r="L57" s="95">
        <f>SUM(H57:K57)</f>
        <v>4.3826329027999993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2.3426653640000001</v>
      </c>
      <c r="J58" s="16">
        <f>VLOOKUP(F58,Résultats!$B$2:$AX$476,'T energie vecteurs'!S5,FALSE)</f>
        <v>0.3343402405</v>
      </c>
      <c r="K58" s="16">
        <f>VLOOKUP(G58,Résultats!$B$2:$AX$476,'T energie vecteurs'!S5,FALSE)</f>
        <v>0.29471709699999998</v>
      </c>
      <c r="L58" s="95">
        <f t="shared" si="9"/>
        <v>2.9717227015000001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2.5229988674999997</v>
      </c>
      <c r="I59" s="9">
        <f>SUM(I50,I53:I55)</f>
        <v>42.177821057999999</v>
      </c>
      <c r="J59" s="9">
        <f>SUM(J50,J53:J55)</f>
        <v>40.461581873500002</v>
      </c>
      <c r="K59" s="9">
        <f>SUM(K50,K53:K55)</f>
        <v>30.731203986129792</v>
      </c>
      <c r="L59" s="98">
        <f>SUM(H59:K59)</f>
        <v>115.89360578512981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18.526548894000001</v>
      </c>
      <c r="J63" s="8">
        <f>SUM(J64:J65)</f>
        <v>4.6809444290000002</v>
      </c>
      <c r="K63" s="8">
        <f>SUM(K64:K65)</f>
        <v>1.6170312779917002</v>
      </c>
      <c r="L63" s="96">
        <f t="shared" ref="L63:L72" si="12">SUM(H63:K63)</f>
        <v>24.824524600991701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11.88740694</v>
      </c>
      <c r="J64" s="38">
        <f>VLOOKUP(F64,Résultats!$B$2:$AX$476,'T energie vecteurs'!T5,FALSE)</f>
        <v>2.386481694</v>
      </c>
      <c r="K64" s="16">
        <f>VLOOKUP(G64,Résultats!$B$2:$AX$476,'T energie vecteurs'!T5,FALSE)</f>
        <v>3.2223991699999998E-5</v>
      </c>
      <c r="L64" s="95">
        <f t="shared" si="12"/>
        <v>14.273920857991701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6.6391419540000003</v>
      </c>
      <c r="J65" s="16">
        <f>VLOOKUP(F65,Résultats!$B$2:$AX$476,'T energie vecteurs'!T5,FALSE)</f>
        <v>2.2944627350000002</v>
      </c>
      <c r="K65" s="16">
        <f>VLOOKUP(G65,Résultats!$B$2:$AX$476,'T energie vecteurs'!T5,FALSE)</f>
        <v>1.6169990540000001</v>
      </c>
      <c r="L65" s="95">
        <f t="shared" si="12"/>
        <v>10.550603743000002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0.1205199221</v>
      </c>
      <c r="I66" s="294">
        <f>VLOOKUP(E66,Résultats!$B$2:$AX$476,'T energie vecteurs'!T5,FALSE)</f>
        <v>3.5580498719999998</v>
      </c>
      <c r="J66" s="8">
        <f>VLOOKUP(F66,Résultats!$B$2:$AX$476,'T energie vecteurs'!T5,FALSE)</f>
        <v>13.10314075</v>
      </c>
      <c r="K66" s="8">
        <f>VLOOKUP(G66,Résultats!$B$2:$AX$476,'T energie vecteurs'!T5,FALSE)+8</f>
        <v>15.036940853000001</v>
      </c>
      <c r="L66" s="96">
        <f t="shared" si="12"/>
        <v>31.818651397100002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1.3620080889999999</v>
      </c>
      <c r="J67" s="8">
        <f>VLOOKUP(F67,Résultats!$B$2:$AX$476,'T energie vecteurs'!T5,FALSE)</f>
        <v>8.6663528460000006</v>
      </c>
      <c r="K67" s="8">
        <f>VLOOKUP(G67,Résultats!$B$2:$AX$476,'T energie vecteurs'!T5,FALSE)</f>
        <v>6.2591251379999999</v>
      </c>
      <c r="L67" s="96">
        <f t="shared" si="12"/>
        <v>16.287486073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2.4434188449000001</v>
      </c>
      <c r="I68" s="8">
        <f>SUM(I69:I71)</f>
        <v>10.549569036000001</v>
      </c>
      <c r="J68" s="8">
        <f>SUM(J69:J71)</f>
        <v>15.6781410661</v>
      </c>
      <c r="K68" s="8">
        <f>SUM(K69:K71)</f>
        <v>5.9930458938999998</v>
      </c>
      <c r="L68" s="96">
        <f t="shared" si="12"/>
        <v>34.664174840900003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1.530213187</v>
      </c>
      <c r="I69" s="16">
        <f>VLOOKUP(E69,Résultats!$B$2:$AX$476,'T energie vecteurs'!T5,FALSE)</f>
        <v>5.9989834130000004</v>
      </c>
      <c r="J69" s="16">
        <f>VLOOKUP(F69,Résultats!$B$2:$AX$476,'T energie vecteurs'!T5,FALSE)</f>
        <v>15.30109496</v>
      </c>
      <c r="K69" s="16">
        <f>VLOOKUP(G69,Résultats!$B$2:$AX$476,'T energie vecteurs'!T5,FALSE)</f>
        <v>3.951276032</v>
      </c>
      <c r="L69" s="95">
        <f t="shared" si="12"/>
        <v>26.781567591999998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0.91320565789999997</v>
      </c>
      <c r="I70" s="16">
        <f>VLOOKUP(E70,Résultats!$B$2:$AX$476,'T energie vecteurs'!T5,FALSE)</f>
        <v>1.970390452</v>
      </c>
      <c r="J70" s="16">
        <f>VLOOKUP(F70,Résultats!$B$2:$AX$476,'T energie vecteurs'!T5,FALSE)</f>
        <v>0</v>
      </c>
      <c r="K70" s="16">
        <f>VLOOKUP(G70,Résultats!$B$2:$AX$476,'T energie vecteurs'!T5,FALSE)</f>
        <v>1.730528659</v>
      </c>
      <c r="L70" s="95">
        <f t="shared" si="12"/>
        <v>4.6141247689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2.5801951710000002</v>
      </c>
      <c r="J71" s="16">
        <f>VLOOKUP(F71,Résultats!$B$2:$AX$476,'T energie vecteurs'!T5,FALSE)</f>
        <v>0.3770461061</v>
      </c>
      <c r="K71" s="16">
        <f>VLOOKUP(G71,Résultats!$B$2:$AX$476,'T energie vecteurs'!T5,FALSE)</f>
        <v>0.31124120290000001</v>
      </c>
      <c r="L71" s="95">
        <f t="shared" si="12"/>
        <v>3.2684824800000003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2.5639387670000002</v>
      </c>
      <c r="I72" s="9">
        <f>SUM(I63,I66:I68)</f>
        <v>33.996175891</v>
      </c>
      <c r="J72" s="9">
        <f>SUM(J63,J66:J68)</f>
        <v>42.128579091100008</v>
      </c>
      <c r="K72" s="9">
        <f>SUM(K63,K66:K68)</f>
        <v>28.906143162891698</v>
      </c>
      <c r="L72" s="98">
        <f t="shared" si="12"/>
        <v>107.59483691199171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7.8061865820000005</v>
      </c>
      <c r="J89" s="8">
        <f>SUM(J90:J91)</f>
        <v>13.191495112999998</v>
      </c>
      <c r="K89" s="8">
        <f>SUM(K90:K91)</f>
        <v>1.7742204669205701</v>
      </c>
      <c r="L89" s="96">
        <f t="shared" ref="L89:L98" si="17">SUM(H89:K89)</f>
        <v>22.771902161920568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3.5267032820000002</v>
      </c>
      <c r="J90" s="16">
        <f>VLOOKUP(F90,Résultats!$B$2:$AX$476,'T energie vecteurs'!W5,FALSE)</f>
        <v>4.3183080049999996</v>
      </c>
      <c r="K90" s="16">
        <f>VLOOKUP(G90,Résultats!$B$2:$AX$476,'T energie vecteurs'!W5,FALSE)</f>
        <v>9.5629205699999994E-6</v>
      </c>
      <c r="L90" s="95">
        <f>SUM(H90:K90)</f>
        <v>7.8450208499205702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4.2794832999999999</v>
      </c>
      <c r="J91" s="16">
        <f>VLOOKUP(F91,Résultats!$B$2:$AX$476,'T energie vecteurs'!W5,FALSE)</f>
        <v>8.8731871079999998</v>
      </c>
      <c r="K91" s="16">
        <f>VLOOKUP(G91,Résultats!$B$2:$AX$476,'T energie vecteurs'!W5,FALSE)</f>
        <v>1.774210904</v>
      </c>
      <c r="L91" s="95">
        <f>SUM(H91:K91)</f>
        <v>14.926881311999999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6.8261062799999994E-2</v>
      </c>
      <c r="I92" s="8">
        <f>VLOOKUP(E92,Résultats!$B$2:$AX$476,'T energie vecteurs'!W5,FALSE)</f>
        <v>2.072194702</v>
      </c>
      <c r="J92" s="8">
        <f>VLOOKUP(F92,Résultats!$B$2:$AX$476,'T energie vecteurs'!W5,FALSE)</f>
        <v>11.897341259999999</v>
      </c>
      <c r="K92" s="8">
        <f>VLOOKUP(G92,Résultats!$B$2:$AX$476,'T energie vecteurs'!W5,FALSE)+8</f>
        <v>12.589950846000001</v>
      </c>
      <c r="L92" s="96">
        <f t="shared" si="17"/>
        <v>26.6277478708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1.211598113</v>
      </c>
      <c r="J93" s="8">
        <f>VLOOKUP(F93,Résultats!$B$2:$AX$476,'T energie vecteurs'!W5,FALSE)</f>
        <v>7.2805555650000002</v>
      </c>
      <c r="K93" s="8">
        <f>VLOOKUP(G93,Résultats!$B$2:$AX$476,'T energie vecteurs'!W5,FALSE)</f>
        <v>4.3611846950000004</v>
      </c>
      <c r="L93" s="96">
        <f t="shared" si="17"/>
        <v>12.853338373000001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3.122178581</v>
      </c>
      <c r="I94" s="8">
        <f>SUM(I95:I97)</f>
        <v>13.651930160000001</v>
      </c>
      <c r="J94" s="8">
        <f>SUM(J95:J97)</f>
        <v>19.1926471773</v>
      </c>
      <c r="K94" s="8">
        <f>SUM(K95:K97)</f>
        <v>7.8464224495999995</v>
      </c>
      <c r="L94" s="96">
        <f t="shared" si="17"/>
        <v>43.813178367899994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2.012772494</v>
      </c>
      <c r="I95" s="16">
        <f>VLOOKUP(E95,Résultats!$B$2:$AX$476,'T energie vecteurs'!W5,FALSE)</f>
        <v>7.7203816520000004</v>
      </c>
      <c r="J95" s="16">
        <f>VLOOKUP(F95,Résultats!$B$2:$AX$476,'T energie vecteurs'!W5,FALSE)</f>
        <v>18.61641105</v>
      </c>
      <c r="K95" s="16">
        <f>VLOOKUP(G95,Résultats!$B$2:$AX$476,'T energie vecteurs'!W5,FALSE)</f>
        <v>5.3116466899999999</v>
      </c>
      <c r="L95" s="95">
        <f t="shared" si="17"/>
        <v>33.661211886000004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1.109406087</v>
      </c>
      <c r="I96" s="16">
        <f>VLOOKUP(E96,Résultats!$B$2:$AX$476,'T energie vecteurs'!W5,FALSE)</f>
        <v>2.4167125349999998</v>
      </c>
      <c r="J96" s="16">
        <f>VLOOKUP(F96,Résultats!$B$2:$AX$476,'T energie vecteurs'!W5,FALSE)</f>
        <v>0</v>
      </c>
      <c r="K96" s="16">
        <f>VLOOKUP(G96,Résultats!$B$2:$AX$476,'T energie vecteurs'!W5,FALSE)</f>
        <v>2.1161338160000001</v>
      </c>
      <c r="L96" s="95">
        <f t="shared" si="17"/>
        <v>5.6422524379999999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3.5148359729999998</v>
      </c>
      <c r="J97" s="16">
        <f>VLOOKUP(F97,Résultats!$B$2:$AX$476,'T energie vecteurs'!W5,FALSE)</f>
        <v>0.57623612729999996</v>
      </c>
      <c r="K97" s="16">
        <f>VLOOKUP(G97,Résultats!$B$2:$AX$476,'T energie vecteurs'!W5,FALSE)</f>
        <v>0.41864194360000001</v>
      </c>
      <c r="L97" s="95">
        <f t="shared" si="17"/>
        <v>4.5097140438999999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3.1904396438</v>
      </c>
      <c r="I98" s="9">
        <f>SUM(I89,I92:I94)</f>
        <v>24.741909557</v>
      </c>
      <c r="J98" s="9">
        <f>SUM(J89,J92:J94)</f>
        <v>51.562039115299996</v>
      </c>
      <c r="K98" s="9">
        <f>SUM(K89,K92:K94)</f>
        <v>26.571778457520569</v>
      </c>
      <c r="L98" s="98">
        <f t="shared" si="17"/>
        <v>106.06616677362057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6.4076430238448783</v>
      </c>
      <c r="Q104" s="286">
        <f t="shared" si="20"/>
        <v>3.6952134794809872</v>
      </c>
      <c r="R104" s="286">
        <f t="shared" si="20"/>
        <v>0.86626034261742291</v>
      </c>
      <c r="S104" s="287">
        <f t="shared" si="20"/>
        <v>10.969116845943288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3.5267032820000002</v>
      </c>
      <c r="Q105" s="34">
        <f t="shared" si="20"/>
        <v>4.3183080049999996</v>
      </c>
      <c r="R105" s="34">
        <f t="shared" si="20"/>
        <v>9.5629205699999994E-6</v>
      </c>
      <c r="S105" s="280">
        <f t="shared" si="20"/>
        <v>7.8450208499205702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4.2794832999999999</v>
      </c>
      <c r="Q106" s="34">
        <f t="shared" si="20"/>
        <v>8.8731871079999998</v>
      </c>
      <c r="R106" s="34">
        <f t="shared" si="20"/>
        <v>1.774210904</v>
      </c>
      <c r="S106" s="280">
        <f t="shared" si="20"/>
        <v>14.926881311999999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6.8261062799999994E-2</v>
      </c>
      <c r="P107" s="286">
        <f t="shared" si="20"/>
        <v>2.0555777710732306</v>
      </c>
      <c r="Q107" s="286">
        <f t="shared" si="20"/>
        <v>0.79972824661312281</v>
      </c>
      <c r="R107" s="286">
        <f t="shared" si="20"/>
        <v>-5.0754510024046873</v>
      </c>
      <c r="S107" s="287">
        <f t="shared" si="20"/>
        <v>-2.1518839219183334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1.2003307763614082</v>
      </c>
      <c r="Q108" s="286">
        <f t="shared" si="20"/>
        <v>0.26702951051491475</v>
      </c>
      <c r="R108" s="286">
        <f t="shared" si="20"/>
        <v>-1.0363147987181005</v>
      </c>
      <c r="S108" s="287">
        <f t="shared" si="20"/>
        <v>0.43104548815822419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2.6121881422636477</v>
      </c>
      <c r="P109" s="286">
        <f t="shared" si="20"/>
        <v>7.4410093537774449</v>
      </c>
      <c r="Q109" s="286">
        <f t="shared" si="20"/>
        <v>7.3514666109325333</v>
      </c>
      <c r="R109" s="286">
        <f t="shared" si="20"/>
        <v>-3.7654389490197913</v>
      </c>
      <c r="S109" s="287">
        <f t="shared" si="20"/>
        <v>13.639225157953828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1.9023309304114338</v>
      </c>
      <c r="P110" s="271">
        <f t="shared" si="20"/>
        <v>7.5408115986851154</v>
      </c>
      <c r="Q110" s="271">
        <f t="shared" si="20"/>
        <v>6.7752304836325337</v>
      </c>
      <c r="R110" s="271">
        <f t="shared" si="20"/>
        <v>-2.6083862917239067</v>
      </c>
      <c r="S110" s="280">
        <f t="shared" si="20"/>
        <v>13.609986721005178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0.70985721185221418</v>
      </c>
      <c r="P111" s="34">
        <f t="shared" si="20"/>
        <v>-3.6146382179076713</v>
      </c>
      <c r="Q111" s="34">
        <f t="shared" si="20"/>
        <v>0</v>
      </c>
      <c r="R111" s="34">
        <f t="shared" si="20"/>
        <v>-1.575694600895885</v>
      </c>
      <c r="S111" s="280">
        <f t="shared" si="20"/>
        <v>-4.4804756069513409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2.0430598136855962</v>
      </c>
      <c r="Q112" s="271">
        <f t="shared" si="20"/>
        <v>-9.8391622366635123E-2</v>
      </c>
      <c r="R112" s="271">
        <f t="shared" si="20"/>
        <v>-0.46977396931564869</v>
      </c>
      <c r="S112" s="280">
        <f t="shared" si="20"/>
        <v>1.4748942220033125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2.6804492050636481</v>
      </c>
      <c r="P113" s="292">
        <f t="shared" si="20"/>
        <v>15.632784765742556</v>
      </c>
      <c r="Q113" s="292">
        <f t="shared" si="20"/>
        <v>11.438810097874928</v>
      </c>
      <c r="R113" s="292">
        <f t="shared" si="20"/>
        <v>-9.8993603204408025</v>
      </c>
      <c r="S113" s="293">
        <f t="shared" si="20"/>
        <v>19.852683748240324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84.606537829999894</v>
      </c>
      <c r="G3">
        <v>81.305159590000002</v>
      </c>
      <c r="H3">
        <v>78.137827569999999</v>
      </c>
      <c r="I3">
        <v>78.135748539999994</v>
      </c>
      <c r="J3">
        <v>77.090516179999995</v>
      </c>
      <c r="K3">
        <v>73.806682240000001</v>
      </c>
      <c r="L3">
        <v>71.980981400000005</v>
      </c>
      <c r="M3">
        <v>71.585526779999995</v>
      </c>
      <c r="N3">
        <v>71.853019399999994</v>
      </c>
      <c r="O3">
        <v>72.307292889999999</v>
      </c>
      <c r="P3">
        <v>71.151928870000006</v>
      </c>
      <c r="Q3">
        <v>69.101701070000004</v>
      </c>
      <c r="R3">
        <v>68.152873600000007</v>
      </c>
      <c r="S3">
        <v>68.619328479999893</v>
      </c>
      <c r="T3">
        <v>68.3651555</v>
      </c>
      <c r="U3">
        <v>67.659204889999998</v>
      </c>
      <c r="V3">
        <v>66.731526169999995</v>
      </c>
      <c r="W3">
        <v>62.106861819999999</v>
      </c>
      <c r="X3">
        <v>57.023310170000002</v>
      </c>
      <c r="Y3">
        <v>52.752923359999997</v>
      </c>
      <c r="Z3">
        <v>49.047703239999997</v>
      </c>
      <c r="AA3">
        <v>45.816030069999996</v>
      </c>
      <c r="AB3">
        <v>42.933675229999999</v>
      </c>
      <c r="AC3">
        <v>40.317440900000001</v>
      </c>
      <c r="AD3">
        <v>38.31155339</v>
      </c>
      <c r="AE3">
        <v>36.512481819999998</v>
      </c>
      <c r="AF3">
        <v>34.883036369999999</v>
      </c>
      <c r="AG3">
        <v>33.375605389999997</v>
      </c>
      <c r="AH3">
        <v>32.02578544</v>
      </c>
      <c r="AI3">
        <v>30.78492906</v>
      </c>
      <c r="AJ3">
        <v>29.69044749</v>
      </c>
      <c r="AK3">
        <v>28.699885349999999</v>
      </c>
      <c r="AL3">
        <v>27.831606239999999</v>
      </c>
      <c r="AM3">
        <v>27.073177569999999</v>
      </c>
      <c r="AN3">
        <v>26.36672265</v>
      </c>
      <c r="AO3">
        <v>25.70177481</v>
      </c>
      <c r="AP3">
        <v>25.113617829999999</v>
      </c>
      <c r="AQ3">
        <v>24.602579729999999</v>
      </c>
      <c r="AR3">
        <v>24.155061159999999</v>
      </c>
      <c r="AS3">
        <v>23.724749200000002</v>
      </c>
      <c r="AT3">
        <v>23.321850680000001</v>
      </c>
      <c r="AU3">
        <v>22.94537339</v>
      </c>
      <c r="AV3">
        <v>22.617629260000001</v>
      </c>
      <c r="AW3">
        <v>22.325197020000001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83.50009043</v>
      </c>
      <c r="G4">
        <v>79.853215219999996</v>
      </c>
      <c r="H4">
        <v>76.370724719999998</v>
      </c>
      <c r="I4">
        <v>75.998782489999996</v>
      </c>
      <c r="J4">
        <v>74.618942529999998</v>
      </c>
      <c r="K4">
        <v>71.094351709999998</v>
      </c>
      <c r="L4">
        <v>68.999899350000007</v>
      </c>
      <c r="M4">
        <v>68.288440899999998</v>
      </c>
      <c r="N4">
        <v>68.211605800000001</v>
      </c>
      <c r="O4">
        <v>68.438733119999995</v>
      </c>
      <c r="P4">
        <v>67.133797130000005</v>
      </c>
      <c r="Q4">
        <v>64.983374049999995</v>
      </c>
      <c r="R4">
        <v>63.86708007</v>
      </c>
      <c r="S4">
        <v>65.299232930000002</v>
      </c>
      <c r="T4">
        <v>64.853730440000007</v>
      </c>
      <c r="U4">
        <v>63.984649449999999</v>
      </c>
      <c r="V4">
        <v>62.912768839999998</v>
      </c>
      <c r="W4">
        <v>57.453997999999999</v>
      </c>
      <c r="X4">
        <v>52.45575418</v>
      </c>
      <c r="Y4">
        <v>48.246813580000001</v>
      </c>
      <c r="Z4">
        <v>44.573051079999999</v>
      </c>
      <c r="AA4">
        <v>41.344119239999998</v>
      </c>
      <c r="AB4">
        <v>38.456926979999999</v>
      </c>
      <c r="AC4">
        <v>35.816073179999997</v>
      </c>
      <c r="AD4">
        <v>33.435120169999998</v>
      </c>
      <c r="AE4">
        <v>31.231089829999998</v>
      </c>
      <c r="AF4">
        <v>29.160864669999999</v>
      </c>
      <c r="AG4">
        <v>27.187959859999999</v>
      </c>
      <c r="AH4">
        <v>25.3143274</v>
      </c>
      <c r="AI4">
        <v>23.299154949999998</v>
      </c>
      <c r="AJ4">
        <v>21.32555086</v>
      </c>
      <c r="AK4">
        <v>19.330030149999999</v>
      </c>
      <c r="AL4">
        <v>17.33806736</v>
      </c>
      <c r="AM4">
        <v>15.237260490000001</v>
      </c>
      <c r="AN4">
        <v>14.15379632</v>
      </c>
      <c r="AO4">
        <v>13.014468020000001</v>
      </c>
      <c r="AP4">
        <v>11.809912560000001</v>
      </c>
      <c r="AQ4">
        <v>10.499057629999999</v>
      </c>
      <c r="AR4">
        <v>9.0167173930000004</v>
      </c>
      <c r="AS4">
        <v>8.9606923710000004</v>
      </c>
      <c r="AT4">
        <v>8.9279646370000005</v>
      </c>
      <c r="AU4">
        <v>8.9220199149999999</v>
      </c>
      <c r="AV4">
        <v>8.9570368029999994</v>
      </c>
      <c r="AW4">
        <v>9.0357884570000007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1.1064473969999999</v>
      </c>
      <c r="G5">
        <v>1.451944371</v>
      </c>
      <c r="H5">
        <v>1.7671028499999999</v>
      </c>
      <c r="I5">
        <v>2.1369660430000001</v>
      </c>
      <c r="J5">
        <v>2.4715736530000001</v>
      </c>
      <c r="K5">
        <v>2.7123305219999998</v>
      </c>
      <c r="L5">
        <v>2.9810820489999998</v>
      </c>
      <c r="M5">
        <v>3.2970858820000002</v>
      </c>
      <c r="N5">
        <v>3.6414136030000002</v>
      </c>
      <c r="O5">
        <v>3.8685597619999998</v>
      </c>
      <c r="P5">
        <v>4.018131747</v>
      </c>
      <c r="Q5">
        <v>4.1183270209999998</v>
      </c>
      <c r="R5">
        <v>4.2857935349999998</v>
      </c>
      <c r="S5">
        <v>3.3200955510000001</v>
      </c>
      <c r="T5">
        <v>3.511425054</v>
      </c>
      <c r="U5">
        <v>3.674555448</v>
      </c>
      <c r="V5">
        <v>3.8187573289999999</v>
      </c>
      <c r="W5">
        <v>4.6528638200000003</v>
      </c>
      <c r="X5">
        <v>4.5675559879999996</v>
      </c>
      <c r="Y5">
        <v>4.5061097840000004</v>
      </c>
      <c r="Z5">
        <v>4.4746521589999997</v>
      </c>
      <c r="AA5">
        <v>4.4719108299999997</v>
      </c>
      <c r="AB5">
        <v>4.4767482469999997</v>
      </c>
      <c r="AC5">
        <v>4.5013677220000003</v>
      </c>
      <c r="AD5">
        <v>4.8764332240000003</v>
      </c>
      <c r="AE5">
        <v>5.2813919870000001</v>
      </c>
      <c r="AF5">
        <v>5.7221716980000004</v>
      </c>
      <c r="AG5">
        <v>6.1876455249999998</v>
      </c>
      <c r="AH5">
        <v>6.7114580430000004</v>
      </c>
      <c r="AI5">
        <v>7.4857741109999996</v>
      </c>
      <c r="AJ5">
        <v>8.3648966250000001</v>
      </c>
      <c r="AK5">
        <v>9.3698551899999902</v>
      </c>
      <c r="AL5">
        <v>10.49353889</v>
      </c>
      <c r="AM5">
        <v>11.83591708</v>
      </c>
      <c r="AN5">
        <v>12.212926339999999</v>
      </c>
      <c r="AO5">
        <v>12.687306789999999</v>
      </c>
      <c r="AP5">
        <v>13.30370527</v>
      </c>
      <c r="AQ5">
        <v>14.10352209</v>
      </c>
      <c r="AR5">
        <v>15.138343770000001</v>
      </c>
      <c r="AS5">
        <v>14.764056829999999</v>
      </c>
      <c r="AT5">
        <v>14.39388604</v>
      </c>
      <c r="AU5">
        <v>14.023353480000001</v>
      </c>
      <c r="AV5">
        <v>13.66059246</v>
      </c>
      <c r="AW5">
        <v>13.289408570000001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30.32116959</v>
      </c>
      <c r="G6" s="39">
        <v>30.8849026</v>
      </c>
      <c r="H6" s="39">
        <v>28.789378299999999</v>
      </c>
      <c r="I6" s="39">
        <v>29.807256450000001</v>
      </c>
      <c r="J6" s="39">
        <v>30.782839289999998</v>
      </c>
      <c r="K6" s="39">
        <v>31.03288199</v>
      </c>
      <c r="L6" s="39">
        <v>30.82530405</v>
      </c>
      <c r="M6">
        <v>30.687365629999999</v>
      </c>
      <c r="N6">
        <v>30.163604230000001</v>
      </c>
      <c r="O6">
        <v>29.467711529999999</v>
      </c>
      <c r="P6">
        <v>29.189211419999999</v>
      </c>
      <c r="Q6">
        <v>29.11923741</v>
      </c>
      <c r="R6">
        <v>28.328911009999999</v>
      </c>
      <c r="S6">
        <v>26.195382410000001</v>
      </c>
      <c r="T6">
        <v>25.88246856</v>
      </c>
      <c r="U6">
        <v>25.877627050000001</v>
      </c>
      <c r="V6">
        <v>26.05146564</v>
      </c>
      <c r="W6">
        <v>25.422908700000001</v>
      </c>
      <c r="X6">
        <v>25.927153950000001</v>
      </c>
      <c r="Y6">
        <v>25.71474254</v>
      </c>
      <c r="Z6">
        <v>25.297224830000001</v>
      </c>
      <c r="AA6">
        <v>24.785851409999999</v>
      </c>
      <c r="AB6">
        <v>24.280431799999999</v>
      </c>
      <c r="AC6">
        <v>23.765685550000001</v>
      </c>
      <c r="AD6">
        <v>23.376547330000001</v>
      </c>
      <c r="AE6">
        <v>22.95642016</v>
      </c>
      <c r="AF6">
        <v>22.62782563</v>
      </c>
      <c r="AG6">
        <v>22.28175908</v>
      </c>
      <c r="AH6">
        <v>21.978540160000001</v>
      </c>
      <c r="AI6">
        <v>21.65374134</v>
      </c>
      <c r="AJ6">
        <v>21.348881819999999</v>
      </c>
      <c r="AK6">
        <v>21.029836970000002</v>
      </c>
      <c r="AL6">
        <v>20.76645517</v>
      </c>
      <c r="AM6">
        <v>20.483021000000001</v>
      </c>
      <c r="AN6">
        <v>19.881351989999999</v>
      </c>
      <c r="AO6">
        <v>19.26752887</v>
      </c>
      <c r="AP6">
        <v>18.677126919999999</v>
      </c>
      <c r="AQ6">
        <v>18.0722402</v>
      </c>
      <c r="AR6">
        <v>17.49180153</v>
      </c>
      <c r="AS6">
        <v>16.819782679999999</v>
      </c>
      <c r="AT6">
        <v>16.15398128</v>
      </c>
      <c r="AU6">
        <v>15.45760353</v>
      </c>
      <c r="AV6">
        <v>14.76339572</v>
      </c>
      <c r="AW6">
        <v>14.04587766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0.35271423740000002</v>
      </c>
      <c r="G7">
        <v>0.3256452702</v>
      </c>
      <c r="H7">
        <v>0.27513910670000002</v>
      </c>
      <c r="I7">
        <v>0.25820434040000001</v>
      </c>
      <c r="J7">
        <v>0.24169724879999999</v>
      </c>
      <c r="K7">
        <v>0.22085469690000001</v>
      </c>
      <c r="L7">
        <v>0.1988444147</v>
      </c>
      <c r="M7">
        <v>0.17942672630000001</v>
      </c>
      <c r="N7">
        <v>0.1598572204</v>
      </c>
      <c r="O7">
        <v>0.14455363139999999</v>
      </c>
      <c r="P7">
        <v>0.13253742609999999</v>
      </c>
      <c r="Q7">
        <v>0.12238543640000001</v>
      </c>
      <c r="R7">
        <v>0.1102080193</v>
      </c>
      <c r="S7">
        <v>0.1097727469</v>
      </c>
      <c r="T7">
        <v>0.17702792249999999</v>
      </c>
      <c r="U7">
        <v>0.24289112030000001</v>
      </c>
      <c r="V7">
        <v>0.30833920009999999</v>
      </c>
      <c r="W7">
        <v>0.22342911709999999</v>
      </c>
      <c r="X7">
        <v>0.1609459506</v>
      </c>
      <c r="Y7">
        <v>0.13435371739999999</v>
      </c>
      <c r="Z7">
        <v>0.1065802996</v>
      </c>
      <c r="AA7">
        <v>7.8605373399999998E-2</v>
      </c>
      <c r="AB7">
        <v>5.1535272700000002E-2</v>
      </c>
      <c r="AC7">
        <v>2.4741431000000001E-2</v>
      </c>
      <c r="AD7">
        <v>2.4633597100000001E-2</v>
      </c>
      <c r="AE7">
        <v>2.4491818799999999E-2</v>
      </c>
      <c r="AF7">
        <v>2.4447170399999999E-2</v>
      </c>
      <c r="AG7">
        <v>2.4370810600000001E-2</v>
      </c>
      <c r="AH7">
        <v>2.4341704400000001E-2</v>
      </c>
      <c r="AI7">
        <v>1.97394096E-2</v>
      </c>
      <c r="AJ7">
        <v>1.51432115E-2</v>
      </c>
      <c r="AK7">
        <v>1.05231393E-2</v>
      </c>
      <c r="AL7">
        <v>1.0916530799999999E-2</v>
      </c>
      <c r="AM7">
        <v>1.13018301E-2</v>
      </c>
      <c r="AN7">
        <v>1.10111236E-2</v>
      </c>
      <c r="AO7">
        <v>1.0714360399999999E-2</v>
      </c>
      <c r="AP7" s="39">
        <v>1.04314089E-2</v>
      </c>
      <c r="AQ7" s="39">
        <v>1.01412789E-2</v>
      </c>
      <c r="AR7" s="39">
        <v>9.8659338299999996E-3</v>
      </c>
      <c r="AS7" s="39">
        <v>1.00551589E-2</v>
      </c>
      <c r="AT7" s="39">
        <v>1.0272451199999999E-2</v>
      </c>
      <c r="AU7" s="39">
        <v>1.0498551300000001E-2</v>
      </c>
      <c r="AV7" s="39">
        <v>1.07592534E-2</v>
      </c>
      <c r="AW7" s="39">
        <v>1.1042702499999999E-2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1.4923645290000001</v>
      </c>
      <c r="G8" s="39">
        <v>1.459779103</v>
      </c>
      <c r="H8" s="39">
        <v>1.3067278</v>
      </c>
      <c r="I8" s="39">
        <v>1.299232232</v>
      </c>
      <c r="J8" s="39">
        <v>1.288502883</v>
      </c>
      <c r="K8" s="39">
        <v>1.2474144410000001</v>
      </c>
      <c r="L8" s="39">
        <v>1.1898931500000001</v>
      </c>
      <c r="M8">
        <v>1.137554312</v>
      </c>
      <c r="N8">
        <v>1.0737611949999999</v>
      </c>
      <c r="O8">
        <v>1.1702024680000001</v>
      </c>
      <c r="P8">
        <v>1.293085051</v>
      </c>
      <c r="Q8">
        <v>1.4390465910000001</v>
      </c>
      <c r="R8">
        <v>1.561762055</v>
      </c>
      <c r="S8">
        <v>2.3228509420000001</v>
      </c>
      <c r="T8">
        <v>1.7471066209999999</v>
      </c>
      <c r="U8">
        <v>1.220123139</v>
      </c>
      <c r="V8">
        <v>0.71828594079999997</v>
      </c>
      <c r="W8">
        <v>1.8283312199999999</v>
      </c>
      <c r="X8">
        <v>1.6696368029999999</v>
      </c>
      <c r="Y8">
        <v>1.6730127509999999</v>
      </c>
      <c r="Z8">
        <v>1.663118315</v>
      </c>
      <c r="AA8">
        <v>1.646922658</v>
      </c>
      <c r="AB8">
        <v>1.6304625509999999</v>
      </c>
      <c r="AC8">
        <v>1.6131770949999999</v>
      </c>
      <c r="AD8">
        <v>1.3913580299999999</v>
      </c>
      <c r="AE8">
        <v>1.168541839</v>
      </c>
      <c r="AF8">
        <v>0.95072980939999996</v>
      </c>
      <c r="AG8">
        <v>0.74087724109999997</v>
      </c>
      <c r="AH8">
        <v>0.53219410160000002</v>
      </c>
      <c r="AI8">
        <v>0.49974965370000002</v>
      </c>
      <c r="AJ8">
        <v>0.46769540180000002</v>
      </c>
      <c r="AK8">
        <v>0.43525036700000003</v>
      </c>
      <c r="AL8">
        <v>0.40615248850000002</v>
      </c>
      <c r="AM8">
        <v>0.37655216320000001</v>
      </c>
      <c r="AN8">
        <v>0.38897084980000002</v>
      </c>
      <c r="AO8">
        <v>0.40153559779999998</v>
      </c>
      <c r="AP8">
        <v>0.41503646049999998</v>
      </c>
      <c r="AQ8">
        <v>0.42873387899999998</v>
      </c>
      <c r="AR8">
        <v>0.44361767699999999</v>
      </c>
      <c r="AS8">
        <v>0.54467619980000004</v>
      </c>
      <c r="AT8">
        <v>0.65099677950000001</v>
      </c>
      <c r="AU8">
        <v>0.76195662239999995</v>
      </c>
      <c r="AV8">
        <v>0.87990842979999995</v>
      </c>
      <c r="AW8">
        <v>1.0047290230000001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1.449310214</v>
      </c>
      <c r="G9">
        <v>1.379819546</v>
      </c>
      <c r="H9">
        <v>1.202178609</v>
      </c>
      <c r="I9">
        <v>1.1633740349999999</v>
      </c>
      <c r="J9">
        <v>1.1229662149999999</v>
      </c>
      <c r="K9">
        <v>1.0581342659999999</v>
      </c>
      <c r="L9">
        <v>0.98239623769999995</v>
      </c>
      <c r="M9">
        <v>0.91411236259999995</v>
      </c>
      <c r="N9">
        <v>0.83981545280000003</v>
      </c>
      <c r="O9">
        <v>0.75806625790000004</v>
      </c>
      <c r="P9">
        <v>0.6938143014</v>
      </c>
      <c r="Q9">
        <v>0.63953013209999998</v>
      </c>
      <c r="R9">
        <v>0.57487182410000004</v>
      </c>
      <c r="S9">
        <v>0.2163623459</v>
      </c>
      <c r="T9">
        <v>0.17496621649999999</v>
      </c>
      <c r="U9">
        <v>0.13763330530000001</v>
      </c>
      <c r="V9">
        <v>0.10243502190000001</v>
      </c>
      <c r="W9">
        <v>0.13884058069999999</v>
      </c>
      <c r="X9">
        <v>0.1198325178</v>
      </c>
      <c r="Y9">
        <v>9.6241210899999999E-2</v>
      </c>
      <c r="Z9">
        <v>7.1784260700000005E-2</v>
      </c>
      <c r="AA9">
        <v>4.7234458799999997E-2</v>
      </c>
      <c r="AB9">
        <v>3.2896811300000002E-2</v>
      </c>
      <c r="AC9">
        <v>1.8702004800000002E-2</v>
      </c>
      <c r="AD9">
        <v>1.55625873E-2</v>
      </c>
      <c r="AE9">
        <v>1.2414824600000001E-2</v>
      </c>
      <c r="AF9">
        <v>9.3215635799999905E-3</v>
      </c>
      <c r="AG9">
        <v>9.3185111500000001E-3</v>
      </c>
      <c r="AH9">
        <v>9.3335604700000002E-3</v>
      </c>
      <c r="AI9">
        <v>9.3421419900000004E-3</v>
      </c>
      <c r="AJ9">
        <v>9.3597431399999997E-3</v>
      </c>
      <c r="AK9">
        <v>9.3716021800000007E-3</v>
      </c>
      <c r="AL9">
        <v>9.39738094E-3</v>
      </c>
      <c r="AM9">
        <v>9.4147529500000007E-3</v>
      </c>
      <c r="AN9">
        <v>9.4894794600000002E-3</v>
      </c>
      <c r="AO9">
        <v>9.5641475199999999E-3</v>
      </c>
      <c r="AP9">
        <v>9.6571443E-3</v>
      </c>
      <c r="AQ9">
        <v>9.7504078300000002E-3</v>
      </c>
      <c r="AR9">
        <v>9.8659338299999996E-3</v>
      </c>
      <c r="AS9">
        <v>1.00551589E-2</v>
      </c>
      <c r="AT9">
        <v>1.0272451199999999E-2</v>
      </c>
      <c r="AU9">
        <v>1.0498551300000001E-2</v>
      </c>
      <c r="AV9">
        <v>1.07592534E-2</v>
      </c>
      <c r="AW9">
        <v>1.1042702499999999E-2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0.50824110060000005</v>
      </c>
      <c r="G10">
        <v>0.69900412690000002</v>
      </c>
      <c r="H10">
        <v>0.80433633660000003</v>
      </c>
      <c r="I10">
        <v>0.97366510760000002</v>
      </c>
      <c r="J10">
        <v>1.13238668</v>
      </c>
      <c r="K10">
        <v>1.2494226079999999</v>
      </c>
      <c r="L10">
        <v>1.32652207</v>
      </c>
      <c r="M10">
        <v>1.381745614</v>
      </c>
      <c r="N10">
        <v>1.3917266859999999</v>
      </c>
      <c r="O10">
        <v>1.5790791879999999</v>
      </c>
      <c r="P10">
        <v>1.816630666</v>
      </c>
      <c r="Q10">
        <v>2.1048010659999998</v>
      </c>
      <c r="R10">
        <v>2.378196397</v>
      </c>
      <c r="S10">
        <v>3.1684549390000001</v>
      </c>
      <c r="T10">
        <v>3.2923312629999999</v>
      </c>
      <c r="U10">
        <v>3.4471421919999998</v>
      </c>
      <c r="V10">
        <v>3.620820116</v>
      </c>
      <c r="W10">
        <v>4.1665899299999998</v>
      </c>
      <c r="X10">
        <v>4.5190432290000002</v>
      </c>
      <c r="Y10">
        <v>4.7960404949999997</v>
      </c>
      <c r="Z10">
        <v>5.0361446580000004</v>
      </c>
      <c r="AA10">
        <v>5.2551547440000004</v>
      </c>
      <c r="AB10">
        <v>5.4627640419999999</v>
      </c>
      <c r="AC10">
        <v>5.6646157969999997</v>
      </c>
      <c r="AD10">
        <v>6.2436785439999998</v>
      </c>
      <c r="AE10">
        <v>6.8115512709999999</v>
      </c>
      <c r="AF10">
        <v>7.4053974230000001</v>
      </c>
      <c r="AG10">
        <v>7.9616008210000002</v>
      </c>
      <c r="AH10">
        <v>8.5339892890000009</v>
      </c>
      <c r="AI10">
        <v>9.095794476</v>
      </c>
      <c r="AJ10">
        <v>9.6679340029999903</v>
      </c>
      <c r="AK10">
        <v>10.23588923</v>
      </c>
      <c r="AL10">
        <v>10.778723769999999</v>
      </c>
      <c r="AM10">
        <v>11.31427912</v>
      </c>
      <c r="AN10">
        <v>12.04516413</v>
      </c>
      <c r="AO10">
        <v>12.786067620000001</v>
      </c>
      <c r="AP10">
        <v>13.56280125</v>
      </c>
      <c r="AQ10">
        <v>14.35249273</v>
      </c>
      <c r="AR10">
        <v>15.18905953</v>
      </c>
      <c r="AS10">
        <v>16.071379270000001</v>
      </c>
      <c r="AT10">
        <v>17.022452950000002</v>
      </c>
      <c r="AU10">
        <v>18.014182590000001</v>
      </c>
      <c r="AV10">
        <v>19.09389702</v>
      </c>
      <c r="AW10">
        <v>20.24596232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8.74443471E-2</v>
      </c>
      <c r="G11" s="39">
        <v>0.1104997512</v>
      </c>
      <c r="H11" s="39">
        <v>0.12778404309999999</v>
      </c>
      <c r="I11">
        <v>0.1641328903</v>
      </c>
      <c r="J11">
        <v>0.21028658219999999</v>
      </c>
      <c r="K11">
        <v>0.26299910580000002</v>
      </c>
      <c r="L11">
        <v>0.3240923691</v>
      </c>
      <c r="M11">
        <v>0.40026749090000002</v>
      </c>
      <c r="N11">
        <v>0.48809371940000001</v>
      </c>
      <c r="O11">
        <v>0.57144494639999999</v>
      </c>
      <c r="P11">
        <v>0.67835706110000005</v>
      </c>
      <c r="Q11">
        <v>0.81100584870000003</v>
      </c>
      <c r="R11">
        <v>0.94554427679999997</v>
      </c>
      <c r="S11">
        <v>1.39635434</v>
      </c>
      <c r="T11">
        <v>1.450947271</v>
      </c>
      <c r="U11">
        <v>1.5191732410000001</v>
      </c>
      <c r="V11">
        <v>1.5957139929999999</v>
      </c>
      <c r="W11">
        <v>1.905749615</v>
      </c>
      <c r="X11">
        <v>2.2005041959999998</v>
      </c>
      <c r="Y11">
        <v>2.5789887230000001</v>
      </c>
      <c r="Z11">
        <v>2.9386213950000002</v>
      </c>
      <c r="AA11">
        <v>3.2843091109999998</v>
      </c>
      <c r="AB11">
        <v>3.6042181960000002</v>
      </c>
      <c r="AC11">
        <v>3.9182453549999998</v>
      </c>
      <c r="AD11">
        <v>4.2376886860000003</v>
      </c>
      <c r="AE11">
        <v>4.5498509819999997</v>
      </c>
      <c r="AF11">
        <v>4.8794775030000004</v>
      </c>
      <c r="AG11">
        <v>5.1876302609999998</v>
      </c>
      <c r="AH11">
        <v>5.5062590760000001</v>
      </c>
      <c r="AI11">
        <v>5.7353875539999999</v>
      </c>
      <c r="AJ11">
        <v>5.9706814010000002</v>
      </c>
      <c r="AK11">
        <v>6.2030188710000003</v>
      </c>
      <c r="AL11">
        <v>6.4307263429999999</v>
      </c>
      <c r="AM11">
        <v>6.6536482179999998</v>
      </c>
      <c r="AN11">
        <v>6.9962985729999998</v>
      </c>
      <c r="AO11">
        <v>7.3434688289999999</v>
      </c>
      <c r="AP11">
        <v>7.7098331179999997</v>
      </c>
      <c r="AQ11">
        <v>8.0820993600000008</v>
      </c>
      <c r="AR11">
        <v>8.4791960389999996</v>
      </c>
      <c r="AS11">
        <v>8.8307674299999999</v>
      </c>
      <c r="AT11">
        <v>9.2146271879999997</v>
      </c>
      <c r="AU11">
        <v>9.6147193350000002</v>
      </c>
      <c r="AV11">
        <v>10.05564783</v>
      </c>
      <c r="AW11">
        <v>10.5280608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3.521326137</v>
      </c>
      <c r="G12" s="39">
        <v>3.5844300439999999</v>
      </c>
      <c r="H12" s="39">
        <v>3.3390254640000001</v>
      </c>
      <c r="I12">
        <v>3.454800874</v>
      </c>
      <c r="J12">
        <v>3.565523175</v>
      </c>
      <c r="K12">
        <v>3.5921153179999998</v>
      </c>
      <c r="L12">
        <v>3.5657353089999999</v>
      </c>
      <c r="M12" s="39">
        <v>3.547438804</v>
      </c>
      <c r="N12">
        <v>3.484593405</v>
      </c>
      <c r="O12">
        <v>3.598615777</v>
      </c>
      <c r="P12">
        <v>3.7681798729999998</v>
      </c>
      <c r="Q12">
        <v>3.9738315549999998</v>
      </c>
      <c r="R12">
        <v>4.0867637300000004</v>
      </c>
      <c r="S12">
        <v>3.8717097620000001</v>
      </c>
      <c r="T12">
        <v>4.023081071</v>
      </c>
      <c r="U12">
        <v>4.2122530789999999</v>
      </c>
      <c r="V12">
        <v>4.4244797089999999</v>
      </c>
      <c r="W12">
        <v>4.7166231239999998</v>
      </c>
      <c r="X12">
        <v>4.819169821</v>
      </c>
      <c r="Y12">
        <v>4.7946264449999996</v>
      </c>
      <c r="Z12">
        <v>4.7319048529999996</v>
      </c>
      <c r="AA12">
        <v>4.651512715</v>
      </c>
      <c r="AB12">
        <v>4.5855279639999997</v>
      </c>
      <c r="AC12">
        <v>4.5174462440000003</v>
      </c>
      <c r="AD12">
        <v>4.4889131029999998</v>
      </c>
      <c r="AE12">
        <v>4.4542322490000004</v>
      </c>
      <c r="AF12">
        <v>4.4372312660000004</v>
      </c>
      <c r="AG12">
        <v>4.4178049330000002</v>
      </c>
      <c r="AH12">
        <v>4.4069373069999997</v>
      </c>
      <c r="AI12">
        <v>4.3427701179999998</v>
      </c>
      <c r="AJ12">
        <v>4.2826045869999998</v>
      </c>
      <c r="AK12">
        <v>4.2195965869999998</v>
      </c>
      <c r="AL12">
        <v>4.1743756809999999</v>
      </c>
      <c r="AM12">
        <v>4.1251594970000003</v>
      </c>
      <c r="AN12">
        <v>4.1643836900000002</v>
      </c>
      <c r="AO12">
        <v>4.2036842830000003</v>
      </c>
      <c r="AP12">
        <v>4.2511553370000001</v>
      </c>
      <c r="AQ12">
        <v>4.2988710499999998</v>
      </c>
      <c r="AR12">
        <v>4.3565447170000002</v>
      </c>
      <c r="AS12">
        <v>4.4009594539999997</v>
      </c>
      <c r="AT12">
        <v>4.4560762670000003</v>
      </c>
      <c r="AU12">
        <v>4.5132877599999999</v>
      </c>
      <c r="AV12">
        <v>4.5834795259999996</v>
      </c>
      <c r="AW12">
        <v>4.6612433619999996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0.23806331259999999</v>
      </c>
      <c r="G13" s="39">
        <v>0.2529040474</v>
      </c>
      <c r="H13" s="39">
        <v>0.2458696091</v>
      </c>
      <c r="I13" s="39">
        <v>0.2654957597</v>
      </c>
      <c r="J13" s="39">
        <v>0.28596131180000001</v>
      </c>
      <c r="K13" s="39">
        <v>0.30066559599999998</v>
      </c>
      <c r="L13" s="39">
        <v>0.31148132699999997</v>
      </c>
      <c r="M13">
        <v>0.32340540639999998</v>
      </c>
      <c r="N13">
        <v>0.331538465</v>
      </c>
      <c r="O13">
        <v>0.38174641069999998</v>
      </c>
      <c r="P13">
        <v>0.44568578110000001</v>
      </c>
      <c r="Q13">
        <v>0.52403980679999995</v>
      </c>
      <c r="R13">
        <v>0.60088591589999996</v>
      </c>
      <c r="S13">
        <v>0.4602200971</v>
      </c>
      <c r="T13">
        <v>0.59724483100000003</v>
      </c>
      <c r="U13">
        <v>0.73410519549999997</v>
      </c>
      <c r="V13">
        <v>0.87168549689999997</v>
      </c>
      <c r="W13">
        <v>1.002041508</v>
      </c>
      <c r="X13">
        <v>1.0502090799999999</v>
      </c>
      <c r="Y13">
        <v>1.037074869</v>
      </c>
      <c r="Z13">
        <v>1.0156490899999999</v>
      </c>
      <c r="AA13">
        <v>0.99048989160000001</v>
      </c>
      <c r="AB13">
        <v>0.96488302530000003</v>
      </c>
      <c r="AC13">
        <v>0.93896840969999995</v>
      </c>
      <c r="AD13">
        <v>0.97814499799999999</v>
      </c>
      <c r="AE13">
        <v>1.0157883700000001</v>
      </c>
      <c r="AF13">
        <v>1.057385639</v>
      </c>
      <c r="AG13">
        <v>1.096095013</v>
      </c>
      <c r="AH13">
        <v>1.136983898</v>
      </c>
      <c r="AI13">
        <v>1.1624214390000001</v>
      </c>
      <c r="AJ13">
        <v>1.189049636</v>
      </c>
      <c r="AK13">
        <v>1.215025281</v>
      </c>
      <c r="AL13">
        <v>1.2417536119999999</v>
      </c>
      <c r="AM13">
        <v>1.2674784729999999</v>
      </c>
      <c r="AN13">
        <v>1.2286572520000001</v>
      </c>
      <c r="AO13">
        <v>1.1890589140000001</v>
      </c>
      <c r="AP13">
        <v>1.1508756259999999</v>
      </c>
      <c r="AQ13">
        <v>1.111764679</v>
      </c>
      <c r="AR13">
        <v>1.074116654</v>
      </c>
      <c r="AS13">
        <v>1.0677371849999999</v>
      </c>
      <c r="AT13">
        <v>1.063247335</v>
      </c>
      <c r="AU13">
        <v>1.058479387</v>
      </c>
      <c r="AV13">
        <v>1.055893846</v>
      </c>
      <c r="AW13">
        <v>1.054080557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37.970633470000003</v>
      </c>
      <c r="G14">
        <v>38.696984489999998</v>
      </c>
      <c r="H14">
        <v>36.090439269999997</v>
      </c>
      <c r="I14">
        <v>37.386161690000002</v>
      </c>
      <c r="J14">
        <v>38.630163379999999</v>
      </c>
      <c r="K14">
        <v>38.964488019999997</v>
      </c>
      <c r="L14">
        <v>38.72426892</v>
      </c>
      <c r="M14">
        <v>38.571316340000003</v>
      </c>
      <c r="N14">
        <v>37.932990369999999</v>
      </c>
      <c r="O14">
        <v>37.671420210000001</v>
      </c>
      <c r="P14">
        <v>38.017501580000001</v>
      </c>
      <c r="Q14">
        <v>38.733877839999998</v>
      </c>
      <c r="R14">
        <v>38.587143230000002</v>
      </c>
      <c r="S14">
        <v>37.741107579999998</v>
      </c>
      <c r="T14">
        <v>37.345173750000001</v>
      </c>
      <c r="U14">
        <v>37.390948330000001</v>
      </c>
      <c r="V14">
        <v>37.69322511</v>
      </c>
      <c r="W14">
        <v>39.404513790000003</v>
      </c>
      <c r="X14">
        <v>40.466495549999998</v>
      </c>
      <c r="Y14">
        <v>40.825080749999998</v>
      </c>
      <c r="Z14">
        <v>40.861027700000001</v>
      </c>
      <c r="AA14">
        <v>40.74008036</v>
      </c>
      <c r="AB14">
        <v>40.612719660000003</v>
      </c>
      <c r="AC14">
        <v>40.461581879999997</v>
      </c>
      <c r="AD14">
        <v>40.756526880000003</v>
      </c>
      <c r="AE14">
        <v>40.99329152</v>
      </c>
      <c r="AF14">
        <v>41.391815999999999</v>
      </c>
      <c r="AG14">
        <v>41.71945667</v>
      </c>
      <c r="AH14">
        <v>42.128579100000003</v>
      </c>
      <c r="AI14">
        <v>42.518946139999997</v>
      </c>
      <c r="AJ14">
        <v>42.951349800000003</v>
      </c>
      <c r="AK14">
        <v>43.358512040000001</v>
      </c>
      <c r="AL14">
        <v>43.818500980000003</v>
      </c>
      <c r="AM14">
        <v>44.240855060000001</v>
      </c>
      <c r="AN14">
        <v>44.72532709</v>
      </c>
      <c r="AO14">
        <v>45.21162262</v>
      </c>
      <c r="AP14">
        <v>45.786917269999996</v>
      </c>
      <c r="AQ14">
        <v>46.366093579999998</v>
      </c>
      <c r="AR14">
        <v>47.054068020000003</v>
      </c>
      <c r="AS14">
        <v>47.755412540000002</v>
      </c>
      <c r="AT14">
        <v>48.581926690000003</v>
      </c>
      <c r="AU14">
        <v>49.441226329999999</v>
      </c>
      <c r="AV14">
        <v>50.453740889999999</v>
      </c>
      <c r="AW14">
        <v>51.562039120000001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37.815770970000003</v>
      </c>
      <c r="G15" s="39">
        <v>37.220765659999998</v>
      </c>
      <c r="H15" s="39">
        <v>36.182712250000002</v>
      </c>
      <c r="I15" s="39">
        <v>37.176975470000002</v>
      </c>
      <c r="J15" s="39">
        <v>37.365173290000001</v>
      </c>
      <c r="K15" s="39">
        <v>36.284409910000001</v>
      </c>
      <c r="L15" s="39">
        <v>35.743621359999999</v>
      </c>
      <c r="M15">
        <v>35.847349399999999</v>
      </c>
      <c r="N15">
        <v>36.434063819999999</v>
      </c>
      <c r="O15">
        <v>37.474766119999998</v>
      </c>
      <c r="P15" s="39">
        <v>37.452668299999999</v>
      </c>
      <c r="Q15">
        <v>36.207938630000001</v>
      </c>
      <c r="R15">
        <v>35.091192159999999</v>
      </c>
      <c r="S15">
        <v>34.157659129999999</v>
      </c>
      <c r="T15">
        <v>32.975960909999998</v>
      </c>
      <c r="U15">
        <v>32.134908609999997</v>
      </c>
      <c r="V15">
        <v>31.401921290000001</v>
      </c>
      <c r="W15">
        <v>29.098235389999999</v>
      </c>
      <c r="X15">
        <v>26.92023726</v>
      </c>
      <c r="Y15">
        <v>25.175349300000001</v>
      </c>
      <c r="Z15">
        <v>23.819961679999999</v>
      </c>
      <c r="AA15">
        <v>22.744869090000002</v>
      </c>
      <c r="AB15">
        <v>21.863578319999998</v>
      </c>
      <c r="AC15">
        <v>21.085385079999998</v>
      </c>
      <c r="AD15">
        <v>20.646781919999999</v>
      </c>
      <c r="AE15">
        <v>20.225118009999999</v>
      </c>
      <c r="AF15">
        <v>19.845757670000001</v>
      </c>
      <c r="AG15">
        <v>19.493537570000001</v>
      </c>
      <c r="AH15">
        <v>19.175614509999999</v>
      </c>
      <c r="AI15">
        <v>18.89240465</v>
      </c>
      <c r="AJ15">
        <v>18.636626419999999</v>
      </c>
      <c r="AK15">
        <v>18.40313141</v>
      </c>
      <c r="AL15">
        <v>18.196020220000001</v>
      </c>
      <c r="AM15">
        <v>17.999034030000001</v>
      </c>
      <c r="AN15">
        <v>17.820920709999999</v>
      </c>
      <c r="AO15">
        <v>17.652578989999999</v>
      </c>
      <c r="AP15">
        <v>17.494632670000001</v>
      </c>
      <c r="AQ15">
        <v>17.33565862</v>
      </c>
      <c r="AR15">
        <v>17.18784952</v>
      </c>
      <c r="AS15">
        <v>17.040061059999999</v>
      </c>
      <c r="AT15">
        <v>16.902500499999999</v>
      </c>
      <c r="AU15">
        <v>16.754964220000002</v>
      </c>
      <c r="AV15">
        <v>16.607387960000001</v>
      </c>
      <c r="AW15">
        <v>16.455644639999999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34.49369205</v>
      </c>
      <c r="G16">
        <v>33.679266030000001</v>
      </c>
      <c r="H16">
        <v>32.477981270000001</v>
      </c>
      <c r="I16">
        <v>33.103396539999999</v>
      </c>
      <c r="J16">
        <v>33.004723230000003</v>
      </c>
      <c r="K16">
        <v>31.793603359999999</v>
      </c>
      <c r="L16">
        <v>31.069111320000001</v>
      </c>
      <c r="M16">
        <v>30.909922909999999</v>
      </c>
      <c r="N16">
        <v>31.164422309999999</v>
      </c>
      <c r="O16">
        <v>31.0740257</v>
      </c>
      <c r="P16">
        <v>29.881840929999999</v>
      </c>
      <c r="Q16">
        <v>27.547051339999999</v>
      </c>
      <c r="R16">
        <v>25.185872839999998</v>
      </c>
      <c r="S16">
        <v>23.378271000000002</v>
      </c>
      <c r="T16">
        <v>22.466046599999999</v>
      </c>
      <c r="U16">
        <v>21.794284999999999</v>
      </c>
      <c r="V16">
        <v>21.202586029999999</v>
      </c>
      <c r="W16">
        <v>17.406424749999999</v>
      </c>
      <c r="X16">
        <v>15.51778277</v>
      </c>
      <c r="Y16">
        <v>13.836105399999999</v>
      </c>
      <c r="Z16">
        <v>12.42913031</v>
      </c>
      <c r="AA16">
        <v>11.21322844</v>
      </c>
      <c r="AB16">
        <v>10.17552989</v>
      </c>
      <c r="AC16">
        <v>9.2106383810000008</v>
      </c>
      <c r="AD16">
        <v>8.4625664609999998</v>
      </c>
      <c r="AE16">
        <v>7.7394545519999998</v>
      </c>
      <c r="AF16">
        <v>7.0491802889999997</v>
      </c>
      <c r="AG16">
        <v>6.4370510249999997</v>
      </c>
      <c r="AH16">
        <v>5.8485441470000001</v>
      </c>
      <c r="AI16">
        <v>5.3125369449999997</v>
      </c>
      <c r="AJ16">
        <v>4.7957137410000001</v>
      </c>
      <c r="AK16">
        <v>4.2949581490000002</v>
      </c>
      <c r="AL16">
        <v>3.8597578110000001</v>
      </c>
      <c r="AM16">
        <v>3.4340423759999998</v>
      </c>
      <c r="AN16">
        <v>3.112593478</v>
      </c>
      <c r="AO16">
        <v>2.797532731</v>
      </c>
      <c r="AP16">
        <v>2.488496134</v>
      </c>
      <c r="AQ16">
        <v>2.1835587589999998</v>
      </c>
      <c r="AR16">
        <v>1.884127841</v>
      </c>
      <c r="AS16">
        <v>1.5223282789999999</v>
      </c>
      <c r="AT16">
        <v>1.163975422</v>
      </c>
      <c r="AU16">
        <v>0.80750058790000001</v>
      </c>
      <c r="AV16">
        <v>0.45383370750000002</v>
      </c>
      <c r="AW16">
        <v>0.1029920552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1.873083292</v>
      </c>
      <c r="G17" s="39">
        <v>2.0753754770000001</v>
      </c>
      <c r="H17" s="39">
        <v>2.2326300790000002</v>
      </c>
      <c r="I17">
        <v>2.5037745189999998</v>
      </c>
      <c r="J17">
        <v>2.7150707189999999</v>
      </c>
      <c r="K17">
        <v>2.8165138860000001</v>
      </c>
      <c r="L17">
        <v>2.9379779340000001</v>
      </c>
      <c r="M17">
        <v>3.0952326330000002</v>
      </c>
      <c r="N17">
        <v>3.2801281950000001</v>
      </c>
      <c r="O17">
        <v>4.2873402939999998</v>
      </c>
      <c r="P17">
        <v>5.4045119709999998</v>
      </c>
      <c r="Q17">
        <v>6.5310491270000002</v>
      </c>
      <c r="R17">
        <v>7.8275083070000004</v>
      </c>
      <c r="S17">
        <v>6.6259570529999996</v>
      </c>
      <c r="T17">
        <v>6.6043379639999999</v>
      </c>
      <c r="U17">
        <v>6.6341127520000001</v>
      </c>
      <c r="V17">
        <v>6.6726065480000001</v>
      </c>
      <c r="W17">
        <v>6.0690041600000004</v>
      </c>
      <c r="X17">
        <v>5.5415518180000003</v>
      </c>
      <c r="Y17">
        <v>5.2299375120000002</v>
      </c>
      <c r="Z17">
        <v>4.9949700750000003</v>
      </c>
      <c r="AA17">
        <v>4.8156250759999999</v>
      </c>
      <c r="AB17">
        <v>4.6718743959999998</v>
      </c>
      <c r="AC17">
        <v>4.5483909320000002</v>
      </c>
      <c r="AD17">
        <v>4.4331115729999997</v>
      </c>
      <c r="AE17">
        <v>4.3221384049999996</v>
      </c>
      <c r="AF17">
        <v>4.2208239179999998</v>
      </c>
      <c r="AG17">
        <v>4.123898831</v>
      </c>
      <c r="AH17">
        <v>4.0347852030000002</v>
      </c>
      <c r="AI17">
        <v>3.9460349090000002</v>
      </c>
      <c r="AJ17">
        <v>3.863758099</v>
      </c>
      <c r="AK17">
        <v>3.7867712120000001</v>
      </c>
      <c r="AL17">
        <v>3.7145726130000001</v>
      </c>
      <c r="AM17">
        <v>3.6450019930000002</v>
      </c>
      <c r="AN17">
        <v>3.5895885509999998</v>
      </c>
      <c r="AO17">
        <v>3.536458374</v>
      </c>
      <c r="AP17">
        <v>3.4857052830000002</v>
      </c>
      <c r="AQ17">
        <v>3.4350330960000002</v>
      </c>
      <c r="AR17">
        <v>3.3868491230000002</v>
      </c>
      <c r="AS17">
        <v>3.3506196639999999</v>
      </c>
      <c r="AT17">
        <v>3.3164534309999998</v>
      </c>
      <c r="AU17">
        <v>3.280382608</v>
      </c>
      <c r="AV17">
        <v>3.2443617489999999</v>
      </c>
      <c r="AW17">
        <v>3.2075872749999998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0.19028309769999999</v>
      </c>
      <c r="G18">
        <v>0.1751562921</v>
      </c>
      <c r="H18">
        <v>0.1592409447</v>
      </c>
      <c r="I18">
        <v>0.15301741769999999</v>
      </c>
      <c r="J18">
        <v>0.14382917880000001</v>
      </c>
      <c r="K18">
        <v>0.1306210743</v>
      </c>
      <c r="L18">
        <v>0.1203385916</v>
      </c>
      <c r="M18">
        <v>0.112869502</v>
      </c>
      <c r="N18">
        <v>0.1072853349</v>
      </c>
      <c r="O18">
        <v>0.1071222532</v>
      </c>
      <c r="P18">
        <v>0.1031550338</v>
      </c>
      <c r="Q18">
        <v>9.5226778400000003E-2</v>
      </c>
      <c r="R18">
        <v>8.7185021299999999E-2</v>
      </c>
      <c r="S18">
        <v>0.37056345410000002</v>
      </c>
      <c r="T18">
        <v>0.33465355749999998</v>
      </c>
      <c r="U18">
        <v>0.30407247339999999</v>
      </c>
      <c r="V18">
        <v>0.27602547199999999</v>
      </c>
      <c r="W18">
        <v>1.040739402</v>
      </c>
      <c r="X18">
        <v>1.193731995</v>
      </c>
      <c r="Y18">
        <v>1.35083997</v>
      </c>
      <c r="Z18">
        <v>1.5078101820000001</v>
      </c>
      <c r="AA18">
        <v>1.6669745220000001</v>
      </c>
      <c r="AB18">
        <v>1.7783156600000001</v>
      </c>
      <c r="AC18">
        <v>1.8908023309999999</v>
      </c>
      <c r="AD18">
        <v>2.166756205</v>
      </c>
      <c r="AE18">
        <v>2.434279793</v>
      </c>
      <c r="AF18">
        <v>2.6974618600000002</v>
      </c>
      <c r="AG18">
        <v>2.9011261180000001</v>
      </c>
      <c r="AH18">
        <v>3.1035434300000002</v>
      </c>
      <c r="AI18">
        <v>3.322188277</v>
      </c>
      <c r="AJ18">
        <v>3.538909855</v>
      </c>
      <c r="AK18">
        <v>3.75378437</v>
      </c>
      <c r="AL18">
        <v>3.9173315949999998</v>
      </c>
      <c r="AM18">
        <v>4.0791555629999996</v>
      </c>
      <c r="AN18">
        <v>4.1773302259999996</v>
      </c>
      <c r="AO18">
        <v>4.2755392509999997</v>
      </c>
      <c r="AP18">
        <v>4.3741567870000004</v>
      </c>
      <c r="AQ18">
        <v>4.4704713409999997</v>
      </c>
      <c r="AR18">
        <v>4.567689068</v>
      </c>
      <c r="AS18" s="39">
        <v>4.7515347810000002</v>
      </c>
      <c r="AT18">
        <v>4.9365971970000002</v>
      </c>
      <c r="AU18">
        <v>5.1170901009999996</v>
      </c>
      <c r="AV18">
        <v>5.2957567210000001</v>
      </c>
      <c r="AW18">
        <v>5.4711970489999997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0.5902701025</v>
      </c>
      <c r="G19">
        <v>0.56942322879999996</v>
      </c>
      <c r="H19">
        <v>0.54252910870000004</v>
      </c>
      <c r="I19">
        <v>0.54634633040000002</v>
      </c>
      <c r="J19">
        <v>0.53818678009999998</v>
      </c>
      <c r="K19">
        <v>0.51222189520000005</v>
      </c>
      <c r="L19">
        <v>0.49454825569999999</v>
      </c>
      <c r="M19">
        <v>0.4861152232</v>
      </c>
      <c r="N19">
        <v>0.48424131120000002</v>
      </c>
      <c r="O19">
        <v>0.5000404423</v>
      </c>
      <c r="P19">
        <v>0.49798907320000002</v>
      </c>
      <c r="Q19">
        <v>0.47543640840000001</v>
      </c>
      <c r="R19">
        <v>0.450172725</v>
      </c>
      <c r="S19">
        <v>1.247836188</v>
      </c>
      <c r="T19">
        <v>1.053785695</v>
      </c>
      <c r="U19">
        <v>0.8828521144</v>
      </c>
      <c r="V19">
        <v>0.7247644607</v>
      </c>
      <c r="W19">
        <v>0.85494947909999996</v>
      </c>
      <c r="X19">
        <v>0.82557592570000005</v>
      </c>
      <c r="Y19">
        <v>0.78936896850000005</v>
      </c>
      <c r="Z19">
        <v>0.76382221630000002</v>
      </c>
      <c r="AA19">
        <v>0.74611607670000002</v>
      </c>
      <c r="AB19">
        <v>0.72987395570000002</v>
      </c>
      <c r="AC19">
        <v>0.71655224360000003</v>
      </c>
      <c r="AD19">
        <v>0.6956829725</v>
      </c>
      <c r="AE19">
        <v>0.67557755829999999</v>
      </c>
      <c r="AF19">
        <v>0.65706364750000001</v>
      </c>
      <c r="AG19">
        <v>0.63932989350000002</v>
      </c>
      <c r="AH19">
        <v>0.62287430079999995</v>
      </c>
      <c r="AI19">
        <v>0.6155596203</v>
      </c>
      <c r="AJ19">
        <v>0.60909064749999997</v>
      </c>
      <c r="AK19">
        <v>0.60330662940000002</v>
      </c>
      <c r="AL19">
        <v>0.59820487749999995</v>
      </c>
      <c r="AM19">
        <v>0.593403978</v>
      </c>
      <c r="AN19">
        <v>0.58951057669999996</v>
      </c>
      <c r="AO19">
        <v>0.58590819289999996</v>
      </c>
      <c r="AP19">
        <v>0.58262071660000003</v>
      </c>
      <c r="AQ19">
        <v>0.57926979109999999</v>
      </c>
      <c r="AR19">
        <v>0.57626371840000001</v>
      </c>
      <c r="AS19">
        <v>0.57358406139999996</v>
      </c>
      <c r="AT19">
        <v>0.57123200870000002</v>
      </c>
      <c r="AU19">
        <v>0.56852593250000005</v>
      </c>
      <c r="AV19">
        <v>0.56580000060000002</v>
      </c>
      <c r="AW19">
        <v>0.56291275019999998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0.21079755350000001</v>
      </c>
      <c r="G20">
        <v>0.21495940429999999</v>
      </c>
      <c r="H20" s="39">
        <v>0.21649646310000001</v>
      </c>
      <c r="I20" s="39">
        <v>0.23046356849999999</v>
      </c>
      <c r="J20" s="39">
        <v>0.23997929230000001</v>
      </c>
      <c r="K20" s="39">
        <v>0.24143785940000001</v>
      </c>
      <c r="L20" s="39">
        <v>0.2464123091</v>
      </c>
      <c r="M20">
        <v>0.25603505830000001</v>
      </c>
      <c r="N20">
        <v>0.2696053726</v>
      </c>
      <c r="O20">
        <v>0.28815710560000002</v>
      </c>
      <c r="P20">
        <v>0.29703081939999998</v>
      </c>
      <c r="Q20">
        <v>0.29351590059999999</v>
      </c>
      <c r="R20">
        <v>0.28765761290000003</v>
      </c>
      <c r="S20">
        <v>0.32407424750000002</v>
      </c>
      <c r="T20">
        <v>0.30296361129999999</v>
      </c>
      <c r="U20">
        <v>0.28578510280000002</v>
      </c>
      <c r="V20">
        <v>0.27021566920000001</v>
      </c>
      <c r="W20">
        <v>0.38891592559999999</v>
      </c>
      <c r="X20">
        <v>0.4025724611</v>
      </c>
      <c r="Y20">
        <v>0.40610553799999999</v>
      </c>
      <c r="Z20">
        <v>0.41326363389999998</v>
      </c>
      <c r="AA20">
        <v>0.42332014410000002</v>
      </c>
      <c r="AB20">
        <v>0.43632752409999997</v>
      </c>
      <c r="AC20">
        <v>0.450182105</v>
      </c>
      <c r="AD20">
        <v>0.477796104</v>
      </c>
      <c r="AE20">
        <v>0.50460485560000001</v>
      </c>
      <c r="AF20">
        <v>0.53136268490000005</v>
      </c>
      <c r="AG20">
        <v>0.55788455349999999</v>
      </c>
      <c r="AH20">
        <v>0.58448018859999995</v>
      </c>
      <c r="AI20">
        <v>0.58602486639999996</v>
      </c>
      <c r="AJ20">
        <v>0.58816082700000005</v>
      </c>
      <c r="AK20">
        <v>0.59076614019999996</v>
      </c>
      <c r="AL20">
        <v>0.5939642731</v>
      </c>
      <c r="AM20">
        <v>0.59730616160000005</v>
      </c>
      <c r="AN20">
        <v>0.60070846710000003</v>
      </c>
      <c r="AO20">
        <v>0.60428848930000001</v>
      </c>
      <c r="AP20">
        <v>0.6080825769</v>
      </c>
      <c r="AQ20">
        <v>0.61170340369999998</v>
      </c>
      <c r="AR20">
        <v>0.61558536230000005</v>
      </c>
      <c r="AS20">
        <v>0.61889176499999998</v>
      </c>
      <c r="AT20">
        <v>0.6225066158</v>
      </c>
      <c r="AU20">
        <v>0.62569024419999997</v>
      </c>
      <c r="AV20">
        <v>0.62880246210000001</v>
      </c>
      <c r="AW20">
        <v>0.63168376999999998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0.4576448716</v>
      </c>
      <c r="G21" s="39">
        <v>0.50658522819999996</v>
      </c>
      <c r="H21">
        <v>0.55383438510000005</v>
      </c>
      <c r="I21">
        <v>0.63997709439999995</v>
      </c>
      <c r="J21">
        <v>0.72338409260000003</v>
      </c>
      <c r="K21" s="39">
        <v>0.79001183279999998</v>
      </c>
      <c r="L21" s="39">
        <v>0.87523295300000004</v>
      </c>
      <c r="M21">
        <v>0.98717406429999999</v>
      </c>
      <c r="N21">
        <v>1.128381302</v>
      </c>
      <c r="O21">
        <v>1.218080324</v>
      </c>
      <c r="P21">
        <v>1.268140475</v>
      </c>
      <c r="Q21">
        <v>1.2656590830000001</v>
      </c>
      <c r="R21">
        <v>1.2527956469999999</v>
      </c>
      <c r="S21">
        <v>2.2109571859999999</v>
      </c>
      <c r="T21">
        <v>2.2141734820000001</v>
      </c>
      <c r="U21">
        <v>2.23380117</v>
      </c>
      <c r="V21">
        <v>2.2557231120000001</v>
      </c>
      <c r="W21">
        <v>3.3382016769999998</v>
      </c>
      <c r="X21">
        <v>3.4390222860000002</v>
      </c>
      <c r="Y21">
        <v>3.5629919139999999</v>
      </c>
      <c r="Z21">
        <v>3.710965259</v>
      </c>
      <c r="AA21">
        <v>3.879604831</v>
      </c>
      <c r="AB21">
        <v>4.0716568989999997</v>
      </c>
      <c r="AC21">
        <v>4.2688190840000004</v>
      </c>
      <c r="AD21">
        <v>4.4108686090000004</v>
      </c>
      <c r="AE21">
        <v>4.5490628439999998</v>
      </c>
      <c r="AF21">
        <v>4.689865266</v>
      </c>
      <c r="AG21">
        <v>4.8342471529999997</v>
      </c>
      <c r="AH21">
        <v>4.9813872359999998</v>
      </c>
      <c r="AI21">
        <v>5.1100600350000001</v>
      </c>
      <c r="AJ21">
        <v>5.2409932550000002</v>
      </c>
      <c r="AK21">
        <v>5.3735449060000002</v>
      </c>
      <c r="AL21">
        <v>5.5121890489999998</v>
      </c>
      <c r="AM21">
        <v>5.650123958</v>
      </c>
      <c r="AN21">
        <v>5.751189407</v>
      </c>
      <c r="AO21">
        <v>5.8528519550000002</v>
      </c>
      <c r="AP21">
        <v>5.9555711750000002</v>
      </c>
      <c r="AQ21">
        <v>6.0556222340000003</v>
      </c>
      <c r="AR21">
        <v>6.1573344109999999</v>
      </c>
      <c r="AS21">
        <v>6.2231025119999996</v>
      </c>
      <c r="AT21">
        <v>6.2917358249999999</v>
      </c>
      <c r="AU21">
        <v>6.3557747459999998</v>
      </c>
      <c r="AV21">
        <v>6.4188333230000003</v>
      </c>
      <c r="AW21">
        <v>6.479271743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5.7777584099999997</v>
      </c>
      <c r="G22">
        <v>4.9922914430000001</v>
      </c>
      <c r="H22">
        <v>4.2450944159999997</v>
      </c>
      <c r="I22">
        <v>4.5101143090000004</v>
      </c>
      <c r="J22">
        <v>4.3918922870000001</v>
      </c>
      <c r="K22">
        <v>4.1928979350000004</v>
      </c>
      <c r="L22">
        <v>4.4196687739999998</v>
      </c>
      <c r="M22">
        <v>4.584822709</v>
      </c>
      <c r="N22">
        <v>4.5921754220000004</v>
      </c>
      <c r="O22">
        <v>3.9191844960000002</v>
      </c>
      <c r="P22">
        <v>3.2504616460000002</v>
      </c>
      <c r="Q22">
        <v>2.8303979849999998</v>
      </c>
      <c r="R22">
        <v>2.6286648659999998</v>
      </c>
      <c r="S22">
        <v>2.4653210479999998</v>
      </c>
      <c r="T22">
        <v>2.3881168330000002</v>
      </c>
      <c r="U22">
        <v>2.3701879159999999</v>
      </c>
      <c r="V22">
        <v>2.3796366419999999</v>
      </c>
      <c r="W22">
        <v>2.343004595</v>
      </c>
      <c r="X22">
        <v>2.229665995</v>
      </c>
      <c r="Y22">
        <v>2.106993852</v>
      </c>
      <c r="Z22">
        <v>1.9805440560000001</v>
      </c>
      <c r="AA22">
        <v>1.859559052</v>
      </c>
      <c r="AB22">
        <v>1.7478025960000001</v>
      </c>
      <c r="AC22">
        <v>1.646565024</v>
      </c>
      <c r="AD22">
        <v>1.6151923509999999</v>
      </c>
      <c r="AE22">
        <v>1.6088935129999999</v>
      </c>
      <c r="AF22">
        <v>1.6174598600000001</v>
      </c>
      <c r="AG22">
        <v>1.631449331</v>
      </c>
      <c r="AH22">
        <v>1.6507331089999999</v>
      </c>
      <c r="AI22">
        <v>1.6709620789999999</v>
      </c>
      <c r="AJ22">
        <v>1.694706279</v>
      </c>
      <c r="AK22">
        <v>1.7195330520000001</v>
      </c>
      <c r="AL22">
        <v>1.7465716339999999</v>
      </c>
      <c r="AM22">
        <v>1.7764340750000001</v>
      </c>
      <c r="AN22">
        <v>1.806258047</v>
      </c>
      <c r="AO22">
        <v>1.8346753579999999</v>
      </c>
      <c r="AP22">
        <v>1.8639191799999999</v>
      </c>
      <c r="AQ22">
        <v>1.892667959</v>
      </c>
      <c r="AR22">
        <v>1.9227810910000001</v>
      </c>
      <c r="AS22">
        <v>1.952539738</v>
      </c>
      <c r="AT22">
        <v>1.9842324950000001</v>
      </c>
      <c r="AU22">
        <v>2.015236764</v>
      </c>
      <c r="AV22">
        <v>2.0480226159999999</v>
      </c>
      <c r="AW22">
        <v>2.081033556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166.1707007</v>
      </c>
      <c r="G23">
        <v>162.2152012</v>
      </c>
      <c r="H23">
        <v>154.65607349999999</v>
      </c>
      <c r="I23">
        <v>157.209</v>
      </c>
      <c r="J23">
        <v>157.47774509999999</v>
      </c>
      <c r="K23">
        <v>153.2484781</v>
      </c>
      <c r="L23">
        <v>150.86854049999999</v>
      </c>
      <c r="M23">
        <v>150.58901520000001</v>
      </c>
      <c r="N23">
        <v>150.81224900000001</v>
      </c>
      <c r="O23">
        <v>151.3726637</v>
      </c>
      <c r="P23">
        <v>149.8725604</v>
      </c>
      <c r="Q23">
        <v>146.87391550000001</v>
      </c>
      <c r="R23">
        <v>144.4598738</v>
      </c>
      <c r="S23">
        <v>142.98341619999999</v>
      </c>
      <c r="T23">
        <v>141.07440700000001</v>
      </c>
      <c r="U23">
        <v>139.55524969999999</v>
      </c>
      <c r="V23">
        <v>138.20630919999999</v>
      </c>
      <c r="W23">
        <v>132.9526156</v>
      </c>
      <c r="X23">
        <v>126.639709</v>
      </c>
      <c r="Y23">
        <v>120.8603473</v>
      </c>
      <c r="Z23">
        <v>115.70923670000001</v>
      </c>
      <c r="AA23">
        <v>111.1605386</v>
      </c>
      <c r="AB23">
        <v>107.1577758</v>
      </c>
      <c r="AC23">
        <v>103.5109729</v>
      </c>
      <c r="AD23">
        <v>101.3300545</v>
      </c>
      <c r="AE23">
        <v>99.339784850000001</v>
      </c>
      <c r="AF23">
        <v>97.738069899999999</v>
      </c>
      <c r="AG23">
        <v>96.22004896</v>
      </c>
      <c r="AH23">
        <v>94.980712150000002</v>
      </c>
      <c r="AI23">
        <v>93.867241930000006</v>
      </c>
      <c r="AJ23">
        <v>92.973129990000004</v>
      </c>
      <c r="AK23">
        <v>92.181061850000006</v>
      </c>
      <c r="AL23">
        <v>91.592699080000003</v>
      </c>
      <c r="AM23">
        <v>91.089500729999997</v>
      </c>
      <c r="AN23">
        <v>90.7192285</v>
      </c>
      <c r="AO23">
        <v>90.400651789999998</v>
      </c>
      <c r="AP23">
        <v>90.259086949999997</v>
      </c>
      <c r="AQ23">
        <v>90.196999890000001</v>
      </c>
      <c r="AR23">
        <v>90.3197598</v>
      </c>
      <c r="AS23">
        <v>90.472762540000005</v>
      </c>
      <c r="AT23">
        <v>90.790510359999999</v>
      </c>
      <c r="AU23">
        <v>91.156800700000005</v>
      </c>
      <c r="AV23">
        <v>91.726780730000002</v>
      </c>
      <c r="AW23">
        <v>92.423914339999996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2.930728298</v>
      </c>
      <c r="G24">
        <v>2.8437017290000002</v>
      </c>
      <c r="H24">
        <v>2.864349888</v>
      </c>
      <c r="I24">
        <v>2.9921875949999999</v>
      </c>
      <c r="J24">
        <v>2.9122706950000001</v>
      </c>
      <c r="K24">
        <v>2.8670559240000002</v>
      </c>
      <c r="L24">
        <v>2.7348639459999999</v>
      </c>
      <c r="M24">
        <v>2.8488899939999999</v>
      </c>
      <c r="N24">
        <v>2.8817449650000002</v>
      </c>
      <c r="O24">
        <v>2.994041352</v>
      </c>
      <c r="P24">
        <v>3.0557598540000002</v>
      </c>
      <c r="Q24">
        <v>3.0511925500000001</v>
      </c>
      <c r="R24">
        <v>3.0699669030000001</v>
      </c>
      <c r="S24">
        <v>3.1268534030000001</v>
      </c>
      <c r="T24">
        <v>3.18103757</v>
      </c>
      <c r="U24">
        <v>3.1992731110000001</v>
      </c>
      <c r="V24">
        <v>3.1924761770000001</v>
      </c>
      <c r="W24">
        <v>3.1384127550000001</v>
      </c>
      <c r="X24">
        <v>3.0520426710000002</v>
      </c>
      <c r="Y24">
        <v>2.9926400659999999</v>
      </c>
      <c r="Z24">
        <v>2.9595208240000002</v>
      </c>
      <c r="AA24">
        <v>2.9486327010000002</v>
      </c>
      <c r="AB24">
        <v>2.954584417</v>
      </c>
      <c r="AC24">
        <v>2.971722701</v>
      </c>
      <c r="AD24">
        <v>3.0146597960000001</v>
      </c>
      <c r="AE24">
        <v>3.068679301</v>
      </c>
      <c r="AF24">
        <v>3.131352498</v>
      </c>
      <c r="AG24">
        <v>3.1971796979999998</v>
      </c>
      <c r="AH24">
        <v>3.2684824799999999</v>
      </c>
      <c r="AI24">
        <v>3.3403567860000001</v>
      </c>
      <c r="AJ24">
        <v>3.41562404</v>
      </c>
      <c r="AK24">
        <v>3.4925625010000001</v>
      </c>
      <c r="AL24">
        <v>3.5741105229999999</v>
      </c>
      <c r="AM24">
        <v>3.660449957</v>
      </c>
      <c r="AN24">
        <v>3.7461627219999998</v>
      </c>
      <c r="AO24">
        <v>3.829967871</v>
      </c>
      <c r="AP24">
        <v>3.9154557790000002</v>
      </c>
      <c r="AQ24">
        <v>4.0055644370000003</v>
      </c>
      <c r="AR24">
        <v>4.0975472789999996</v>
      </c>
      <c r="AS24">
        <v>4.1856517929999999</v>
      </c>
      <c r="AT24">
        <v>4.2690316160000004</v>
      </c>
      <c r="AU24">
        <v>4.3488756850000003</v>
      </c>
      <c r="AV24">
        <v>4.4286492239999999</v>
      </c>
      <c r="AW24">
        <v>4.5097140439999999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48.654224839999998</v>
      </c>
      <c r="G25">
        <v>46.31471844</v>
      </c>
      <c r="H25">
        <v>41.658309119999998</v>
      </c>
      <c r="I25">
        <v>43.168385579999999</v>
      </c>
      <c r="J25">
        <v>43.943614889999999</v>
      </c>
      <c r="K25">
        <v>41.677688250000003</v>
      </c>
      <c r="L25">
        <v>40.923212550000002</v>
      </c>
      <c r="M25">
        <v>41.116197509999999</v>
      </c>
      <c r="N25">
        <v>41.429360920000001</v>
      </c>
      <c r="O25">
        <v>40.85656281</v>
      </c>
      <c r="P25">
        <v>39.492698519999998</v>
      </c>
      <c r="Q25">
        <v>37.967520010000001</v>
      </c>
      <c r="R25">
        <v>36.923630430000003</v>
      </c>
      <c r="S25">
        <v>36.295273229999999</v>
      </c>
      <c r="T25">
        <v>35.554026180000001</v>
      </c>
      <c r="U25">
        <v>35.254719199999997</v>
      </c>
      <c r="V25">
        <v>35.264808270000003</v>
      </c>
      <c r="W25">
        <v>33.996133280000002</v>
      </c>
      <c r="X25">
        <v>32.125290829999997</v>
      </c>
      <c r="Y25">
        <v>30.518283570000001</v>
      </c>
      <c r="Z25">
        <v>29.158211519999998</v>
      </c>
      <c r="AA25">
        <v>28.02477098</v>
      </c>
      <c r="AB25">
        <v>27.099978879999998</v>
      </c>
      <c r="AC25">
        <v>26.273838810000001</v>
      </c>
      <c r="AD25">
        <v>26.093059069999999</v>
      </c>
      <c r="AE25">
        <v>26.042811350000001</v>
      </c>
      <c r="AF25">
        <v>26.262050299999999</v>
      </c>
      <c r="AG25">
        <v>26.456144640000002</v>
      </c>
      <c r="AH25">
        <v>26.781567599999999</v>
      </c>
      <c r="AI25">
        <v>27.095728900000001</v>
      </c>
      <c r="AJ25">
        <v>27.49524765</v>
      </c>
      <c r="AK25">
        <v>27.878184770000001</v>
      </c>
      <c r="AL25">
        <v>28.335113660000001</v>
      </c>
      <c r="AM25">
        <v>28.786064840000002</v>
      </c>
      <c r="AN25">
        <v>29.272788850000001</v>
      </c>
      <c r="AO25">
        <v>29.71288405</v>
      </c>
      <c r="AP25">
        <v>30.216849</v>
      </c>
      <c r="AQ25">
        <v>30.688064239999999</v>
      </c>
      <c r="AR25">
        <v>31.22287296</v>
      </c>
      <c r="AS25">
        <v>31.69254862</v>
      </c>
      <c r="AT25">
        <v>32.214122840000002</v>
      </c>
      <c r="AU25">
        <v>32.670324729999997</v>
      </c>
      <c r="AV25">
        <v>33.18484411</v>
      </c>
      <c r="AW25">
        <v>33.661211889999997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40.488516570000002</v>
      </c>
      <c r="G26">
        <v>39.88217375</v>
      </c>
      <c r="H26">
        <v>39.761539480000003</v>
      </c>
      <c r="I26">
        <v>39.447283839999997</v>
      </c>
      <c r="J26">
        <v>38.934794840000002</v>
      </c>
      <c r="K26">
        <v>38.280741290000002</v>
      </c>
      <c r="L26">
        <v>37.807008089999997</v>
      </c>
      <c r="M26">
        <v>37.437879950000003</v>
      </c>
      <c r="N26">
        <v>37.267797569999999</v>
      </c>
      <c r="O26">
        <v>37.148294550000003</v>
      </c>
      <c r="P26">
        <v>36.764842909999999</v>
      </c>
      <c r="Q26">
        <v>36.090758839999999</v>
      </c>
      <c r="R26">
        <v>35.459758000000001</v>
      </c>
      <c r="S26">
        <v>34.897679609999997</v>
      </c>
      <c r="T26">
        <v>34.269542559999998</v>
      </c>
      <c r="U26">
        <v>33.888824919999998</v>
      </c>
      <c r="V26">
        <v>33.391242519999999</v>
      </c>
      <c r="W26">
        <v>32.379248699999998</v>
      </c>
      <c r="X26">
        <v>31.301561939999999</v>
      </c>
      <c r="Y26">
        <v>30.208754420000002</v>
      </c>
      <c r="Z26">
        <v>29.171779829999998</v>
      </c>
      <c r="AA26">
        <v>28.232160180000001</v>
      </c>
      <c r="AB26">
        <v>27.398754700000001</v>
      </c>
      <c r="AC26">
        <v>26.655014779999998</v>
      </c>
      <c r="AD26">
        <v>25.97656585</v>
      </c>
      <c r="AE26">
        <v>25.360729339999999</v>
      </c>
      <c r="AF26">
        <v>24.802753750000001</v>
      </c>
      <c r="AG26">
        <v>24.291727049999999</v>
      </c>
      <c r="AH26">
        <v>23.8186514</v>
      </c>
      <c r="AI26">
        <v>23.3791002</v>
      </c>
      <c r="AJ26">
        <v>22.963279490000001</v>
      </c>
      <c r="AK26">
        <v>22.566895089999999</v>
      </c>
      <c r="AL26">
        <v>22.190795940000001</v>
      </c>
      <c r="AM26">
        <v>21.81243559</v>
      </c>
      <c r="AN26">
        <v>21.438980659999999</v>
      </c>
      <c r="AO26">
        <v>21.075188050000001</v>
      </c>
      <c r="AP26">
        <v>20.72419807</v>
      </c>
      <c r="AQ26">
        <v>20.387718759999998</v>
      </c>
      <c r="AR26">
        <v>20.067112689999998</v>
      </c>
      <c r="AS26">
        <v>19.759692139999999</v>
      </c>
      <c r="AT26">
        <v>19.464703539999999</v>
      </c>
      <c r="AU26">
        <v>19.176702670000001</v>
      </c>
      <c r="AV26">
        <v>18.89645058</v>
      </c>
      <c r="AW26">
        <v>18.62774787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22.656401970000001</v>
      </c>
      <c r="G27">
        <v>23.13929723</v>
      </c>
      <c r="H27">
        <v>22.62866429</v>
      </c>
      <c r="I27">
        <v>23.558665510000001</v>
      </c>
      <c r="J27">
        <v>24.094345959999998</v>
      </c>
      <c r="K27">
        <v>24.035591230000001</v>
      </c>
      <c r="L27">
        <v>24.007170169999998</v>
      </c>
      <c r="M27">
        <v>24.321650250000001</v>
      </c>
      <c r="N27">
        <v>25.030277430000002</v>
      </c>
      <c r="O27">
        <v>25.793714359999999</v>
      </c>
      <c r="P27">
        <v>25.856902250000001</v>
      </c>
      <c r="Q27">
        <v>25.324356229999999</v>
      </c>
      <c r="R27">
        <v>24.603661720000002</v>
      </c>
      <c r="S27">
        <v>23.79647327</v>
      </c>
      <c r="T27">
        <v>23.109594399999999</v>
      </c>
      <c r="U27">
        <v>22.55307964</v>
      </c>
      <c r="V27">
        <v>22.17565128</v>
      </c>
      <c r="W27">
        <v>22.121165699999999</v>
      </c>
      <c r="X27">
        <v>21.517287329999998</v>
      </c>
      <c r="Y27">
        <v>20.675862460000001</v>
      </c>
      <c r="Z27">
        <v>19.799636039999999</v>
      </c>
      <c r="AA27">
        <v>18.946409639999999</v>
      </c>
      <c r="AB27">
        <v>18.14270355</v>
      </c>
      <c r="AC27">
        <v>17.386464329999999</v>
      </c>
      <c r="AD27">
        <v>17.25186145</v>
      </c>
      <c r="AE27">
        <v>17.039152040000001</v>
      </c>
      <c r="AF27">
        <v>16.797837510000001</v>
      </c>
      <c r="AG27">
        <v>16.543526549999999</v>
      </c>
      <c r="AH27">
        <v>16.28748607</v>
      </c>
      <c r="AI27">
        <v>16.035353969999999</v>
      </c>
      <c r="AJ27">
        <v>15.784378220000001</v>
      </c>
      <c r="AK27">
        <v>15.53694018</v>
      </c>
      <c r="AL27">
        <v>15.293685529999999</v>
      </c>
      <c r="AM27">
        <v>15.0486255</v>
      </c>
      <c r="AN27">
        <v>14.81186548</v>
      </c>
      <c r="AO27">
        <v>14.582959130000001</v>
      </c>
      <c r="AP27">
        <v>14.35906497</v>
      </c>
      <c r="AQ27">
        <v>14.13628755</v>
      </c>
      <c r="AR27">
        <v>13.916260940000001</v>
      </c>
      <c r="AS27">
        <v>13.69875403</v>
      </c>
      <c r="AT27">
        <v>13.485283129999999</v>
      </c>
      <c r="AU27">
        <v>13.2732587</v>
      </c>
      <c r="AV27">
        <v>13.062757080000001</v>
      </c>
      <c r="AW27">
        <v>12.853338369999999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27.7742273</v>
      </c>
      <c r="G28">
        <v>27.493734889999999</v>
      </c>
      <c r="H28">
        <v>27.400345680000001</v>
      </c>
      <c r="I28">
        <v>27.269108119999999</v>
      </c>
      <c r="J28">
        <v>27.09107315</v>
      </c>
      <c r="K28">
        <v>26.67781355</v>
      </c>
      <c r="L28">
        <v>26.209129709999999</v>
      </c>
      <c r="M28">
        <v>25.774770490000002</v>
      </c>
      <c r="N28">
        <v>25.534359030000001</v>
      </c>
      <c r="O28">
        <v>25.29805193</v>
      </c>
      <c r="P28">
        <v>25.062653239999999</v>
      </c>
      <c r="Q28">
        <v>24.819501420000002</v>
      </c>
      <c r="R28">
        <v>24.574972639999999</v>
      </c>
      <c r="S28">
        <v>24.450393080000001</v>
      </c>
      <c r="T28">
        <v>24.316625599999998</v>
      </c>
      <c r="U28">
        <v>24.02692631</v>
      </c>
      <c r="V28">
        <v>23.670520610000001</v>
      </c>
      <c r="W28">
        <v>23.01944254</v>
      </c>
      <c r="X28">
        <v>22.25527542</v>
      </c>
      <c r="Y28">
        <v>21.480048589999999</v>
      </c>
      <c r="Z28">
        <v>20.701920479999998</v>
      </c>
      <c r="AA28">
        <v>19.911672110000001</v>
      </c>
      <c r="AB28">
        <v>19.104379699999999</v>
      </c>
      <c r="AC28">
        <v>18.27959392</v>
      </c>
      <c r="AD28">
        <v>17.46419762</v>
      </c>
      <c r="AE28">
        <v>16.636887980000001</v>
      </c>
      <c r="AF28">
        <v>15.814506</v>
      </c>
      <c r="AG28">
        <v>15.02023765</v>
      </c>
      <c r="AH28">
        <v>14.27392086</v>
      </c>
      <c r="AI28">
        <v>13.580297160000001</v>
      </c>
      <c r="AJ28">
        <v>12.938569490000001</v>
      </c>
      <c r="AK28">
        <v>12.3443878</v>
      </c>
      <c r="AL28">
        <v>11.795323099999999</v>
      </c>
      <c r="AM28">
        <v>11.28724186</v>
      </c>
      <c r="AN28">
        <v>10.817268970000001</v>
      </c>
      <c r="AO28">
        <v>10.38139889</v>
      </c>
      <c r="AP28">
        <v>9.9776669180000006</v>
      </c>
      <c r="AQ28">
        <v>9.6031129209999904</v>
      </c>
      <c r="AR28">
        <v>9.2555691360000001</v>
      </c>
      <c r="AS28">
        <v>8.9318722249999905</v>
      </c>
      <c r="AT28">
        <v>8.6305340160000004</v>
      </c>
      <c r="AU28">
        <v>8.3496181109999998</v>
      </c>
      <c r="AV28">
        <v>8.0883952939999997</v>
      </c>
      <c r="AW28">
        <v>7.84502085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23.666601709999998</v>
      </c>
      <c r="G29">
        <v>22.541573769999999</v>
      </c>
      <c r="H29">
        <v>20.34286505</v>
      </c>
      <c r="I29">
        <v>20.773369379999998</v>
      </c>
      <c r="J29">
        <v>20.5016456</v>
      </c>
      <c r="K29">
        <v>19.709587859999999</v>
      </c>
      <c r="L29">
        <v>19.187156099999999</v>
      </c>
      <c r="M29">
        <v>19.08962704</v>
      </c>
      <c r="N29">
        <v>18.668709100000001</v>
      </c>
      <c r="O29">
        <v>19.28199871</v>
      </c>
      <c r="P29">
        <v>19.639703019999999</v>
      </c>
      <c r="Q29">
        <v>19.620586429999999</v>
      </c>
      <c r="R29">
        <v>19.827883969999998</v>
      </c>
      <c r="S29">
        <v>20.416743650000001</v>
      </c>
      <c r="T29">
        <v>20.643580669999999</v>
      </c>
      <c r="U29">
        <v>20.632426540000001</v>
      </c>
      <c r="V29">
        <v>20.511610390000001</v>
      </c>
      <c r="W29">
        <v>18.298212240000002</v>
      </c>
      <c r="X29">
        <v>16.388250920000001</v>
      </c>
      <c r="Y29">
        <v>14.98475953</v>
      </c>
      <c r="Z29">
        <v>13.91816801</v>
      </c>
      <c r="AA29">
        <v>13.09689298</v>
      </c>
      <c r="AB29">
        <v>12.45737458</v>
      </c>
      <c r="AC29">
        <v>11.94433834</v>
      </c>
      <c r="AD29">
        <v>11.52971076</v>
      </c>
      <c r="AE29">
        <v>11.19152484</v>
      </c>
      <c r="AF29">
        <v>10.929569839999999</v>
      </c>
      <c r="AG29">
        <v>10.71123337</v>
      </c>
      <c r="AH29">
        <v>10.55060374</v>
      </c>
      <c r="AI29">
        <v>10.43640491</v>
      </c>
      <c r="AJ29">
        <v>10.376031100000001</v>
      </c>
      <c r="AK29">
        <v>10.362091510000001</v>
      </c>
      <c r="AL29">
        <v>10.40367032</v>
      </c>
      <c r="AM29">
        <v>10.49468298</v>
      </c>
      <c r="AN29">
        <v>10.632161809999999</v>
      </c>
      <c r="AO29">
        <v>10.818253800000001</v>
      </c>
      <c r="AP29">
        <v>11.065852209999999</v>
      </c>
      <c r="AQ29">
        <v>11.37625199</v>
      </c>
      <c r="AR29">
        <v>11.76039679</v>
      </c>
      <c r="AS29">
        <v>12.204243740000001</v>
      </c>
      <c r="AT29">
        <v>12.72683522</v>
      </c>
      <c r="AU29">
        <v>13.338020800000001</v>
      </c>
      <c r="AV29">
        <v>14.065684449999999</v>
      </c>
      <c r="AW29">
        <v>14.926881310000001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34661.030100000004</v>
      </c>
      <c r="T30">
        <v>34973.551119999996</v>
      </c>
      <c r="U30">
        <v>35120.387540000003</v>
      </c>
      <c r="V30">
        <v>35197.85583</v>
      </c>
      <c r="W30">
        <v>34777.871769999998</v>
      </c>
      <c r="X30">
        <v>34191.115189999997</v>
      </c>
      <c r="Y30">
        <v>33637.29967</v>
      </c>
      <c r="Z30">
        <v>33143.517809999998</v>
      </c>
      <c r="AA30">
        <v>32696.799370000001</v>
      </c>
      <c r="AB30">
        <v>32283.06453</v>
      </c>
      <c r="AC30">
        <v>31884.075799999999</v>
      </c>
      <c r="AD30">
        <v>31612.879779999999</v>
      </c>
      <c r="AE30">
        <v>31380.47609</v>
      </c>
      <c r="AF30">
        <v>31169.132829999999</v>
      </c>
      <c r="AG30">
        <v>30961.712299999999</v>
      </c>
      <c r="AH30">
        <v>30764.15827</v>
      </c>
      <c r="AI30">
        <v>30568.062109999999</v>
      </c>
      <c r="AJ30">
        <v>30379.145280000001</v>
      </c>
      <c r="AK30">
        <v>30192.872790000001</v>
      </c>
      <c r="AL30">
        <v>30015.28412</v>
      </c>
      <c r="AM30">
        <v>29842.327389999999</v>
      </c>
      <c r="AN30">
        <v>29675.282670000001</v>
      </c>
      <c r="AO30">
        <v>29508.198369999998</v>
      </c>
      <c r="AP30">
        <v>29344.71416</v>
      </c>
      <c r="AQ30">
        <v>29182.126759999999</v>
      </c>
      <c r="AR30">
        <v>29020.90941</v>
      </c>
      <c r="AS30">
        <v>28855.35427</v>
      </c>
      <c r="AT30">
        <v>28687.73892</v>
      </c>
      <c r="AU30">
        <v>28517.187129999998</v>
      </c>
      <c r="AV30">
        <v>28348.466250000001</v>
      </c>
      <c r="AW30">
        <v>28179.786349999998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27.034621189999999</v>
      </c>
      <c r="G31">
        <v>90.957339880000006</v>
      </c>
      <c r="H31">
        <v>149.83720959999999</v>
      </c>
      <c r="I31">
        <v>210.22185289999999</v>
      </c>
      <c r="J31">
        <v>285.5532556</v>
      </c>
      <c r="K31">
        <v>357.9304894</v>
      </c>
      <c r="L31">
        <v>421.62799050000001</v>
      </c>
      <c r="M31">
        <v>482.24971160000001</v>
      </c>
      <c r="N31">
        <v>526.96799060000001</v>
      </c>
      <c r="O31">
        <v>562.94917469999996</v>
      </c>
      <c r="P31">
        <v>614.30298909999999</v>
      </c>
      <c r="Q31">
        <v>692.49776469999995</v>
      </c>
      <c r="R31">
        <v>768.87911250000002</v>
      </c>
      <c r="S31">
        <v>878.07155820000003</v>
      </c>
      <c r="T31">
        <v>961.02942640000003</v>
      </c>
      <c r="U31">
        <v>1049.9968200000001</v>
      </c>
      <c r="V31">
        <v>1142.791596</v>
      </c>
      <c r="W31">
        <v>1210.833807</v>
      </c>
      <c r="X31">
        <v>1269.083707</v>
      </c>
      <c r="Y31">
        <v>1318.5249120000001</v>
      </c>
      <c r="Z31">
        <v>1355.168169</v>
      </c>
      <c r="AA31">
        <v>1374.7497530000001</v>
      </c>
      <c r="AB31">
        <v>1374.8172119999999</v>
      </c>
      <c r="AC31">
        <v>1354.991246</v>
      </c>
      <c r="AD31">
        <v>1315.648216</v>
      </c>
      <c r="AE31">
        <v>1253.766169</v>
      </c>
      <c r="AF31">
        <v>1175.4819950000001</v>
      </c>
      <c r="AG31">
        <v>1090.5882859999999</v>
      </c>
      <c r="AH31">
        <v>1007.190426</v>
      </c>
      <c r="AI31">
        <v>929.11915539999995</v>
      </c>
      <c r="AJ31">
        <v>856.87817749999999</v>
      </c>
      <c r="AK31">
        <v>790.20821799999999</v>
      </c>
      <c r="AL31">
        <v>728.7161198</v>
      </c>
      <c r="AM31">
        <v>672.00724849999995</v>
      </c>
      <c r="AN31">
        <v>619.71107840000002</v>
      </c>
      <c r="AO31">
        <v>571.48455869999998</v>
      </c>
      <c r="AP31">
        <v>527.01105700000005</v>
      </c>
      <c r="AQ31">
        <v>485.99852429999999</v>
      </c>
      <c r="AR31">
        <v>448.17762770000002</v>
      </c>
      <c r="AS31">
        <v>413.29999129999999</v>
      </c>
      <c r="AT31">
        <v>381.13656789999999</v>
      </c>
      <c r="AU31">
        <v>351.47613460000002</v>
      </c>
      <c r="AV31">
        <v>324.12390620000002</v>
      </c>
      <c r="AW31">
        <v>298.90025589999999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2018.3421089999999</v>
      </c>
      <c r="G32">
        <v>2396.9182500000002</v>
      </c>
      <c r="H32">
        <v>2798.400866</v>
      </c>
      <c r="I32">
        <v>3155.6989469999999</v>
      </c>
      <c r="J32">
        <v>3477.3985939999998</v>
      </c>
      <c r="K32">
        <v>3706.560665</v>
      </c>
      <c r="L32">
        <v>3894.4863150000001</v>
      </c>
      <c r="M32">
        <v>4070.4784789999999</v>
      </c>
      <c r="N32">
        <v>4285.3552250000002</v>
      </c>
      <c r="O32">
        <v>4481.0382970000001</v>
      </c>
      <c r="P32">
        <v>4669.2074560000001</v>
      </c>
      <c r="Q32">
        <v>4851.6967709999999</v>
      </c>
      <c r="R32">
        <v>5017.6590729999998</v>
      </c>
      <c r="S32">
        <v>5238.3416040000002</v>
      </c>
      <c r="T32">
        <v>5406.1284770000002</v>
      </c>
      <c r="U32">
        <v>5517.4084599999996</v>
      </c>
      <c r="V32">
        <v>5589.2331439999998</v>
      </c>
      <c r="W32">
        <v>5545.4851559999997</v>
      </c>
      <c r="X32">
        <v>5445.5114940000003</v>
      </c>
      <c r="Y32">
        <v>5321.7376379999996</v>
      </c>
      <c r="Z32">
        <v>5175.0383110000002</v>
      </c>
      <c r="AA32">
        <v>5001.8443930000003</v>
      </c>
      <c r="AB32">
        <v>4801.1131930000001</v>
      </c>
      <c r="AC32">
        <v>4574.7184280000001</v>
      </c>
      <c r="AD32">
        <v>4325.9544489999998</v>
      </c>
      <c r="AE32">
        <v>4052.4277149999998</v>
      </c>
      <c r="AF32">
        <v>3765.9492650000002</v>
      </c>
      <c r="AG32">
        <v>3482.3587050000001</v>
      </c>
      <c r="AH32">
        <v>3213.4018890000002</v>
      </c>
      <c r="AI32">
        <v>2963.744514</v>
      </c>
      <c r="AJ32">
        <v>2733.185356</v>
      </c>
      <c r="AK32">
        <v>2520.5024840000001</v>
      </c>
      <c r="AL32">
        <v>2324.357692</v>
      </c>
      <c r="AM32">
        <v>2143.4744730000002</v>
      </c>
      <c r="AN32">
        <v>1976.66725</v>
      </c>
      <c r="AO32">
        <v>1822.84103</v>
      </c>
      <c r="AP32">
        <v>1680.9857019999999</v>
      </c>
      <c r="AQ32">
        <v>1550.169695</v>
      </c>
      <c r="AR32">
        <v>1429.533921</v>
      </c>
      <c r="AS32">
        <v>1318.286145</v>
      </c>
      <c r="AT32">
        <v>1215.695784</v>
      </c>
      <c r="AU32">
        <v>1121.0891079999999</v>
      </c>
      <c r="AV32">
        <v>1033.84482</v>
      </c>
      <c r="AW32">
        <v>953.38996980000002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4360.0319829999999</v>
      </c>
      <c r="G33">
        <v>4821.1961359999996</v>
      </c>
      <c r="H33">
        <v>5318.7950840000003</v>
      </c>
      <c r="I33">
        <v>5759.03892</v>
      </c>
      <c r="J33">
        <v>6146.6243169999998</v>
      </c>
      <c r="K33">
        <v>6400.4687830000003</v>
      </c>
      <c r="L33">
        <v>6597.9228009999997</v>
      </c>
      <c r="M33">
        <v>6780.4865239999999</v>
      </c>
      <c r="N33">
        <v>7040.4652349999997</v>
      </c>
      <c r="O33">
        <v>7274.498732</v>
      </c>
      <c r="P33">
        <v>7492.8276699999997</v>
      </c>
      <c r="Q33">
        <v>7691.3289219999997</v>
      </c>
      <c r="R33">
        <v>7869.2669690000002</v>
      </c>
      <c r="S33">
        <v>8101.3731369999996</v>
      </c>
      <c r="T33">
        <v>8287.6585479999994</v>
      </c>
      <c r="U33">
        <v>8383.9219410000005</v>
      </c>
      <c r="V33">
        <v>8423.7888579999999</v>
      </c>
      <c r="W33">
        <v>8303.7888729999995</v>
      </c>
      <c r="X33">
        <v>8107.5722450000003</v>
      </c>
      <c r="Y33">
        <v>7880.2610350000004</v>
      </c>
      <c r="Z33">
        <v>7624.3050510000003</v>
      </c>
      <c r="AA33">
        <v>7335.5414959999998</v>
      </c>
      <c r="AB33">
        <v>7013.1222209999996</v>
      </c>
      <c r="AC33">
        <v>6660.0560610000002</v>
      </c>
      <c r="AD33">
        <v>6281.1278030000003</v>
      </c>
      <c r="AE33">
        <v>5873.7592759999998</v>
      </c>
      <c r="AF33">
        <v>5453.6512549999998</v>
      </c>
      <c r="AG33">
        <v>5041.2946439999996</v>
      </c>
      <c r="AH33">
        <v>4651.5558940000001</v>
      </c>
      <c r="AI33">
        <v>4290.0846920000004</v>
      </c>
      <c r="AJ33">
        <v>3956.3286629999998</v>
      </c>
      <c r="AK33">
        <v>3648.4634460000002</v>
      </c>
      <c r="AL33">
        <v>3364.5403460000002</v>
      </c>
      <c r="AM33">
        <v>3102.709206</v>
      </c>
      <c r="AN33">
        <v>2861.2533939999998</v>
      </c>
      <c r="AO33">
        <v>2638.5877909999999</v>
      </c>
      <c r="AP33">
        <v>2433.2502260000001</v>
      </c>
      <c r="AQ33">
        <v>2243.892233</v>
      </c>
      <c r="AR33">
        <v>2069.2702690000001</v>
      </c>
      <c r="AS33">
        <v>1908.237564</v>
      </c>
      <c r="AT33">
        <v>1759.736586</v>
      </c>
      <c r="AU33">
        <v>1622.792105</v>
      </c>
      <c r="AV33">
        <v>1496.5047810000001</v>
      </c>
      <c r="AW33">
        <v>1380.045265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5763.2340869999998</v>
      </c>
      <c r="G34">
        <v>6098.8147710000003</v>
      </c>
      <c r="H34">
        <v>6478.1152380000003</v>
      </c>
      <c r="I34">
        <v>6809.3023789999997</v>
      </c>
      <c r="J34">
        <v>7093.6881810000004</v>
      </c>
      <c r="K34">
        <v>7253.1117510000004</v>
      </c>
      <c r="L34">
        <v>7363.7386079999997</v>
      </c>
      <c r="M34">
        <v>7465.2670680000001</v>
      </c>
      <c r="N34">
        <v>7628.1386469999998</v>
      </c>
      <c r="O34">
        <v>7773.185039</v>
      </c>
      <c r="P34">
        <v>7903.9096499999996</v>
      </c>
      <c r="Q34">
        <v>8009.5661280000004</v>
      </c>
      <c r="R34">
        <v>8105.7979359999999</v>
      </c>
      <c r="S34">
        <v>8233.1620590000002</v>
      </c>
      <c r="T34">
        <v>8357.6041619999996</v>
      </c>
      <c r="U34">
        <v>8393.0233100000005</v>
      </c>
      <c r="V34">
        <v>8377.0748050000002</v>
      </c>
      <c r="W34">
        <v>8215.1844689999998</v>
      </c>
      <c r="X34">
        <v>7985.1939320000001</v>
      </c>
      <c r="Y34">
        <v>7729.1549130000003</v>
      </c>
      <c r="Z34">
        <v>7449.8501759999999</v>
      </c>
      <c r="AA34">
        <v>7143.7401060000002</v>
      </c>
      <c r="AB34">
        <v>6810.2261129999997</v>
      </c>
      <c r="AC34">
        <v>6452.1481389999999</v>
      </c>
      <c r="AD34">
        <v>6073.9008560000002</v>
      </c>
      <c r="AE34">
        <v>5673.3366539999997</v>
      </c>
      <c r="AF34">
        <v>5264.4710670000004</v>
      </c>
      <c r="AG34">
        <v>4865.3795559999999</v>
      </c>
      <c r="AH34">
        <v>4489.0108840000003</v>
      </c>
      <c r="AI34">
        <v>4140.1234459999996</v>
      </c>
      <c r="AJ34">
        <v>3818.024253</v>
      </c>
      <c r="AK34">
        <v>3520.9193489999998</v>
      </c>
      <c r="AL34">
        <v>3246.9213199999999</v>
      </c>
      <c r="AM34">
        <v>2994.2433040000001</v>
      </c>
      <c r="AN34">
        <v>2761.228396</v>
      </c>
      <c r="AO34">
        <v>2546.3468349999998</v>
      </c>
      <c r="AP34">
        <v>2348.1875540000001</v>
      </c>
      <c r="AQ34">
        <v>2165.449224</v>
      </c>
      <c r="AR34">
        <v>1996.931775</v>
      </c>
      <c r="AS34">
        <v>1841.5285240000001</v>
      </c>
      <c r="AT34">
        <v>1698.2189109999999</v>
      </c>
      <c r="AU34">
        <v>1566.0617970000001</v>
      </c>
      <c r="AV34">
        <v>1444.189284</v>
      </c>
      <c r="AW34">
        <v>1331.801013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13387.10418</v>
      </c>
      <c r="G35" s="39">
        <v>12832.927820000001</v>
      </c>
      <c r="H35" s="39">
        <v>12362.858550000001</v>
      </c>
      <c r="I35">
        <v>11917.764020000001</v>
      </c>
      <c r="J35">
        <v>11490.172420000001</v>
      </c>
      <c r="K35" s="39">
        <v>11030.21211</v>
      </c>
      <c r="L35" s="39">
        <v>10589.709629999999</v>
      </c>
      <c r="M35" s="39">
        <v>10181.626679999999</v>
      </c>
      <c r="N35" s="39">
        <v>9832.9004829999994</v>
      </c>
      <c r="O35" s="39">
        <v>9508.0682579999902</v>
      </c>
      <c r="P35">
        <v>9190.0769099999998</v>
      </c>
      <c r="Q35">
        <v>8882.1789740000004</v>
      </c>
      <c r="R35">
        <v>8588.2582430000002</v>
      </c>
      <c r="S35">
        <v>8315.2750080000005</v>
      </c>
      <c r="T35">
        <v>8085.5970960000004</v>
      </c>
      <c r="U35">
        <v>7809.02837</v>
      </c>
      <c r="V35">
        <v>7526.2114929999998</v>
      </c>
      <c r="W35">
        <v>7188.325374</v>
      </c>
      <c r="X35">
        <v>6834.46958</v>
      </c>
      <c r="Y35">
        <v>6484.8778270000003</v>
      </c>
      <c r="Z35">
        <v>6140.1563919999999</v>
      </c>
      <c r="AA35">
        <v>5797.5724929999997</v>
      </c>
      <c r="AB35">
        <v>5455.8893410000001</v>
      </c>
      <c r="AC35">
        <v>5115.623662</v>
      </c>
      <c r="AD35">
        <v>4778.0750260000004</v>
      </c>
      <c r="AE35">
        <v>4441.3936059999996</v>
      </c>
      <c r="AF35">
        <v>4111.6331909999999</v>
      </c>
      <c r="AG35">
        <v>3796.8051190000001</v>
      </c>
      <c r="AH35">
        <v>3502.4296639999998</v>
      </c>
      <c r="AI35">
        <v>3230.0860579999999</v>
      </c>
      <c r="AJ35">
        <v>2978.7608209999999</v>
      </c>
      <c r="AK35">
        <v>2746.9591780000001</v>
      </c>
      <c r="AL35">
        <v>2533.189723</v>
      </c>
      <c r="AM35">
        <v>2336.0546690000001</v>
      </c>
      <c r="AN35">
        <v>2154.260597</v>
      </c>
      <c r="AO35">
        <v>1986.613871</v>
      </c>
      <c r="AP35">
        <v>1832.0135720000001</v>
      </c>
      <c r="AQ35">
        <v>1689.4444229999999</v>
      </c>
      <c r="AR35">
        <v>1557.970149</v>
      </c>
      <c r="AS35">
        <v>1436.7273359999999</v>
      </c>
      <c r="AT35">
        <v>1324.9197610000001</v>
      </c>
      <c r="AU35">
        <v>1221.813165</v>
      </c>
      <c r="AV35">
        <v>1126.730429</v>
      </c>
      <c r="AW35">
        <v>1039.047127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4709.5181510000002</v>
      </c>
      <c r="G36">
        <v>4493.2885829999996</v>
      </c>
      <c r="H36">
        <v>4304.9521109999996</v>
      </c>
      <c r="I36">
        <v>4127.5701159999999</v>
      </c>
      <c r="J36">
        <v>3955.8010570000001</v>
      </c>
      <c r="K36">
        <v>3775.9759949999998</v>
      </c>
      <c r="L36">
        <v>3601.2245600000001</v>
      </c>
      <c r="M36">
        <v>3438.5047359999999</v>
      </c>
      <c r="N36">
        <v>3292.7376509999999</v>
      </c>
      <c r="O36">
        <v>3156.0472749999999</v>
      </c>
      <c r="P36">
        <v>3025.9757549999999</v>
      </c>
      <c r="Q36">
        <v>2900.6908830000002</v>
      </c>
      <c r="R36">
        <v>2780.5816260000001</v>
      </c>
      <c r="S36">
        <v>2664.5374740000002</v>
      </c>
      <c r="T36">
        <v>2541.2216469999998</v>
      </c>
      <c r="U36">
        <v>2414.5865370000001</v>
      </c>
      <c r="V36">
        <v>2292.061659</v>
      </c>
      <c r="W36">
        <v>2163.574247</v>
      </c>
      <c r="X36">
        <v>2036.6896589999999</v>
      </c>
      <c r="Y36">
        <v>1915.0709850000001</v>
      </c>
      <c r="Z36">
        <v>1798.488748</v>
      </c>
      <c r="AA36">
        <v>1686.059456</v>
      </c>
      <c r="AB36">
        <v>1577.2205100000001</v>
      </c>
      <c r="AC36">
        <v>1471.7849249999999</v>
      </c>
      <c r="AD36">
        <v>1369.7405220000001</v>
      </c>
      <c r="AE36">
        <v>1270.438623</v>
      </c>
      <c r="AF36">
        <v>1174.8851179999999</v>
      </c>
      <c r="AG36">
        <v>1084.535044</v>
      </c>
      <c r="AH36">
        <v>1000.367201</v>
      </c>
      <c r="AI36">
        <v>922.56425879999995</v>
      </c>
      <c r="AJ36">
        <v>850.77866400000005</v>
      </c>
      <c r="AK36">
        <v>784.57204990000002</v>
      </c>
      <c r="AL36">
        <v>723.51622559999998</v>
      </c>
      <c r="AM36">
        <v>667.21153370000002</v>
      </c>
      <c r="AN36">
        <v>615.28847159999998</v>
      </c>
      <c r="AO36">
        <v>567.40610319999996</v>
      </c>
      <c r="AP36">
        <v>523.24998679999999</v>
      </c>
      <c r="AQ36">
        <v>482.53014350000001</v>
      </c>
      <c r="AR36">
        <v>444.9791596</v>
      </c>
      <c r="AS36">
        <v>410.35043130000003</v>
      </c>
      <c r="AT36">
        <v>378.41654560000001</v>
      </c>
      <c r="AU36">
        <v>348.96778710000001</v>
      </c>
      <c r="AV36">
        <v>321.81076089999999</v>
      </c>
      <c r="AW36">
        <v>296.76712190000001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2121.5051360000002</v>
      </c>
      <c r="G37">
        <v>1989.1412459999999</v>
      </c>
      <c r="H37">
        <v>1869.6697549999999</v>
      </c>
      <c r="I37">
        <v>1758.160666</v>
      </c>
      <c r="J37">
        <v>1651.8521009999999</v>
      </c>
      <c r="K37">
        <v>1548.414734</v>
      </c>
      <c r="L37">
        <v>1449.004889</v>
      </c>
      <c r="M37">
        <v>1356.8281750000001</v>
      </c>
      <c r="N37">
        <v>1275.432861</v>
      </c>
      <c r="O37">
        <v>1199.1312479999999</v>
      </c>
      <c r="P37">
        <v>1127.2345600000001</v>
      </c>
      <c r="Q37">
        <v>1058.9670000000001</v>
      </c>
      <c r="R37">
        <v>993.95586579999997</v>
      </c>
      <c r="S37">
        <v>933.31549570000004</v>
      </c>
      <c r="T37">
        <v>874.32378010000002</v>
      </c>
      <c r="U37">
        <v>817.34880480000004</v>
      </c>
      <c r="V37">
        <v>763.41981720000001</v>
      </c>
      <c r="W37">
        <v>711.01743780000004</v>
      </c>
      <c r="X37">
        <v>661.25153650000004</v>
      </c>
      <c r="Y37">
        <v>614.60645039999997</v>
      </c>
      <c r="Z37">
        <v>570.93420379999998</v>
      </c>
      <c r="AA37">
        <v>529.97668339999996</v>
      </c>
      <c r="AB37">
        <v>491.51889349999999</v>
      </c>
      <c r="AC37">
        <v>455.39810469999998</v>
      </c>
      <c r="AD37">
        <v>421.4802115</v>
      </c>
      <c r="AE37">
        <v>389.56072460000001</v>
      </c>
      <c r="AF37">
        <v>359.64176529999997</v>
      </c>
      <c r="AG37">
        <v>331.78276469999997</v>
      </c>
      <c r="AH37">
        <v>305.99055370000002</v>
      </c>
      <c r="AI37">
        <v>282.18356240000003</v>
      </c>
      <c r="AJ37">
        <v>260.22484450000002</v>
      </c>
      <c r="AK37">
        <v>239.9740999</v>
      </c>
      <c r="AL37">
        <v>221.29911559999999</v>
      </c>
      <c r="AM37">
        <v>204.077403</v>
      </c>
      <c r="AN37">
        <v>188.1958947</v>
      </c>
      <c r="AO37">
        <v>173.55030009999999</v>
      </c>
      <c r="AP37">
        <v>160.04444029999999</v>
      </c>
      <c r="AQ37">
        <v>147.58962</v>
      </c>
      <c r="AR37">
        <v>136.10404650000001</v>
      </c>
      <c r="AS37">
        <v>125.51229189999999</v>
      </c>
      <c r="AT37">
        <v>115.74479839999999</v>
      </c>
      <c r="AU37">
        <v>106.73742110000001</v>
      </c>
      <c r="AV37">
        <v>98.431006980000006</v>
      </c>
      <c r="AW37">
        <v>90.77100643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2.3230158399999999E-2</v>
      </c>
      <c r="G38">
        <v>5.4631716800000001E-2</v>
      </c>
      <c r="H38">
        <v>0.1120140721</v>
      </c>
      <c r="I38">
        <v>0.19648026239999999</v>
      </c>
      <c r="J38">
        <v>0.31953315100000002</v>
      </c>
      <c r="K38">
        <v>0.46736196019999998</v>
      </c>
      <c r="L38">
        <v>0.66416074690000004</v>
      </c>
      <c r="M38">
        <v>0.95427998879999998</v>
      </c>
      <c r="N38">
        <v>1.40196287</v>
      </c>
      <c r="O38">
        <v>2.0078541059999999</v>
      </c>
      <c r="P38">
        <v>2.7969515010000001</v>
      </c>
      <c r="Q38">
        <v>3.8259439569999998</v>
      </c>
      <c r="R38">
        <v>5.1525645210000004</v>
      </c>
      <c r="S38">
        <v>8.1822203669999904</v>
      </c>
      <c r="T38">
        <v>14.13991584</v>
      </c>
      <c r="U38">
        <v>24.91111321</v>
      </c>
      <c r="V38">
        <v>39.628401150000002</v>
      </c>
      <c r="W38">
        <v>55.977336020000003</v>
      </c>
      <c r="X38">
        <v>76.339225040000002</v>
      </c>
      <c r="Y38">
        <v>103.9174682</v>
      </c>
      <c r="Z38">
        <v>140.8273356</v>
      </c>
      <c r="AA38">
        <v>188.38995510000001</v>
      </c>
      <c r="AB38">
        <v>247.19657530000001</v>
      </c>
      <c r="AC38">
        <v>316.63010580000002</v>
      </c>
      <c r="AD38">
        <v>404.11234869999998</v>
      </c>
      <c r="AE38">
        <v>505.89767460000002</v>
      </c>
      <c r="AF38">
        <v>617.85922110000001</v>
      </c>
      <c r="AG38">
        <v>733.81280570000001</v>
      </c>
      <c r="AH38">
        <v>850.02339600000005</v>
      </c>
      <c r="AI38">
        <v>963.78330459999995</v>
      </c>
      <c r="AJ38">
        <v>1075.191094</v>
      </c>
      <c r="AK38">
        <v>1183.8967050000001</v>
      </c>
      <c r="AL38">
        <v>1290.560221</v>
      </c>
      <c r="AM38">
        <v>1394.9817700000001</v>
      </c>
      <c r="AN38">
        <v>1497.4560489999999</v>
      </c>
      <c r="AO38">
        <v>1597.5676800000001</v>
      </c>
      <c r="AP38">
        <v>1695.8544629999999</v>
      </c>
      <c r="AQ38">
        <v>1792.2089719999999</v>
      </c>
      <c r="AR38">
        <v>1886.8527879999999</v>
      </c>
      <c r="AS38">
        <v>1979.3036010000001</v>
      </c>
      <c r="AT38">
        <v>2069.9587259999998</v>
      </c>
      <c r="AU38">
        <v>2158.8431179999998</v>
      </c>
      <c r="AV38">
        <v>2246.6694400000001</v>
      </c>
      <c r="AW38">
        <v>2333.3505300000002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4.0602894700000003E-2</v>
      </c>
      <c r="G39">
        <v>7.8327501199999996E-2</v>
      </c>
      <c r="H39">
        <v>0.13951143930000001</v>
      </c>
      <c r="I39">
        <v>0.22337087219999999</v>
      </c>
      <c r="J39">
        <v>0.33802737300000002</v>
      </c>
      <c r="K39">
        <v>0.47036612389999999</v>
      </c>
      <c r="L39">
        <v>0.63988189350000002</v>
      </c>
      <c r="M39">
        <v>0.87778153380000001</v>
      </c>
      <c r="N39">
        <v>1.2352973169999999</v>
      </c>
      <c r="O39">
        <v>1.706249635</v>
      </c>
      <c r="P39">
        <v>2.3036469519999998</v>
      </c>
      <c r="Q39">
        <v>3.0630651100000001</v>
      </c>
      <c r="R39">
        <v>4.0188984269999999</v>
      </c>
      <c r="S39">
        <v>6.1751744530000003</v>
      </c>
      <c r="T39">
        <v>10.342111969999999</v>
      </c>
      <c r="U39">
        <v>17.734646489999999</v>
      </c>
      <c r="V39">
        <v>27.630624650000001</v>
      </c>
      <c r="W39">
        <v>38.388653570000002</v>
      </c>
      <c r="X39">
        <v>51.522782429999999</v>
      </c>
      <c r="Y39">
        <v>68.996753490000003</v>
      </c>
      <c r="Z39">
        <v>91.994205339999894</v>
      </c>
      <c r="AA39">
        <v>121.1532479</v>
      </c>
      <c r="AB39">
        <v>156.63791850000001</v>
      </c>
      <c r="AC39">
        <v>197.87514139999999</v>
      </c>
      <c r="AD39">
        <v>249.08536899999999</v>
      </c>
      <c r="AE39">
        <v>307.7697622</v>
      </c>
      <c r="AF39">
        <v>371.2975113</v>
      </c>
      <c r="AG39">
        <v>435.9623886</v>
      </c>
      <c r="AH39">
        <v>499.58400319999998</v>
      </c>
      <c r="AI39">
        <v>560.64735069999995</v>
      </c>
      <c r="AJ39">
        <v>619.24416959999996</v>
      </c>
      <c r="AK39">
        <v>675.22345059999998</v>
      </c>
      <c r="AL39">
        <v>728.98149950000004</v>
      </c>
      <c r="AM39">
        <v>780.44275919999995</v>
      </c>
      <c r="AN39">
        <v>829.79116190000002</v>
      </c>
      <c r="AO39">
        <v>876.83626960000004</v>
      </c>
      <c r="AP39">
        <v>921.87723100000005</v>
      </c>
      <c r="AQ39">
        <v>964.87661449999996</v>
      </c>
      <c r="AR39">
        <v>1005.959796</v>
      </c>
      <c r="AS39">
        <v>1044.901554</v>
      </c>
      <c r="AT39">
        <v>1081.9095910000001</v>
      </c>
      <c r="AU39">
        <v>1117.007059</v>
      </c>
      <c r="AV39">
        <v>1150.539837</v>
      </c>
      <c r="AW39">
        <v>1182.468564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0.14876822449999999</v>
      </c>
      <c r="G40">
        <v>0.2561994756</v>
      </c>
      <c r="H40">
        <v>0.4106309299</v>
      </c>
      <c r="I40">
        <v>0.60471765239999997</v>
      </c>
      <c r="J40">
        <v>0.8475784448</v>
      </c>
      <c r="K40">
        <v>1.1109106070000001</v>
      </c>
      <c r="L40">
        <v>1.426807809</v>
      </c>
      <c r="M40">
        <v>1.8309457</v>
      </c>
      <c r="N40">
        <v>2.4065718060000001</v>
      </c>
      <c r="O40">
        <v>3.121709783</v>
      </c>
      <c r="P40">
        <v>3.9753910399999999</v>
      </c>
      <c r="Q40">
        <v>4.9951891460000004</v>
      </c>
      <c r="R40">
        <v>6.2017619230000003</v>
      </c>
      <c r="S40">
        <v>8.8429828280000002</v>
      </c>
      <c r="T40">
        <v>13.71543834</v>
      </c>
      <c r="U40">
        <v>21.916460879999999</v>
      </c>
      <c r="V40">
        <v>32.257623479999999</v>
      </c>
      <c r="W40">
        <v>42.780960049999997</v>
      </c>
      <c r="X40">
        <v>54.844727759999998</v>
      </c>
      <c r="Y40">
        <v>69.994325129999893</v>
      </c>
      <c r="Z40">
        <v>88.854638109999996</v>
      </c>
      <c r="AA40">
        <v>111.4877589</v>
      </c>
      <c r="AB40">
        <v>137.54538360000001</v>
      </c>
      <c r="AC40">
        <v>166.14555390000001</v>
      </c>
      <c r="AD40">
        <v>199.83832369999999</v>
      </c>
      <c r="AE40">
        <v>236.29111449999999</v>
      </c>
      <c r="AF40">
        <v>273.34393299999999</v>
      </c>
      <c r="AG40">
        <v>308.45148089999998</v>
      </c>
      <c r="AH40">
        <v>340.30018150000001</v>
      </c>
      <c r="AI40">
        <v>368.15537610000001</v>
      </c>
      <c r="AJ40">
        <v>392.25515380000002</v>
      </c>
      <c r="AK40">
        <v>412.7098421</v>
      </c>
      <c r="AL40">
        <v>429.88932460000001</v>
      </c>
      <c r="AM40">
        <v>443.91196070000001</v>
      </c>
      <c r="AN40">
        <v>455.0000981</v>
      </c>
      <c r="AO40">
        <v>463.20735780000001</v>
      </c>
      <c r="AP40">
        <v>468.77108370000002</v>
      </c>
      <c r="AQ40">
        <v>471.78540500000003</v>
      </c>
      <c r="AR40">
        <v>472.39267660000002</v>
      </c>
      <c r="AS40">
        <v>470.61745389999999</v>
      </c>
      <c r="AT40">
        <v>466.61475050000001</v>
      </c>
      <c r="AU40">
        <v>460.47863360000002</v>
      </c>
      <c r="AV40">
        <v>452.3736298</v>
      </c>
      <c r="AW40">
        <v>442.35949390000002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3.469011794</v>
      </c>
      <c r="G41">
        <v>5.9257463069999998</v>
      </c>
      <c r="H41">
        <v>9.4211843319999904</v>
      </c>
      <c r="I41">
        <v>13.78056638</v>
      </c>
      <c r="J41">
        <v>19.191855489999998</v>
      </c>
      <c r="K41">
        <v>25.025752170000001</v>
      </c>
      <c r="L41">
        <v>31.982753129999999</v>
      </c>
      <c r="M41">
        <v>40.810400629999997</v>
      </c>
      <c r="N41">
        <v>53.330614339999997</v>
      </c>
      <c r="O41">
        <v>68.815620460000005</v>
      </c>
      <c r="P41">
        <v>87.221780030000005</v>
      </c>
      <c r="Q41">
        <v>109.1266806</v>
      </c>
      <c r="R41">
        <v>134.96549239999999</v>
      </c>
      <c r="S41">
        <v>191.5392587</v>
      </c>
      <c r="T41">
        <v>295.8596101</v>
      </c>
      <c r="U41">
        <v>471.461996</v>
      </c>
      <c r="V41">
        <v>693.11156319999998</v>
      </c>
      <c r="W41">
        <v>919.22806370000001</v>
      </c>
      <c r="X41">
        <v>1179.5701879999999</v>
      </c>
      <c r="Y41">
        <v>1508.473109</v>
      </c>
      <c r="Z41">
        <v>1921.068765</v>
      </c>
      <c r="AA41">
        <v>2420.8484060000001</v>
      </c>
      <c r="AB41">
        <v>3002.7613230000002</v>
      </c>
      <c r="AC41">
        <v>3650.1467929999999</v>
      </c>
      <c r="AD41">
        <v>4424.1800759999996</v>
      </c>
      <c r="AE41">
        <v>5276.6947760000003</v>
      </c>
      <c r="AF41">
        <v>6162.1913050000003</v>
      </c>
      <c r="AG41">
        <v>7024.1960019999997</v>
      </c>
      <c r="AH41">
        <v>7832.998595</v>
      </c>
      <c r="AI41">
        <v>8571.0080309999994</v>
      </c>
      <c r="AJ41">
        <v>9243.57</v>
      </c>
      <c r="AK41">
        <v>9852.63773699999</v>
      </c>
      <c r="AL41">
        <v>10406.865750000001</v>
      </c>
      <c r="AM41">
        <v>10908.476479999999</v>
      </c>
      <c r="AN41">
        <v>11362.586230000001</v>
      </c>
      <c r="AO41">
        <v>11769.60108</v>
      </c>
      <c r="AP41">
        <v>12135.400610000001</v>
      </c>
      <c r="AQ41">
        <v>12461.750179999999</v>
      </c>
      <c r="AR41">
        <v>12752.055109999999</v>
      </c>
      <c r="AS41">
        <v>13005.78973</v>
      </c>
      <c r="AT41">
        <v>13226.971659999999</v>
      </c>
      <c r="AU41">
        <v>13417.535400000001</v>
      </c>
      <c r="AV41">
        <v>13582.55726</v>
      </c>
      <c r="AW41">
        <v>13723.05688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1.363296719</v>
      </c>
      <c r="G42">
        <v>2.3208838209999998</v>
      </c>
      <c r="H42">
        <v>3.6766872249999998</v>
      </c>
      <c r="I42">
        <v>5.3608823259999996</v>
      </c>
      <c r="J42">
        <v>7.442052168</v>
      </c>
      <c r="K42">
        <v>9.6779546950000004</v>
      </c>
      <c r="L42" s="39">
        <v>12.33381417</v>
      </c>
      <c r="M42" s="39">
        <v>15.683311249999999</v>
      </c>
      <c r="N42" s="39">
        <v>20.41575821</v>
      </c>
      <c r="O42" s="39">
        <v>26.242875560000002</v>
      </c>
      <c r="P42" s="39">
        <v>33.135255000000001</v>
      </c>
      <c r="Q42" s="39">
        <v>41.293911080000001</v>
      </c>
      <c r="R42">
        <v>50.863400820000003</v>
      </c>
      <c r="S42">
        <v>71.757927069999994</v>
      </c>
      <c r="T42">
        <v>110.1137842</v>
      </c>
      <c r="U42">
        <v>174.3355086</v>
      </c>
      <c r="V42">
        <v>254.88671859999999</v>
      </c>
      <c r="W42">
        <v>336.46301949999997</v>
      </c>
      <c r="X42">
        <v>429.71373499999999</v>
      </c>
      <c r="Y42">
        <v>546.73195820000001</v>
      </c>
      <c r="Z42">
        <v>692.56549610000002</v>
      </c>
      <c r="AA42">
        <v>868.05880720000005</v>
      </c>
      <c r="AB42">
        <v>1071.039471</v>
      </c>
      <c r="AC42">
        <v>1295.3155509999999</v>
      </c>
      <c r="AD42">
        <v>1561.8131169999999</v>
      </c>
      <c r="AE42">
        <v>1853.365636</v>
      </c>
      <c r="AF42">
        <v>2153.9987799999999</v>
      </c>
      <c r="AG42">
        <v>2444.2639370000002</v>
      </c>
      <c r="AH42">
        <v>2714.139353</v>
      </c>
      <c r="AI42">
        <v>2957.8909469999999</v>
      </c>
      <c r="AJ42">
        <v>3177.6050559999999</v>
      </c>
      <c r="AK42">
        <v>3374.2125030000002</v>
      </c>
      <c r="AL42">
        <v>3550.86258</v>
      </c>
      <c r="AM42">
        <v>3708.5262269999998</v>
      </c>
      <c r="AN42">
        <v>3849.112791</v>
      </c>
      <c r="AO42">
        <v>3972.95901</v>
      </c>
      <c r="AP42">
        <v>4082.181016</v>
      </c>
      <c r="AQ42">
        <v>4177.528953</v>
      </c>
      <c r="AR42">
        <v>4260.2725650000002</v>
      </c>
      <c r="AS42">
        <v>4330.3981119999999</v>
      </c>
      <c r="AT42">
        <v>4389.3497170000001</v>
      </c>
      <c r="AU42">
        <v>4437.8893319999997</v>
      </c>
      <c r="AV42">
        <v>4477.7703860000001</v>
      </c>
      <c r="AW42">
        <v>4509.4386000000004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1.4204665E-2</v>
      </c>
      <c r="G43">
        <v>1.55636414E-2</v>
      </c>
      <c r="H43">
        <v>1.43524633E-2</v>
      </c>
      <c r="I43">
        <v>1.32355401E-2</v>
      </c>
      <c r="J43">
        <v>1.2205537000000001E-2</v>
      </c>
      <c r="K43">
        <v>1.12556897E-2</v>
      </c>
      <c r="L43">
        <v>1.0379760599999999E-2</v>
      </c>
      <c r="M43">
        <v>9.5719971099999905E-3</v>
      </c>
      <c r="N43">
        <v>8.8270946100000008E-3</v>
      </c>
      <c r="O43">
        <v>8.1401611799999905E-3</v>
      </c>
      <c r="P43">
        <v>7.5066856000000001E-3</v>
      </c>
      <c r="Q43">
        <v>6.9225077300000002E-3</v>
      </c>
      <c r="R43">
        <v>6.3837911799999999E-3</v>
      </c>
      <c r="S43">
        <v>5.8869980899999997E-3</v>
      </c>
      <c r="T43">
        <v>5.4288659400000003E-3</v>
      </c>
      <c r="U43">
        <v>5.0063861000000003E-3</v>
      </c>
      <c r="V43">
        <v>4.6167840700000002E-3</v>
      </c>
      <c r="W43">
        <v>4.2575012600000002E-3</v>
      </c>
      <c r="X43">
        <v>3.9261782099999998E-3</v>
      </c>
      <c r="Y43">
        <v>3.6206390499999999E-3</v>
      </c>
      <c r="Z43">
        <v>3.3388772499999999E-3</v>
      </c>
      <c r="AA43">
        <v>3.0790424500000001E-3</v>
      </c>
      <c r="AB43">
        <v>2.83942825E-3</v>
      </c>
      <c r="AC43">
        <v>2.61846107E-3</v>
      </c>
      <c r="AD43">
        <v>2.4146897800000002E-3</v>
      </c>
      <c r="AE43">
        <v>2.2267761799999999E-3</v>
      </c>
      <c r="AF43">
        <v>2.0534861999999998E-3</v>
      </c>
      <c r="AG43">
        <v>1.8936818300000001E-3</v>
      </c>
      <c r="AH43">
        <v>1.74631359E-3</v>
      </c>
      <c r="AI43">
        <v>1.6104137E-3</v>
      </c>
      <c r="AJ43">
        <v>1.4850896800000001E-3</v>
      </c>
      <c r="AK43">
        <v>1.3695185000000001E-3</v>
      </c>
      <c r="AL43">
        <v>1.26294118E-3</v>
      </c>
      <c r="AM43">
        <v>1.1646578199999999E-3</v>
      </c>
      <c r="AN43">
        <v>1.07402297E-3</v>
      </c>
      <c r="AO43">
        <v>9.9044141899999995E-4</v>
      </c>
      <c r="AP43">
        <v>9.1336426599999997E-4</v>
      </c>
      <c r="AQ43">
        <v>8.4228533499999998E-4</v>
      </c>
      <c r="AR43">
        <v>7.7673783800000001E-4</v>
      </c>
      <c r="AS43">
        <v>7.1629131300000003E-4</v>
      </c>
      <c r="AT43">
        <v>6.6054879900000001E-4</v>
      </c>
      <c r="AU43">
        <v>6.0914422300000002E-4</v>
      </c>
      <c r="AV43">
        <v>5.6174000300000001E-4</v>
      </c>
      <c r="AW43">
        <v>5.1802482800000001E-4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0.22614719289999999</v>
      </c>
      <c r="G44">
        <v>0.3807971094</v>
      </c>
      <c r="H44">
        <v>0.59645975740000001</v>
      </c>
      <c r="I44">
        <v>0.86117417650000005</v>
      </c>
      <c r="J44">
        <v>1.18400587</v>
      </c>
      <c r="K44">
        <v>1.527426545</v>
      </c>
      <c r="L44">
        <v>1.9309565719999999</v>
      </c>
      <c r="M44">
        <v>2.4317264380000001</v>
      </c>
      <c r="N44">
        <v>3.1326204240000002</v>
      </c>
      <c r="O44">
        <v>3.9864332610000002</v>
      </c>
      <c r="P44">
        <v>4.9848767880000002</v>
      </c>
      <c r="Q44">
        <v>6.1528512580000001</v>
      </c>
      <c r="R44">
        <v>7.5066829359999998</v>
      </c>
      <c r="S44">
        <v>10.450310350000001</v>
      </c>
      <c r="T44">
        <v>15.811689879999999</v>
      </c>
      <c r="U44">
        <v>24.708564249999998</v>
      </c>
      <c r="V44">
        <v>35.754912390000001</v>
      </c>
      <c r="W44">
        <v>46.820114519999997</v>
      </c>
      <c r="X44">
        <v>59.348456599999999</v>
      </c>
      <c r="Y44">
        <v>74.948676000000006</v>
      </c>
      <c r="Z44">
        <v>94.262977379999995</v>
      </c>
      <c r="AA44">
        <v>117.37373959999999</v>
      </c>
      <c r="AB44">
        <v>143.9735392</v>
      </c>
      <c r="AC44">
        <v>173.2394687</v>
      </c>
      <c r="AD44">
        <v>207.92104879999999</v>
      </c>
      <c r="AE44">
        <v>245.77213660000001</v>
      </c>
      <c r="AF44">
        <v>284.72637029999999</v>
      </c>
      <c r="AG44">
        <v>322.279675</v>
      </c>
      <c r="AH44">
        <v>357.16448480000003</v>
      </c>
      <c r="AI44">
        <v>388.66980790000002</v>
      </c>
      <c r="AJ44">
        <v>417.09754429999998</v>
      </c>
      <c r="AK44">
        <v>442.59236120000003</v>
      </c>
      <c r="AL44">
        <v>465.58293889999999</v>
      </c>
      <c r="AM44">
        <v>486.2091906</v>
      </c>
      <c r="AN44">
        <v>504.73018209999998</v>
      </c>
      <c r="AO44">
        <v>521.19549649999999</v>
      </c>
      <c r="AP44">
        <v>535.88630569999998</v>
      </c>
      <c r="AQ44">
        <v>548.90193539999996</v>
      </c>
      <c r="AR44">
        <v>560.40875449999999</v>
      </c>
      <c r="AS44">
        <v>570.40082180000002</v>
      </c>
      <c r="AT44">
        <v>579.06486600000005</v>
      </c>
      <c r="AU44">
        <v>586.49545709999995</v>
      </c>
      <c r="AV44">
        <v>592.92015719999995</v>
      </c>
      <c r="AW44">
        <v>598.39000559999999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</v>
      </c>
      <c r="J46">
        <v>34101.089930000002</v>
      </c>
      <c r="K46">
        <v>34072.674529999997</v>
      </c>
      <c r="L46">
        <v>33917.714789999998</v>
      </c>
      <c r="M46">
        <v>33775.441379999997</v>
      </c>
      <c r="N46">
        <v>33881.998090000001</v>
      </c>
      <c r="O46">
        <v>33954.918019999997</v>
      </c>
      <c r="P46">
        <v>34023.53499</v>
      </c>
      <c r="Q46">
        <v>34086.926440000003</v>
      </c>
      <c r="R46">
        <v>34124.398820000002</v>
      </c>
      <c r="S46">
        <v>34364.07634</v>
      </c>
      <c r="T46">
        <v>34513.563139999998</v>
      </c>
      <c r="U46">
        <v>34385.31424</v>
      </c>
      <c r="V46">
        <v>34114.58137</v>
      </c>
      <c r="W46">
        <v>33338.209360000001</v>
      </c>
      <c r="X46">
        <v>32339.772150000001</v>
      </c>
      <c r="Y46">
        <v>31264.233759999999</v>
      </c>
      <c r="Z46">
        <v>30113.941050000001</v>
      </c>
      <c r="AA46">
        <v>28869.484380000002</v>
      </c>
      <c r="AB46">
        <v>27523.907480000002</v>
      </c>
      <c r="AC46">
        <v>26084.720570000001</v>
      </c>
      <c r="AD46">
        <v>24565.927080000001</v>
      </c>
      <c r="AE46">
        <v>22954.682769999999</v>
      </c>
      <c r="AF46">
        <v>21305.713660000001</v>
      </c>
      <c r="AG46">
        <v>19692.744119999999</v>
      </c>
      <c r="AH46">
        <v>18169.946510000002</v>
      </c>
      <c r="AI46">
        <v>16757.90569</v>
      </c>
      <c r="AJ46">
        <v>15454.180780000001</v>
      </c>
      <c r="AK46">
        <v>14251.598819999999</v>
      </c>
      <c r="AL46">
        <v>13142.54054</v>
      </c>
      <c r="AM46" s="39">
        <v>12119.777840000001</v>
      </c>
      <c r="AN46" s="39">
        <v>11176.605079999999</v>
      </c>
      <c r="AO46" s="39">
        <v>10306.83049</v>
      </c>
      <c r="AP46" s="39">
        <v>9504.7425380000004</v>
      </c>
      <c r="AQ46" s="39">
        <v>8765.0738629999996</v>
      </c>
      <c r="AR46" s="39">
        <v>8082.9669480000002</v>
      </c>
      <c r="AS46" s="39">
        <v>7453.9422830000003</v>
      </c>
      <c r="AT46" s="39">
        <v>6873.8689539999996</v>
      </c>
      <c r="AU46" s="39">
        <v>6338.9375179999997</v>
      </c>
      <c r="AV46" s="39">
        <v>5845.6349870000004</v>
      </c>
      <c r="AW46" s="39">
        <v>5390.721759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9.0321495709999997</v>
      </c>
      <c r="H47">
        <v>14.37084022</v>
      </c>
      <c r="I47">
        <v>21.040427210000001</v>
      </c>
      <c r="J47">
        <v>29.335258029999999</v>
      </c>
      <c r="K47">
        <v>38.291027790000001</v>
      </c>
      <c r="L47">
        <v>48.98875408</v>
      </c>
      <c r="M47">
        <v>62.598017540000001</v>
      </c>
      <c r="N47">
        <v>81.931652060000005</v>
      </c>
      <c r="O47">
        <v>105.88888300000001</v>
      </c>
      <c r="P47" s="39">
        <v>134.425408</v>
      </c>
      <c r="Q47" s="39">
        <v>168.46456370000001</v>
      </c>
      <c r="R47" s="39">
        <v>208.7151848</v>
      </c>
      <c r="S47" s="39">
        <v>296.9537608</v>
      </c>
      <c r="T47" s="39">
        <v>459.98797919999998</v>
      </c>
      <c r="U47" s="39">
        <v>735.07329589999995</v>
      </c>
      <c r="V47" s="39">
        <v>1083.2744600000001</v>
      </c>
      <c r="W47" s="39">
        <v>1439.662405</v>
      </c>
      <c r="X47" s="39">
        <v>1851.3430410000001</v>
      </c>
      <c r="Y47" s="39">
        <v>2373.0659110000001</v>
      </c>
      <c r="Z47" s="39">
        <v>3029.5767569999998</v>
      </c>
      <c r="AA47" s="39">
        <v>3827.3149939999998</v>
      </c>
      <c r="AB47" s="39">
        <v>4759.1570510000001</v>
      </c>
      <c r="AC47" s="39">
        <v>5799.3552319999999</v>
      </c>
      <c r="AD47" s="39">
        <v>7046.9526969999997</v>
      </c>
      <c r="AE47" s="39">
        <v>8425.7933260000009</v>
      </c>
      <c r="AF47" s="39">
        <v>9863.4191740000006</v>
      </c>
      <c r="AG47" s="39">
        <v>11268.96818</v>
      </c>
      <c r="AH47" s="39">
        <v>12594.21176</v>
      </c>
      <c r="AI47">
        <v>13810.156429999999</v>
      </c>
      <c r="AJ47">
        <v>14924.9645</v>
      </c>
      <c r="AK47">
        <v>15941.27397</v>
      </c>
      <c r="AL47">
        <v>16872.743579999998</v>
      </c>
      <c r="AM47">
        <v>17722.54955</v>
      </c>
      <c r="AN47">
        <v>18498.67758</v>
      </c>
      <c r="AO47">
        <v>19201.367880000002</v>
      </c>
      <c r="AP47">
        <v>19839.97162</v>
      </c>
      <c r="AQ47">
        <v>20417.052899999999</v>
      </c>
      <c r="AR47">
        <v>20937.942459999998</v>
      </c>
      <c r="AS47">
        <v>21401.411980000001</v>
      </c>
      <c r="AT47">
        <v>21813.86997</v>
      </c>
      <c r="AU47">
        <v>22178.249609999999</v>
      </c>
      <c r="AV47">
        <v>22502.831269999999</v>
      </c>
      <c r="AW47">
        <v>22789.064590000002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3.25618321E-2</v>
      </c>
      <c r="G48" s="39">
        <v>0.10515976370000001</v>
      </c>
      <c r="H48">
        <v>0.172083233</v>
      </c>
      <c r="I48">
        <v>0.24066259840000001</v>
      </c>
      <c r="J48">
        <v>0.32609308980000001</v>
      </c>
      <c r="K48" s="39">
        <v>0.40809344809999998</v>
      </c>
      <c r="L48" s="39">
        <v>0.48024628019999999</v>
      </c>
      <c r="M48" s="39">
        <v>0.54891218829999999</v>
      </c>
      <c r="N48" s="39">
        <v>0.59964940430000002</v>
      </c>
      <c r="O48" s="39">
        <v>0.64049632970000003</v>
      </c>
      <c r="P48" s="39">
        <v>0.69870361079999999</v>
      </c>
      <c r="Q48" s="39">
        <v>0.78722990680000005</v>
      </c>
      <c r="R48" s="39">
        <v>0.87369087999999995</v>
      </c>
      <c r="S48" s="39">
        <v>0.99727627860000001</v>
      </c>
      <c r="T48" s="39">
        <v>1.091169174</v>
      </c>
      <c r="U48" s="39">
        <v>1.1917950749999999</v>
      </c>
      <c r="V48" s="39">
        <v>1.296705665</v>
      </c>
      <c r="W48" s="39">
        <v>1.373535441</v>
      </c>
      <c r="X48" s="39">
        <v>1.4392457190000001</v>
      </c>
      <c r="Y48" s="39">
        <v>1.494980207</v>
      </c>
      <c r="Z48" s="39">
        <v>1.536232754</v>
      </c>
      <c r="AA48" s="39">
        <v>1.558182672</v>
      </c>
      <c r="AB48" s="39">
        <v>1.558058154</v>
      </c>
      <c r="AC48" s="39">
        <v>1.535432549</v>
      </c>
      <c r="AD48" s="39">
        <v>1.490734357</v>
      </c>
      <c r="AE48" s="39">
        <v>1.4205470090000001</v>
      </c>
      <c r="AF48" s="39">
        <v>1.331815722</v>
      </c>
      <c r="AG48" s="39">
        <v>1.235619926</v>
      </c>
      <c r="AH48" s="39">
        <v>1.141128761</v>
      </c>
      <c r="AI48" s="39">
        <v>1.0526748319999999</v>
      </c>
      <c r="AJ48" s="39">
        <v>0.97082701729999998</v>
      </c>
      <c r="AK48" s="39">
        <v>0.89529116919999996</v>
      </c>
      <c r="AL48" s="39">
        <v>0.82562176369999996</v>
      </c>
      <c r="AM48" s="39">
        <v>0.76137166980000004</v>
      </c>
      <c r="AN48">
        <v>0.70212108500000003</v>
      </c>
      <c r="AO48">
        <v>0.64748133819999998</v>
      </c>
      <c r="AP48">
        <v>0.59709369079999997</v>
      </c>
      <c r="AQ48">
        <v>0.55062725690000003</v>
      </c>
      <c r="AR48">
        <v>0.5077768869</v>
      </c>
      <c r="AS48">
        <v>0.46826117589999999</v>
      </c>
      <c r="AT48">
        <v>0.4318206175</v>
      </c>
      <c r="AU48">
        <v>0.39821590019999997</v>
      </c>
      <c r="AV48">
        <v>0.36722633599999999</v>
      </c>
      <c r="AW48">
        <v>0.33864841099999998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2999.7537539999998</v>
      </c>
      <c r="T49" s="39">
        <v>3009.8774469999998</v>
      </c>
      <c r="U49" s="39">
        <v>2868.5135519999999</v>
      </c>
      <c r="V49" s="39">
        <v>2810.5723840000001</v>
      </c>
      <c r="W49" s="39">
        <v>2319.148686</v>
      </c>
      <c r="X49" s="39">
        <v>2119.6925900000001</v>
      </c>
      <c r="Y49" s="39">
        <v>2106.9716509999998</v>
      </c>
      <c r="Z49" s="39">
        <v>2123.9068269999998</v>
      </c>
      <c r="AA49" s="39">
        <v>2132.5436519999998</v>
      </c>
      <c r="AB49" s="39">
        <v>2130.7631660000002</v>
      </c>
      <c r="AC49" s="39">
        <v>2113.3120060000001</v>
      </c>
      <c r="AD49" s="39">
        <v>2210.055018</v>
      </c>
      <c r="AE49" s="39">
        <v>2227.7425990000002</v>
      </c>
      <c r="AF49" s="39">
        <v>2230.717134</v>
      </c>
      <c r="AG49" s="39">
        <v>2218.1929209999998</v>
      </c>
      <c r="AH49" s="39">
        <v>2211.9177450000002</v>
      </c>
      <c r="AI49" s="39">
        <v>2198.0017619999999</v>
      </c>
      <c r="AJ49" s="39">
        <v>2189.9206859999999</v>
      </c>
      <c r="AK49" s="39">
        <v>2177.863331</v>
      </c>
      <c r="AL49" s="39">
        <v>2172.051234</v>
      </c>
      <c r="AM49" s="39">
        <v>2162.8630459999999</v>
      </c>
      <c r="AN49">
        <v>2155.315384</v>
      </c>
      <c r="AO49">
        <v>2142.2762269999998</v>
      </c>
      <c r="AP49">
        <v>2132.873634</v>
      </c>
      <c r="AQ49">
        <v>2121.0479479999999</v>
      </c>
      <c r="AR49">
        <v>2109.765277</v>
      </c>
      <c r="AS49">
        <v>2092.881386</v>
      </c>
      <c r="AT49">
        <v>2077.937516</v>
      </c>
      <c r="AU49">
        <v>2061.9570699999999</v>
      </c>
      <c r="AV49">
        <v>2050.51548</v>
      </c>
      <c r="AW49">
        <v>2037.4264149999999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2856.8451089999999</v>
      </c>
      <c r="H50">
        <v>3105.940634</v>
      </c>
      <c r="I50">
        <v>3045.2159320000001</v>
      </c>
      <c r="J50">
        <v>2988.8394020000001</v>
      </c>
      <c r="K50" s="39">
        <v>2625.365918</v>
      </c>
      <c r="L50" s="39">
        <v>2496.6102599999999</v>
      </c>
      <c r="M50" s="39">
        <v>2497.2374669999999</v>
      </c>
      <c r="N50" s="39">
        <v>2734.9957319999999</v>
      </c>
      <c r="O50" s="39">
        <v>2709.6513009999999</v>
      </c>
      <c r="P50" s="39">
        <v>2711.0230379999998</v>
      </c>
      <c r="Q50" s="39">
        <v>2711.137365</v>
      </c>
      <c r="R50" s="39">
        <v>2690.1514830000001</v>
      </c>
      <c r="S50" s="39">
        <v>2895.272751</v>
      </c>
      <c r="T50" s="39">
        <v>2823.7339860000002</v>
      </c>
      <c r="U50" s="39">
        <v>2557.6315049999998</v>
      </c>
      <c r="V50" s="39">
        <v>2405.1670720000002</v>
      </c>
      <c r="W50" s="39">
        <v>1878.4592270000001</v>
      </c>
      <c r="X50" s="39">
        <v>1595.9759690000001</v>
      </c>
      <c r="Y50" s="39">
        <v>1441.175393</v>
      </c>
      <c r="Z50" s="39">
        <v>1282.721591</v>
      </c>
      <c r="AA50" s="39">
        <v>1099.0406869999999</v>
      </c>
      <c r="AB50" s="39">
        <v>901.07558359999996</v>
      </c>
      <c r="AC50" s="39">
        <v>702.75140850000003</v>
      </c>
      <c r="AD50" s="39">
        <v>511.1458619</v>
      </c>
      <c r="AE50" s="39">
        <v>300.50098120000001</v>
      </c>
      <c r="AF50" s="39">
        <v>137.3875251</v>
      </c>
      <c r="AG50" s="39">
        <v>45.06265432</v>
      </c>
      <c r="AH50" s="39">
        <v>9.7116630290000003</v>
      </c>
      <c r="AI50" s="39">
        <v>1.9627941980000001</v>
      </c>
      <c r="AJ50" s="39">
        <v>0.39226614160000001</v>
      </c>
      <c r="AK50" s="39">
        <v>7.8027993500000004E-2</v>
      </c>
      <c r="AL50" s="39">
        <v>1.55563687E-2</v>
      </c>
      <c r="AM50" s="39">
        <v>3.09624741E-3</v>
      </c>
      <c r="AN50" s="39">
        <v>6.1670275700000002E-4</v>
      </c>
      <c r="AO50" s="39">
        <v>1.2251713699999999E-4</v>
      </c>
      <c r="AP50" s="39">
        <v>2.43804829E-5</v>
      </c>
      <c r="AQ50" s="39">
        <v>4.8459989499999996E-6</v>
      </c>
      <c r="AR50" s="39">
        <v>9.6343519599999994E-7</v>
      </c>
      <c r="AS50" s="39">
        <v>1.9102423699999999E-7</v>
      </c>
      <c r="AT50" s="39">
        <v>3.7907967300000002E-8</v>
      </c>
      <c r="AU50" s="39">
        <v>0</v>
      </c>
      <c r="AV50">
        <v>0</v>
      </c>
      <c r="AW50" s="39">
        <v>0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9.8995467089999991</v>
      </c>
      <c r="G51" s="39">
        <v>66.026580260000003</v>
      </c>
      <c r="H51">
        <v>65.95826194</v>
      </c>
      <c r="I51">
        <v>72.045126499999995</v>
      </c>
      <c r="J51">
        <v>91.691080029999995</v>
      </c>
      <c r="K51" s="39">
        <v>94.599277029999996</v>
      </c>
      <c r="L51" s="39">
        <v>91.552013900000006</v>
      </c>
      <c r="M51" s="39">
        <v>93.433237879999893</v>
      </c>
      <c r="N51" s="39">
        <v>82.247439369999995</v>
      </c>
      <c r="O51" s="39">
        <v>76.990366300000005</v>
      </c>
      <c r="P51" s="39">
        <v>95.163088639999998</v>
      </c>
      <c r="Q51" s="39">
        <v>126.0004558</v>
      </c>
      <c r="R51" s="39">
        <v>130.2722244</v>
      </c>
      <c r="S51" s="39">
        <v>169.02739600000001</v>
      </c>
      <c r="T51" s="39">
        <v>151.2902852</v>
      </c>
      <c r="U51" s="39">
        <v>163.75567580000001</v>
      </c>
      <c r="V51" s="39">
        <v>174.50659049999999</v>
      </c>
      <c r="W51" s="39">
        <v>156.97540900000001</v>
      </c>
      <c r="X51" s="39">
        <v>152.47821189999999</v>
      </c>
      <c r="Y51" s="39">
        <v>148.20258279999999</v>
      </c>
      <c r="Z51" s="39">
        <v>139.25219949999999</v>
      </c>
      <c r="AA51" s="39">
        <v>125.0421424</v>
      </c>
      <c r="AB51" s="39">
        <v>107.0518749</v>
      </c>
      <c r="AC51" s="39">
        <v>87.163700669999997</v>
      </c>
      <c r="AD51" s="39">
        <v>66.103759530000005</v>
      </c>
      <c r="AE51" s="39">
        <v>40.503028530000002</v>
      </c>
      <c r="AF51" s="39">
        <v>19.285177010000002</v>
      </c>
      <c r="AG51" s="39">
        <v>6.5834893040000004</v>
      </c>
      <c r="AH51" s="39">
        <v>1.4728236299999999</v>
      </c>
      <c r="AI51" s="39">
        <v>0.30930754399999999</v>
      </c>
      <c r="AJ51" s="39">
        <v>6.4014706500000004E-2</v>
      </c>
      <c r="AK51" s="39">
        <v>1.3167141E-2</v>
      </c>
      <c r="AL51" s="39">
        <v>2.7047188500000001E-3</v>
      </c>
      <c r="AM51" s="39">
        <v>5.5440676200000001E-4</v>
      </c>
      <c r="AN51" s="39">
        <v>1.13855882E-4</v>
      </c>
      <c r="AO51" s="39">
        <v>2.3343219799999999E-5</v>
      </c>
      <c r="AP51" s="39">
        <v>4.7856248200000002E-6</v>
      </c>
      <c r="AQ51" s="39">
        <v>9.7736582699999997E-7</v>
      </c>
      <c r="AR51" s="39">
        <v>1.9992232399999999E-7</v>
      </c>
      <c r="AS51" s="39">
        <v>4.0916629500000001E-8</v>
      </c>
      <c r="AT51" s="39">
        <v>0</v>
      </c>
      <c r="AU51" s="39">
        <v>0</v>
      </c>
      <c r="AV51">
        <v>0</v>
      </c>
      <c r="AW51" s="39">
        <v>0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521.8551281</v>
      </c>
      <c r="G52" s="39">
        <v>535.64556670000002</v>
      </c>
      <c r="H52">
        <v>588.01321819999998</v>
      </c>
      <c r="I52">
        <v>575.07246829999997</v>
      </c>
      <c r="J52">
        <v>567.27933169999994</v>
      </c>
      <c r="K52" s="39">
        <v>499.77674739999998</v>
      </c>
      <c r="L52" s="39">
        <v>476.37395049999998</v>
      </c>
      <c r="M52" s="39">
        <v>479.06502940000001</v>
      </c>
      <c r="N52" s="39">
        <v>531.6454986</v>
      </c>
      <c r="O52" s="39">
        <v>529.17375070000003</v>
      </c>
      <c r="P52" s="39">
        <v>536.88809279999998</v>
      </c>
      <c r="Q52" s="39">
        <v>545.85176279999996</v>
      </c>
      <c r="R52" s="39">
        <v>543.52625330000001</v>
      </c>
      <c r="S52" s="39">
        <v>611.16183679999995</v>
      </c>
      <c r="T52" s="39">
        <v>575.43991589999996</v>
      </c>
      <c r="U52" s="39">
        <v>531.99037050000004</v>
      </c>
      <c r="V52" s="39">
        <v>501.1949917</v>
      </c>
      <c r="W52" s="39">
        <v>391.21179000000001</v>
      </c>
      <c r="X52" s="39">
        <v>331.58160279999998</v>
      </c>
      <c r="Y52" s="39">
        <v>300.00135770000003</v>
      </c>
      <c r="Z52" s="39">
        <v>267.44368009999999</v>
      </c>
      <c r="AA52" s="39">
        <v>229.53279889999999</v>
      </c>
      <c r="AB52" s="39">
        <v>188.51739019999999</v>
      </c>
      <c r="AC52" s="39">
        <v>147.2327209</v>
      </c>
      <c r="AD52" s="39">
        <v>107.2452375</v>
      </c>
      <c r="AE52" s="39">
        <v>63.1234173</v>
      </c>
      <c r="AF52" s="39">
        <v>28.885574500000001</v>
      </c>
      <c r="AG52" s="39">
        <v>9.4794224889999903</v>
      </c>
      <c r="AH52" s="39">
        <v>2.0438611710000001</v>
      </c>
      <c r="AI52" s="39">
        <v>0.41281123199999997</v>
      </c>
      <c r="AJ52" s="39">
        <v>8.2438418499999999E-2</v>
      </c>
      <c r="AK52" s="39">
        <v>1.63766794E-2</v>
      </c>
      <c r="AL52" s="39">
        <v>3.2614712300000001E-3</v>
      </c>
      <c r="AM52" s="39">
        <v>6.4810917899999995E-4</v>
      </c>
      <c r="AN52" s="39">
        <v>1.28794617E-4</v>
      </c>
      <c r="AO52" s="39">
        <v>2.5507186299999999E-5</v>
      </c>
      <c r="AP52" s="39">
        <v>5.0603868299999997E-6</v>
      </c>
      <c r="AQ52" s="39">
        <v>1.0033477800000001E-6</v>
      </c>
      <c r="AR52" s="39">
        <v>1.98824166E-7</v>
      </c>
      <c r="AS52" s="39">
        <v>3.9228822499999998E-8</v>
      </c>
      <c r="AT52" s="39">
        <v>0</v>
      </c>
      <c r="AU52" s="39">
        <v>0</v>
      </c>
      <c r="AV52">
        <v>0</v>
      </c>
      <c r="AW52" s="39">
        <v>0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817.94594740000002</v>
      </c>
      <c r="G53" s="39">
        <v>800.46625340000003</v>
      </c>
      <c r="H53">
        <v>872.789309</v>
      </c>
      <c r="I53">
        <v>854.15785019999998</v>
      </c>
      <c r="J53">
        <v>835.75963230000002</v>
      </c>
      <c r="K53" s="39">
        <v>732.18098869999994</v>
      </c>
      <c r="L53" s="39">
        <v>695.54497300000003</v>
      </c>
      <c r="M53" s="39">
        <v>696.02075109999998</v>
      </c>
      <c r="N53" s="39">
        <v>787.64303150000001</v>
      </c>
      <c r="O53" s="39">
        <v>781.92962460000001</v>
      </c>
      <c r="P53" s="39">
        <v>784.43778859999998</v>
      </c>
      <c r="Q53" s="39">
        <v>781.60068130000002</v>
      </c>
      <c r="R53" s="39">
        <v>776.4850447</v>
      </c>
      <c r="S53" s="39">
        <v>844.5004844</v>
      </c>
      <c r="T53" s="39">
        <v>816.74246479999999</v>
      </c>
      <c r="U53" s="39">
        <v>741.21736550000003</v>
      </c>
      <c r="V53" s="39">
        <v>692.31220480000002</v>
      </c>
      <c r="W53" s="39">
        <v>535.54778590000001</v>
      </c>
      <c r="X53" s="39">
        <v>449.99262290000001</v>
      </c>
      <c r="Y53" s="39">
        <v>403.62826369999999</v>
      </c>
      <c r="Z53" s="39">
        <v>357.29390180000001</v>
      </c>
      <c r="AA53" s="39">
        <v>304.56757770000002</v>
      </c>
      <c r="AB53" s="39">
        <v>248.4399852</v>
      </c>
      <c r="AC53" s="39">
        <v>192.7021068</v>
      </c>
      <c r="AD53" s="39">
        <v>139.36404189999999</v>
      </c>
      <c r="AE53" s="39">
        <v>81.435193269999999</v>
      </c>
      <c r="AF53" s="39">
        <v>36.993868139999996</v>
      </c>
      <c r="AG53" s="39">
        <v>12.0520476</v>
      </c>
      <c r="AH53" s="39">
        <v>2.5798989990000001</v>
      </c>
      <c r="AI53" s="39">
        <v>0.51758313570000003</v>
      </c>
      <c r="AJ53" s="39">
        <v>0.1027026335</v>
      </c>
      <c r="AK53" s="39">
        <v>2.0282113800000001E-2</v>
      </c>
      <c r="AL53" s="39">
        <v>4.0161754800000001E-3</v>
      </c>
      <c r="AM53" s="39">
        <v>7.9376129700000004E-4</v>
      </c>
      <c r="AN53" s="39">
        <v>1.56896838E-4</v>
      </c>
      <c r="AO53" s="39">
        <v>3.09148161E-5</v>
      </c>
      <c r="AP53" s="39">
        <v>6.1018528999999998E-6</v>
      </c>
      <c r="AQ53" s="39">
        <v>1.20333497E-6</v>
      </c>
      <c r="AR53" s="39">
        <v>2.37188638E-7</v>
      </c>
      <c r="AS53" s="39">
        <v>4.6564167899999998E-8</v>
      </c>
      <c r="AT53" s="39">
        <v>0</v>
      </c>
      <c r="AU53" s="39">
        <v>0</v>
      </c>
      <c r="AV53">
        <v>0</v>
      </c>
      <c r="AW53" s="39">
        <v>0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804.32213939999997</v>
      </c>
      <c r="G54" s="39">
        <v>784.08139170000004</v>
      </c>
      <c r="H54">
        <v>853.91640180000002</v>
      </c>
      <c r="I54">
        <v>835.32062329999997</v>
      </c>
      <c r="J54">
        <v>814.29260190000002</v>
      </c>
      <c r="K54" s="39">
        <v>711.46155999999996</v>
      </c>
      <c r="L54" s="39">
        <v>675.07135119999998</v>
      </c>
      <c r="M54" s="39">
        <v>674.5820483</v>
      </c>
      <c r="N54" s="39">
        <v>743.82621449999999</v>
      </c>
      <c r="O54" s="39">
        <v>738.67585940000004</v>
      </c>
      <c r="P54" s="39">
        <v>735.64173459999995</v>
      </c>
      <c r="Q54" s="39">
        <v>720.74672269999996</v>
      </c>
      <c r="R54" s="39">
        <v>719.54434700000002</v>
      </c>
      <c r="S54" s="39">
        <v>758.16551890000005</v>
      </c>
      <c r="T54" s="39">
        <v>765.15510410000002</v>
      </c>
      <c r="U54" s="39">
        <v>685.81635859999994</v>
      </c>
      <c r="V54" s="39">
        <v>637.20506009999997</v>
      </c>
      <c r="W54" s="39">
        <v>490.02210009999999</v>
      </c>
      <c r="X54" s="39">
        <v>409.32342949999997</v>
      </c>
      <c r="Y54" s="39">
        <v>365.37685140000002</v>
      </c>
      <c r="Z54" s="39">
        <v>322.18591759999998</v>
      </c>
      <c r="AA54" s="39">
        <v>273.64480709999998</v>
      </c>
      <c r="AB54" s="39">
        <v>222.41908960000001</v>
      </c>
      <c r="AC54" s="39">
        <v>171.9007115</v>
      </c>
      <c r="AD54" s="39">
        <v>123.8654133</v>
      </c>
      <c r="AE54" s="39">
        <v>72.112906530000004</v>
      </c>
      <c r="AF54" s="39">
        <v>32.63921139</v>
      </c>
      <c r="AG54" s="39">
        <v>10.594953029999999</v>
      </c>
      <c r="AH54" s="39">
        <v>2.260087387</v>
      </c>
      <c r="AI54" s="39">
        <v>0.45193036850000001</v>
      </c>
      <c r="AJ54" s="39">
        <v>8.9401823500000005E-2</v>
      </c>
      <c r="AK54" s="39">
        <v>1.76060681E-2</v>
      </c>
      <c r="AL54" s="39">
        <v>3.4771690299999999E-3</v>
      </c>
      <c r="AM54" s="39">
        <v>6.8555006100000002E-4</v>
      </c>
      <c r="AN54" s="39">
        <v>1.3518442299999999E-4</v>
      </c>
      <c r="AO54" s="39">
        <v>2.6576844300000001E-5</v>
      </c>
      <c r="AP54" s="39">
        <v>5.23432954E-6</v>
      </c>
      <c r="AQ54" s="39">
        <v>1.0300498500000001E-6</v>
      </c>
      <c r="AR54" s="39">
        <v>2.0261817399999999E-7</v>
      </c>
      <c r="AS54" s="39">
        <v>3.9702943200000003E-8</v>
      </c>
      <c r="AT54" s="39">
        <v>0</v>
      </c>
      <c r="AU54" s="39">
        <v>0</v>
      </c>
      <c r="AV54">
        <v>0</v>
      </c>
      <c r="AW54" s="39">
        <v>0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513.81205620000003</v>
      </c>
      <c r="G55" s="39">
        <v>487.62163079999999</v>
      </c>
      <c r="H55">
        <v>528.60215849999997</v>
      </c>
      <c r="I55">
        <v>516.99562739999999</v>
      </c>
      <c r="J55">
        <v>499.86085759999997</v>
      </c>
      <c r="K55" s="39">
        <v>434.21653220000002</v>
      </c>
      <c r="L55" s="39">
        <v>417.87977790000002</v>
      </c>
      <c r="M55" s="39">
        <v>416.01897270000001</v>
      </c>
      <c r="N55" s="39">
        <v>443.61828969999999</v>
      </c>
      <c r="O55" s="39">
        <v>440.37403769999997</v>
      </c>
      <c r="P55" s="39">
        <v>421.93614359999998</v>
      </c>
      <c r="Q55" s="39">
        <v>407.2831463</v>
      </c>
      <c r="R55" s="39">
        <v>397.29942210000002</v>
      </c>
      <c r="S55" s="39">
        <v>395.36371059999999</v>
      </c>
      <c r="T55" s="39">
        <v>417.42520089999999</v>
      </c>
      <c r="U55" s="39">
        <v>352.66061969999998</v>
      </c>
      <c r="V55" s="39">
        <v>324.88961169999999</v>
      </c>
      <c r="W55" s="39">
        <v>247.8112734</v>
      </c>
      <c r="X55" s="39">
        <v>205.54695810000001</v>
      </c>
      <c r="Y55" s="39">
        <v>182.2735844</v>
      </c>
      <c r="Z55" s="39">
        <v>159.9383182</v>
      </c>
      <c r="AA55" s="39">
        <v>135.24928259999999</v>
      </c>
      <c r="AB55" s="39">
        <v>109.4898049</v>
      </c>
      <c r="AC55" s="39">
        <v>84.317148939999996</v>
      </c>
      <c r="AD55" s="39">
        <v>60.554373349999999</v>
      </c>
      <c r="AE55" s="39">
        <v>35.153211769999999</v>
      </c>
      <c r="AF55" s="39">
        <v>15.87332941</v>
      </c>
      <c r="AG55" s="39">
        <v>5.1433818479999998</v>
      </c>
      <c r="AH55" s="39">
        <v>1.095761166</v>
      </c>
      <c r="AI55" s="39">
        <v>0.2190136889</v>
      </c>
      <c r="AJ55" s="39">
        <v>4.3327069900000001E-2</v>
      </c>
      <c r="AK55" s="39">
        <v>8.5376619700000007E-3</v>
      </c>
      <c r="AL55" s="39">
        <v>1.68758401E-3</v>
      </c>
      <c r="AM55" s="39">
        <v>3.33157378E-4</v>
      </c>
      <c r="AN55" s="39">
        <v>6.5819894599999996E-5</v>
      </c>
      <c r="AO55" s="39">
        <v>1.29724941E-5</v>
      </c>
      <c r="AP55" s="39">
        <v>2.5620361699999999E-6</v>
      </c>
      <c r="AQ55" s="39">
        <v>5.0561622999999998E-7</v>
      </c>
      <c r="AR55" s="39">
        <v>9.9807593199999999E-8</v>
      </c>
      <c r="AS55" s="39">
        <v>1.9645920699999999E-8</v>
      </c>
      <c r="AT55" s="39">
        <v>0</v>
      </c>
      <c r="AU55" s="39">
        <v>0</v>
      </c>
      <c r="AV55">
        <v>0</v>
      </c>
      <c r="AW55" s="39">
        <v>0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168.75785379999999</v>
      </c>
      <c r="G56" s="39">
        <v>150.2698997</v>
      </c>
      <c r="H56">
        <v>161.3357915</v>
      </c>
      <c r="I56">
        <v>157.63373319999999</v>
      </c>
      <c r="J56">
        <v>149.44262259999999</v>
      </c>
      <c r="K56" s="39">
        <v>128.0193783</v>
      </c>
      <c r="L56" s="39">
        <v>119.0988375</v>
      </c>
      <c r="M56" s="39">
        <v>117.5311147</v>
      </c>
      <c r="N56" s="39">
        <v>121.8208319</v>
      </c>
      <c r="O56" s="39">
        <v>119.5537994</v>
      </c>
      <c r="P56" s="39">
        <v>115.53527130000001</v>
      </c>
      <c r="Q56" s="39">
        <v>110.19962270000001</v>
      </c>
      <c r="R56" s="39">
        <v>105.6254424</v>
      </c>
      <c r="S56" s="39">
        <v>100.3435231</v>
      </c>
      <c r="T56" s="39">
        <v>84.041175100000004</v>
      </c>
      <c r="U56" s="39">
        <v>71.125328980000006</v>
      </c>
      <c r="V56" s="39">
        <v>65.380689649999894</v>
      </c>
      <c r="W56" s="39">
        <v>49.883145079999998</v>
      </c>
      <c r="X56" s="39">
        <v>41.486948609999999</v>
      </c>
      <c r="Y56" s="39">
        <v>36.878575439999999</v>
      </c>
      <c r="Z56" s="39">
        <v>32.450524469999998</v>
      </c>
      <c r="AA56" s="39">
        <v>27.530921639999999</v>
      </c>
      <c r="AB56" s="39">
        <v>22.371907019999998</v>
      </c>
      <c r="AC56" s="39">
        <v>17.305311060000001</v>
      </c>
      <c r="AD56" s="39">
        <v>12.49138827</v>
      </c>
      <c r="AE56" s="39">
        <v>7.2926943189999998</v>
      </c>
      <c r="AF56" s="39">
        <v>3.313314208</v>
      </c>
      <c r="AG56" s="39">
        <v>1.080674653</v>
      </c>
      <c r="AH56" s="39">
        <v>0.23177123499999999</v>
      </c>
      <c r="AI56" s="39">
        <v>4.6645119800000003E-2</v>
      </c>
      <c r="AJ56" s="39">
        <v>9.2891150299999996E-3</v>
      </c>
      <c r="AK56" s="39">
        <v>1.84223794E-3</v>
      </c>
      <c r="AL56" s="39">
        <v>3.66359669E-4</v>
      </c>
      <c r="AM56" s="39">
        <v>7.2758090399999996E-5</v>
      </c>
      <c r="AN56" s="39">
        <v>1.4462778499999999E-5</v>
      </c>
      <c r="AO56" s="39">
        <v>2.86812361E-6</v>
      </c>
      <c r="AP56" s="39">
        <v>5.6985567499999998E-7</v>
      </c>
      <c r="AQ56" s="39">
        <v>1.13112761E-7</v>
      </c>
      <c r="AR56" s="39">
        <v>2.24601483E-8</v>
      </c>
      <c r="AS56" s="39">
        <v>0</v>
      </c>
      <c r="AT56" s="39">
        <v>0</v>
      </c>
      <c r="AU56" s="39">
        <v>0</v>
      </c>
      <c r="AV56">
        <v>0</v>
      </c>
      <c r="AW56" s="39">
        <v>0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41.013631680000003</v>
      </c>
      <c r="G57" s="39">
        <v>32.733786670000001</v>
      </c>
      <c r="H57">
        <v>35.325493109999996</v>
      </c>
      <c r="I57">
        <v>33.990502999999997</v>
      </c>
      <c r="J57">
        <v>30.513276019999999</v>
      </c>
      <c r="K57" s="39">
        <v>25.11143483</v>
      </c>
      <c r="L57" s="39">
        <v>21.089355990000001</v>
      </c>
      <c r="M57" s="39">
        <v>20.58631304</v>
      </c>
      <c r="N57" s="39">
        <v>24.194426440000001</v>
      </c>
      <c r="O57" s="39">
        <v>22.953863380000001</v>
      </c>
      <c r="P57" s="39">
        <v>21.42091881</v>
      </c>
      <c r="Q57" s="39">
        <v>19.45497383</v>
      </c>
      <c r="R57" s="39">
        <v>17.398748730000001</v>
      </c>
      <c r="S57" s="39">
        <v>16.710280990000001</v>
      </c>
      <c r="T57" s="39">
        <v>13.639840420000001</v>
      </c>
      <c r="U57" s="39">
        <v>11.065785849999999</v>
      </c>
      <c r="V57" s="39">
        <v>9.6779233090000005</v>
      </c>
      <c r="W57" s="39">
        <v>7.0077231009999998</v>
      </c>
      <c r="X57" s="39">
        <v>5.5661950149999999</v>
      </c>
      <c r="Y57" s="39">
        <v>4.8141774679999996</v>
      </c>
      <c r="Z57" s="39">
        <v>4.1570491450000002</v>
      </c>
      <c r="AA57" s="39">
        <v>3.473156897</v>
      </c>
      <c r="AB57" s="39">
        <v>2.7855318160000002</v>
      </c>
      <c r="AC57" s="39">
        <v>2.1297086890000001</v>
      </c>
      <c r="AD57" s="39">
        <v>1.521648074</v>
      </c>
      <c r="AE57" s="39">
        <v>0.88052948360000005</v>
      </c>
      <c r="AF57" s="39">
        <v>0.39705046999999999</v>
      </c>
      <c r="AG57" s="39">
        <v>0.12868538800000001</v>
      </c>
      <c r="AH57" s="39">
        <v>2.7459441300000002E-2</v>
      </c>
      <c r="AI57" s="39">
        <v>5.5031086700000004E-3</v>
      </c>
      <c r="AJ57" s="39">
        <v>1.0923747100000001E-3</v>
      </c>
      <c r="AK57" s="39">
        <v>2.16091255E-4</v>
      </c>
      <c r="AL57" s="39">
        <v>4.2890427300000001E-5</v>
      </c>
      <c r="AM57" s="39">
        <v>8.5046428599999999E-6</v>
      </c>
      <c r="AN57" s="39">
        <v>1.68832398E-6</v>
      </c>
      <c r="AO57" s="39">
        <v>3.3445324299999999E-7</v>
      </c>
      <c r="AP57" s="39">
        <v>6.6396979400000006E-8</v>
      </c>
      <c r="AQ57" s="39">
        <v>1.3171537E-8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4.1581923310000004</v>
      </c>
      <c r="H58">
        <v>6.0415816649999998</v>
      </c>
      <c r="I58">
        <v>7.7879403160000003</v>
      </c>
      <c r="J58">
        <v>9.9322181520000008</v>
      </c>
      <c r="K58" s="39">
        <v>11.23866922</v>
      </c>
      <c r="L58" s="39">
        <v>13.677572809999999</v>
      </c>
      <c r="M58" s="39">
        <v>17.421617860000001</v>
      </c>
      <c r="N58" s="39">
        <v>24.205075570000002</v>
      </c>
      <c r="O58" s="39">
        <v>30.333234959999999</v>
      </c>
      <c r="P58" s="39">
        <v>36.776905030000002</v>
      </c>
      <c r="Q58" s="39">
        <v>44.50027695</v>
      </c>
      <c r="R58" s="39">
        <v>53.360703870000002</v>
      </c>
      <c r="S58" s="39">
        <v>104.4810028</v>
      </c>
      <c r="T58" s="39">
        <v>186.1434605</v>
      </c>
      <c r="U58" s="39">
        <v>310.88204660000002</v>
      </c>
      <c r="V58" s="39">
        <v>405.40531190000002</v>
      </c>
      <c r="W58" s="39">
        <v>440.68945910000002</v>
      </c>
      <c r="X58" s="39">
        <v>523.7166211</v>
      </c>
      <c r="Y58" s="39">
        <v>665.79625810000005</v>
      </c>
      <c r="Z58" s="39">
        <v>841.18523579999999</v>
      </c>
      <c r="AA58" s="39">
        <v>1033.5029649999999</v>
      </c>
      <c r="AB58" s="39">
        <v>1229.687582</v>
      </c>
      <c r="AC58" s="39">
        <v>1410.560598</v>
      </c>
      <c r="AD58" s="39">
        <v>1698.9091559999999</v>
      </c>
      <c r="AE58" s="39">
        <v>1927.2416169999999</v>
      </c>
      <c r="AF58" s="39">
        <v>2093.3296089999999</v>
      </c>
      <c r="AG58" s="39">
        <v>2173.130267</v>
      </c>
      <c r="AH58" s="39">
        <v>2202.2060820000002</v>
      </c>
      <c r="AI58" s="39">
        <v>2196.0389679999998</v>
      </c>
      <c r="AJ58" s="39">
        <v>2189.5284200000001</v>
      </c>
      <c r="AK58" s="39">
        <v>2177.7853030000001</v>
      </c>
      <c r="AL58" s="39">
        <v>2172.0356780000002</v>
      </c>
      <c r="AM58" s="39">
        <v>2162.8599490000001</v>
      </c>
      <c r="AN58">
        <v>2155.3147669999998</v>
      </c>
      <c r="AO58">
        <v>2142.276104</v>
      </c>
      <c r="AP58">
        <v>2132.8736100000001</v>
      </c>
      <c r="AQ58">
        <v>2121.047943</v>
      </c>
      <c r="AR58">
        <v>2109.7652760000001</v>
      </c>
      <c r="AS58">
        <v>2092.881386</v>
      </c>
      <c r="AT58">
        <v>2077.937516</v>
      </c>
      <c r="AU58">
        <v>2061.9570699999999</v>
      </c>
      <c r="AV58">
        <v>2050.51548</v>
      </c>
      <c r="AW58">
        <v>2037.4264149999999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1.6606591300000001E-2</v>
      </c>
      <c r="G59" s="39">
        <v>3.3209352800000001E-2</v>
      </c>
      <c r="H59">
        <v>6.1633850800000001E-2</v>
      </c>
      <c r="I59">
        <v>9.3183238700000004E-2</v>
      </c>
      <c r="J59">
        <v>0.1383431815</v>
      </c>
      <c r="K59" s="39">
        <v>0.17269520229999999</v>
      </c>
      <c r="L59" s="39">
        <v>0.23316936730000001</v>
      </c>
      <c r="M59" s="39">
        <v>0.3418049031</v>
      </c>
      <c r="N59" s="39">
        <v>0.52194591580000005</v>
      </c>
      <c r="O59" s="39">
        <v>0.71499340440000003</v>
      </c>
      <c r="P59" s="39">
        <v>0.94535063330000002</v>
      </c>
      <c r="Q59" s="39">
        <v>1.2466540509999999</v>
      </c>
      <c r="R59" s="39">
        <v>1.624359393</v>
      </c>
      <c r="S59" s="39">
        <v>3.43063363</v>
      </c>
      <c r="T59" s="39">
        <v>6.5944441420000004</v>
      </c>
      <c r="U59" s="39">
        <v>11.87157992</v>
      </c>
      <c r="V59" s="39">
        <v>16.65589598</v>
      </c>
      <c r="W59" s="39">
        <v>19.432857139999999</v>
      </c>
      <c r="X59" s="39">
        <v>24.71810194</v>
      </c>
      <c r="Y59" s="39">
        <v>33.519038909999999</v>
      </c>
      <c r="Z59" s="39">
        <v>44.996829890000001</v>
      </c>
      <c r="AA59" s="39">
        <v>58.521945180000003</v>
      </c>
      <c r="AB59" s="39">
        <v>73.467317129999998</v>
      </c>
      <c r="AC59" s="39">
        <v>88.670618090000005</v>
      </c>
      <c r="AD59" s="39">
        <v>112.1227181</v>
      </c>
      <c r="AE59" s="39">
        <v>133.23375759999999</v>
      </c>
      <c r="AF59" s="39">
        <v>151.33101529999999</v>
      </c>
      <c r="AG59" s="39">
        <v>164.03601430000001</v>
      </c>
      <c r="AH59" s="39">
        <v>173.31664520000001</v>
      </c>
      <c r="AI59" s="39">
        <v>179.9095892</v>
      </c>
      <c r="AJ59" s="39">
        <v>186.41038130000001</v>
      </c>
      <c r="AK59" s="39">
        <v>192.37806990000001</v>
      </c>
      <c r="AL59" s="39">
        <v>198.79555540000001</v>
      </c>
      <c r="AM59" s="39">
        <v>204.8542511</v>
      </c>
      <c r="AN59">
        <v>211.03317150000001</v>
      </c>
      <c r="AO59">
        <v>216.64517549999999</v>
      </c>
      <c r="AP59">
        <v>222.61111560000001</v>
      </c>
      <c r="AQ59">
        <v>228.3276189</v>
      </c>
      <c r="AR59">
        <v>234.1153319</v>
      </c>
      <c r="AS59">
        <v>239.28760560000001</v>
      </c>
      <c r="AT59">
        <v>244.68653370000001</v>
      </c>
      <c r="AU59">
        <v>249.97067440000001</v>
      </c>
      <c r="AV59">
        <v>255.8296771</v>
      </c>
      <c r="AW59">
        <v>261.51917839999999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2.5419640899999998E-2</v>
      </c>
      <c r="G60" s="39">
        <v>4.0884364800000003E-2</v>
      </c>
      <c r="H60">
        <v>6.7279463600000006E-2</v>
      </c>
      <c r="I60">
        <v>9.4716354200000005E-2</v>
      </c>
      <c r="J60">
        <v>0.13203944810000001</v>
      </c>
      <c r="K60" s="39">
        <v>0.158644383</v>
      </c>
      <c r="L60" s="39">
        <v>0.2061201372</v>
      </c>
      <c r="M60" s="39">
        <v>0.2876958966</v>
      </c>
      <c r="N60" s="39">
        <v>0.4258256299</v>
      </c>
      <c r="O60" s="39">
        <v>0.56708440550000005</v>
      </c>
      <c r="P60" s="39">
        <v>0.73017938950000005</v>
      </c>
      <c r="Q60" s="39">
        <v>0.93869029420000005</v>
      </c>
      <c r="R60" s="39">
        <v>1.1942041430000001</v>
      </c>
      <c r="S60" s="39">
        <v>2.4690307680000001</v>
      </c>
      <c r="T60" s="39">
        <v>4.6474958429999997</v>
      </c>
      <c r="U60" s="39">
        <v>8.1973681349999996</v>
      </c>
      <c r="V60" s="39">
        <v>11.27610629</v>
      </c>
      <c r="W60" s="39">
        <v>12.90827208</v>
      </c>
      <c r="X60" s="39">
        <v>16.12157272</v>
      </c>
      <c r="Y60" s="39">
        <v>21.483526120000001</v>
      </c>
      <c r="Z60" s="39">
        <v>28.366849009999999</v>
      </c>
      <c r="AA60" s="39">
        <v>36.318124650000001</v>
      </c>
      <c r="AB60" s="39">
        <v>44.91293898</v>
      </c>
      <c r="AC60" s="39">
        <v>53.42694418</v>
      </c>
      <c r="AD60" s="39">
        <v>66.609071220000004</v>
      </c>
      <c r="AE60" s="39">
        <v>78.068468640000006</v>
      </c>
      <c r="AF60" s="39">
        <v>87.478703359999997</v>
      </c>
      <c r="AG60" s="39">
        <v>93.559625209999894</v>
      </c>
      <c r="AH60" s="39">
        <v>97.548648799999995</v>
      </c>
      <c r="AI60" s="39">
        <v>99.941480010000006</v>
      </c>
      <c r="AJ60" s="39">
        <v>102.226963</v>
      </c>
      <c r="AK60" s="39">
        <v>104.1694888</v>
      </c>
      <c r="AL60" s="39">
        <v>106.3046208</v>
      </c>
      <c r="AM60" s="39">
        <v>108.1913375</v>
      </c>
      <c r="AN60">
        <v>110.0832478</v>
      </c>
      <c r="AO60">
        <v>111.6202954</v>
      </c>
      <c r="AP60">
        <v>113.27724689999999</v>
      </c>
      <c r="AQ60">
        <v>114.7408023</v>
      </c>
      <c r="AR60">
        <v>116.1708558</v>
      </c>
      <c r="AS60">
        <v>117.2265671</v>
      </c>
      <c r="AT60">
        <v>118.32333269999999</v>
      </c>
      <c r="AU60">
        <v>119.292767</v>
      </c>
      <c r="AV60">
        <v>120.4593971</v>
      </c>
      <c r="AW60">
        <v>121.4649017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8.6608594900000002E-2</v>
      </c>
      <c r="G61" s="39">
        <v>0.1190085448</v>
      </c>
      <c r="H61">
        <v>0.1743691567</v>
      </c>
      <c r="I61">
        <v>0.2260424369</v>
      </c>
      <c r="J61">
        <v>0.2899205319</v>
      </c>
      <c r="K61" s="39">
        <v>0.3292915743</v>
      </c>
      <c r="L61" s="39">
        <v>0.40234938949999999</v>
      </c>
      <c r="M61" s="39">
        <v>0.51517351810000001</v>
      </c>
      <c r="N61" s="39">
        <v>0.71811215269999995</v>
      </c>
      <c r="O61" s="39">
        <v>0.90241982929999998</v>
      </c>
      <c r="P61" s="39">
        <v>1.0966158699999999</v>
      </c>
      <c r="Q61" s="39">
        <v>1.329167059</v>
      </c>
      <c r="R61" s="39">
        <v>1.5953034500000001</v>
      </c>
      <c r="S61" s="39">
        <v>3.1238482919999999</v>
      </c>
      <c r="T61" s="39">
        <v>5.5606253790000002</v>
      </c>
      <c r="U61" s="39">
        <v>9.2683718309999996</v>
      </c>
      <c r="V61" s="39">
        <v>12.046723760000001</v>
      </c>
      <c r="W61" s="39">
        <v>13.03365747</v>
      </c>
      <c r="X61" s="39">
        <v>15.393025290000001</v>
      </c>
      <c r="Y61" s="39">
        <v>19.417669570000001</v>
      </c>
      <c r="Z61" s="39">
        <v>24.307342179999999</v>
      </c>
      <c r="AA61" s="39">
        <v>29.547878579999999</v>
      </c>
      <c r="AB61" s="39">
        <v>34.73371496</v>
      </c>
      <c r="AC61" s="39">
        <v>39.304091200000002</v>
      </c>
      <c r="AD61" s="39">
        <v>46.622384869999998</v>
      </c>
      <c r="AE61" s="39">
        <v>52.004411310000002</v>
      </c>
      <c r="AF61" s="39">
        <v>55.441232120000002</v>
      </c>
      <c r="AG61" s="39">
        <v>56.379449260000001</v>
      </c>
      <c r="AH61" s="39">
        <v>55.852706939999997</v>
      </c>
      <c r="AI61" s="39">
        <v>54.337698940000003</v>
      </c>
      <c r="AJ61" s="39">
        <v>52.750001560000001</v>
      </c>
      <c r="AK61" s="39">
        <v>50.980381219999998</v>
      </c>
      <c r="AL61" s="39">
        <v>49.296979919999998</v>
      </c>
      <c r="AM61" s="39">
        <v>47.477058229999997</v>
      </c>
      <c r="AN61">
        <v>45.633815239999997</v>
      </c>
      <c r="AO61">
        <v>43.615827670000002</v>
      </c>
      <c r="AP61">
        <v>41.610991120000001</v>
      </c>
      <c r="AQ61">
        <v>39.494561279999999</v>
      </c>
      <c r="AR61">
        <v>37.322089069999997</v>
      </c>
      <c r="AS61">
        <v>34.986853349999997</v>
      </c>
      <c r="AT61">
        <v>32.62122299</v>
      </c>
      <c r="AU61" s="39">
        <v>30.176314990000002</v>
      </c>
      <c r="AV61">
        <v>27.729909379999999</v>
      </c>
      <c r="AW61">
        <v>25.19003755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2.0087700019999999</v>
      </c>
      <c r="G62" s="39">
        <v>2.72669652</v>
      </c>
      <c r="H62">
        <v>3.9565855980000002</v>
      </c>
      <c r="I62">
        <v>5.0925481460000004</v>
      </c>
      <c r="J62">
        <v>6.4837067230000001</v>
      </c>
      <c r="K62" s="39">
        <v>7.3274262950000004</v>
      </c>
      <c r="L62" s="39">
        <v>8.904530308</v>
      </c>
      <c r="M62" s="39">
        <v>11.316577710000001</v>
      </c>
      <c r="N62" s="39">
        <v>15.696120369999999</v>
      </c>
      <c r="O62" s="39">
        <v>19.635248480000001</v>
      </c>
      <c r="P62" s="39">
        <v>23.76146078</v>
      </c>
      <c r="Q62" s="39">
        <v>28.69258778</v>
      </c>
      <c r="R62" s="39">
        <v>34.331160420000003</v>
      </c>
      <c r="S62" s="39">
        <v>67.076917499999894</v>
      </c>
      <c r="T62" s="39">
        <v>119.22613029999999</v>
      </c>
      <c r="U62" s="39">
        <v>198.62648010000001</v>
      </c>
      <c r="V62" s="39">
        <v>258.33921670000001</v>
      </c>
      <c r="W62" s="39">
        <v>280.05514349999999</v>
      </c>
      <c r="X62" s="39">
        <v>331.87738230000002</v>
      </c>
      <c r="Y62" s="39">
        <v>420.6982663</v>
      </c>
      <c r="Z62" s="39">
        <v>529.9865595</v>
      </c>
      <c r="AA62" s="39">
        <v>649.27915559999997</v>
      </c>
      <c r="AB62" s="39">
        <v>770.30578960000003</v>
      </c>
      <c r="AC62" s="39">
        <v>881.06339390000005</v>
      </c>
      <c r="AD62" s="39">
        <v>1058.091398</v>
      </c>
      <c r="AE62" s="39">
        <v>1196.8088700000001</v>
      </c>
      <c r="AF62" s="39">
        <v>1296.1342549999999</v>
      </c>
      <c r="AG62" s="39">
        <v>1341.5526580000001</v>
      </c>
      <c r="AH62" s="39">
        <v>1355.432632</v>
      </c>
      <c r="AI62" s="39">
        <v>1347.5813109999999</v>
      </c>
      <c r="AJ62" s="39">
        <v>1339.5664850000001</v>
      </c>
      <c r="AK62" s="39">
        <v>1328.4117060000001</v>
      </c>
      <c r="AL62" s="39">
        <v>1320.9702500000001</v>
      </c>
      <c r="AM62" s="39">
        <v>1311.483551</v>
      </c>
      <c r="AN62">
        <v>1303.0184240000001</v>
      </c>
      <c r="AO62">
        <v>1291.2628070000001</v>
      </c>
      <c r="AP62">
        <v>1281.7217909999999</v>
      </c>
      <c r="AQ62">
        <v>1270.738724</v>
      </c>
      <c r="AR62">
        <v>1260.0909340000001</v>
      </c>
      <c r="AS62">
        <v>1246.1124480000001</v>
      </c>
      <c r="AT62">
        <v>1233.305646</v>
      </c>
      <c r="AU62">
        <v>1219.9000590000001</v>
      </c>
      <c r="AV62">
        <v>1209.188034</v>
      </c>
      <c r="AW62">
        <v>1197.507967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0.78775968929999995</v>
      </c>
      <c r="G63" s="39">
        <v>1.063680231</v>
      </c>
      <c r="H63">
        <v>1.536416931</v>
      </c>
      <c r="I63">
        <v>1.97031862</v>
      </c>
      <c r="J63">
        <v>2.4983591289999998</v>
      </c>
      <c r="K63" s="39">
        <v>2.815050555</v>
      </c>
      <c r="L63" s="39">
        <v>3.409007699</v>
      </c>
      <c r="M63" s="39">
        <v>4.3093269789999997</v>
      </c>
      <c r="N63" s="39">
        <v>5.9529381060000004</v>
      </c>
      <c r="O63" s="39">
        <v>7.4158923129999996</v>
      </c>
      <c r="P63" s="39">
        <v>8.934626562</v>
      </c>
      <c r="Q63" s="39">
        <v>10.737275139999999</v>
      </c>
      <c r="R63" s="39">
        <v>12.783023679999999</v>
      </c>
      <c r="S63" s="39">
        <v>24.852767570000001</v>
      </c>
      <c r="T63" s="39">
        <v>43.940131579999999</v>
      </c>
      <c r="U63" s="39">
        <v>72.79089055</v>
      </c>
      <c r="V63" s="39">
        <v>94.118175579999999</v>
      </c>
      <c r="W63" s="39">
        <v>101.4118433</v>
      </c>
      <c r="X63" s="39">
        <v>119.434608</v>
      </c>
      <c r="Y63" s="39">
        <v>150.45898080000001</v>
      </c>
      <c r="Z63" s="39">
        <v>188.38077200000001</v>
      </c>
      <c r="AA63" s="39">
        <v>229.38945860000001</v>
      </c>
      <c r="AB63" s="39">
        <v>270.5338787</v>
      </c>
      <c r="AC63" s="39">
        <v>307.62545440000002</v>
      </c>
      <c r="AD63" s="39">
        <v>367.30033259999999</v>
      </c>
      <c r="AE63" s="39">
        <v>413.09439570000001</v>
      </c>
      <c r="AF63" s="39">
        <v>444.86393299999997</v>
      </c>
      <c r="AG63" s="39">
        <v>457.89152109999998</v>
      </c>
      <c r="AH63" s="39">
        <v>460.09050860000002</v>
      </c>
      <c r="AI63" s="39">
        <v>454.96866419999998</v>
      </c>
      <c r="AJ63" s="39">
        <v>449.90017499999999</v>
      </c>
      <c r="AK63" s="39">
        <v>443.89188669999999</v>
      </c>
      <c r="AL63" s="39">
        <v>439.23470850000001</v>
      </c>
      <c r="AM63" s="39">
        <v>433.99536499999999</v>
      </c>
      <c r="AN63">
        <v>429.18782629999998</v>
      </c>
      <c r="AO63">
        <v>423.38807129999998</v>
      </c>
      <c r="AP63">
        <v>418.40169509999998</v>
      </c>
      <c r="AQ63">
        <v>413.02739300000002</v>
      </c>
      <c r="AR63">
        <v>407.84314210000002</v>
      </c>
      <c r="AS63">
        <v>401.66426790000003</v>
      </c>
      <c r="AT63">
        <v>395.94756699999999</v>
      </c>
      <c r="AU63">
        <v>390.12325019999997</v>
      </c>
      <c r="AV63">
        <v>385.2420922</v>
      </c>
      <c r="AW63">
        <v>380.13283530000001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6.3582855600000003E-3</v>
      </c>
      <c r="G64" s="39">
        <v>2.4643977500000002E-3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0.12974881630000001</v>
      </c>
      <c r="G65" s="39">
        <v>0.17224891989999999</v>
      </c>
      <c r="H65">
        <v>0.24529666429999999</v>
      </c>
      <c r="I65">
        <v>0.31113152090000001</v>
      </c>
      <c r="J65">
        <v>0.38984913879999999</v>
      </c>
      <c r="K65" s="39">
        <v>0.43556121040000001</v>
      </c>
      <c r="L65" s="39">
        <v>0.52239590530000002</v>
      </c>
      <c r="M65" s="39">
        <v>0.65103886050000004</v>
      </c>
      <c r="N65" s="39">
        <v>0.89013339759999999</v>
      </c>
      <c r="O65" s="39">
        <v>1.0975965270000001</v>
      </c>
      <c r="P65" s="39">
        <v>1.3086717969999999</v>
      </c>
      <c r="Q65" s="39">
        <v>1.5559026250000001</v>
      </c>
      <c r="R65" s="39">
        <v>1.832652787</v>
      </c>
      <c r="S65" s="39">
        <v>3.527805077</v>
      </c>
      <c r="T65" s="39">
        <v>6.1746332490000002</v>
      </c>
      <c r="U65" s="39">
        <v>10.12735608</v>
      </c>
      <c r="V65" s="39">
        <v>12.969193600000001</v>
      </c>
      <c r="W65" s="39">
        <v>13.847685589999999</v>
      </c>
      <c r="X65" s="39">
        <v>16.171930759999999</v>
      </c>
      <c r="Y65" s="39">
        <v>20.218776330000001</v>
      </c>
      <c r="Z65" s="39">
        <v>25.14688318</v>
      </c>
      <c r="AA65" s="39">
        <v>30.446402500000001</v>
      </c>
      <c r="AB65" s="39">
        <v>35.733942740000003</v>
      </c>
      <c r="AC65" s="39">
        <v>40.470095970000003</v>
      </c>
      <c r="AD65" s="39">
        <v>48.163250849999997</v>
      </c>
      <c r="AE65" s="39">
        <v>54.031714129999997</v>
      </c>
      <c r="AF65" s="39">
        <v>58.080470030000001</v>
      </c>
      <c r="AG65" s="39">
        <v>59.710998850000003</v>
      </c>
      <c r="AH65" s="39">
        <v>59.96494019</v>
      </c>
      <c r="AI65" s="39">
        <v>59.300224610000001</v>
      </c>
      <c r="AJ65" s="39">
        <v>58.674414050000003</v>
      </c>
      <c r="AK65" s="39">
        <v>57.953769780000002</v>
      </c>
      <c r="AL65" s="39">
        <v>57.433562999999999</v>
      </c>
      <c r="AM65" s="39">
        <v>56.85838699</v>
      </c>
      <c r="AN65">
        <v>56.35828265</v>
      </c>
      <c r="AO65">
        <v>55.743927759999998</v>
      </c>
      <c r="AP65">
        <v>55.250770029999998</v>
      </c>
      <c r="AQ65">
        <v>54.718844130000001</v>
      </c>
      <c r="AR65">
        <v>54.222923039999998</v>
      </c>
      <c r="AS65">
        <v>53.603643499999997</v>
      </c>
      <c r="AT65">
        <v>53.053213190000001</v>
      </c>
      <c r="AU65">
        <v>52.494004869999998</v>
      </c>
      <c r="AV65">
        <v>52.066369880000003</v>
      </c>
      <c r="AW65">
        <v>51.611494890000003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5.4166899669999999</v>
      </c>
      <c r="G67">
        <v>4.6406710169999998</v>
      </c>
      <c r="H67">
        <v>3.903064015</v>
      </c>
      <c r="I67">
        <v>4.1759876220000001</v>
      </c>
      <c r="J67">
        <v>4.0656400880000003</v>
      </c>
      <c r="K67">
        <v>3.875381167</v>
      </c>
      <c r="L67">
        <v>4.1116836570000004</v>
      </c>
      <c r="M67">
        <v>4.2860363159999997</v>
      </c>
      <c r="N67">
        <v>4.3013355559999997</v>
      </c>
      <c r="O67">
        <v>3.634162495</v>
      </c>
      <c r="P67">
        <v>2.970131114</v>
      </c>
      <c r="Q67">
        <v>2.555292289</v>
      </c>
      <c r="R67">
        <v>2.3609458810000001</v>
      </c>
      <c r="S67">
        <v>2.2050935869999999</v>
      </c>
      <c r="T67">
        <v>2.1351147309999998</v>
      </c>
      <c r="U67">
        <v>2.124450468</v>
      </c>
      <c r="V67">
        <v>2.1424604889999999</v>
      </c>
      <c r="W67">
        <v>2.1165988549999999</v>
      </c>
      <c r="X67">
        <v>2.0163925680000001</v>
      </c>
      <c r="Y67">
        <v>1.9079571319999999</v>
      </c>
      <c r="Z67">
        <v>1.795140202</v>
      </c>
      <c r="AA67">
        <v>1.686397396</v>
      </c>
      <c r="AB67">
        <v>1.585296968</v>
      </c>
      <c r="AC67">
        <v>1.4932978269999999</v>
      </c>
      <c r="AD67">
        <v>1.470008752</v>
      </c>
      <c r="AE67">
        <v>1.4708502029999999</v>
      </c>
      <c r="AF67">
        <v>1.4858031979999999</v>
      </c>
      <c r="AG67">
        <v>1.5056013079999999</v>
      </c>
      <c r="AH67">
        <v>1.530213187</v>
      </c>
      <c r="AI67">
        <v>1.555360791</v>
      </c>
      <c r="AJ67">
        <v>1.5837122589999999</v>
      </c>
      <c r="AK67">
        <v>1.6128716910000001</v>
      </c>
      <c r="AL67">
        <v>1.64398741</v>
      </c>
      <c r="AM67">
        <v>1.677828965</v>
      </c>
      <c r="AN67">
        <v>1.7114874609999999</v>
      </c>
      <c r="AO67">
        <v>1.7435376229999999</v>
      </c>
      <c r="AP67">
        <v>1.7762156570000001</v>
      </c>
      <c r="AQ67">
        <v>1.8081985599999999</v>
      </c>
      <c r="AR67">
        <v>1.8413509459999999</v>
      </c>
      <c r="AS67">
        <v>1.873976748</v>
      </c>
      <c r="AT67">
        <v>1.9084003359999999</v>
      </c>
      <c r="AU67">
        <v>1.942028546</v>
      </c>
      <c r="AV67">
        <v>1.9773414920000001</v>
      </c>
      <c r="AW67">
        <v>2.012772494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0.36106844300000002</v>
      </c>
      <c r="G68">
        <v>0.35162042589999998</v>
      </c>
      <c r="H68">
        <v>0.34203040159999998</v>
      </c>
      <c r="I68">
        <v>0.3341266879</v>
      </c>
      <c r="J68">
        <v>0.32625219919999998</v>
      </c>
      <c r="K68">
        <v>0.3175167679</v>
      </c>
      <c r="L68">
        <v>0.30798511709999998</v>
      </c>
      <c r="M68">
        <v>0.29878639299999998</v>
      </c>
      <c r="N68">
        <v>0.29083986620000002</v>
      </c>
      <c r="O68">
        <v>0.28502200090000002</v>
      </c>
      <c r="P68">
        <v>0.28033053260000002</v>
      </c>
      <c r="Q68">
        <v>0.27510569620000003</v>
      </c>
      <c r="R68">
        <v>0.26771898509999997</v>
      </c>
      <c r="S68">
        <v>0.26022746120000001</v>
      </c>
      <c r="T68">
        <v>0.25300210140000001</v>
      </c>
      <c r="U68">
        <v>0.24573744729999999</v>
      </c>
      <c r="V68">
        <v>0.23717615280000001</v>
      </c>
      <c r="W68">
        <v>0.22640573980000001</v>
      </c>
      <c r="X68">
        <v>0.21327342699999999</v>
      </c>
      <c r="Y68">
        <v>0.19903672010000001</v>
      </c>
      <c r="Z68">
        <v>0.1854038542</v>
      </c>
      <c r="AA68">
        <v>0.17316165610000001</v>
      </c>
      <c r="AB68">
        <v>0.1625056285</v>
      </c>
      <c r="AC68">
        <v>0.1532671967</v>
      </c>
      <c r="AD68">
        <v>0.145183599</v>
      </c>
      <c r="AE68">
        <v>0.13804331040000001</v>
      </c>
      <c r="AF68">
        <v>0.13165666179999999</v>
      </c>
      <c r="AG68">
        <v>0.12584802270000001</v>
      </c>
      <c r="AH68">
        <v>0.1205199221</v>
      </c>
      <c r="AI68">
        <v>0.1156012881</v>
      </c>
      <c r="AJ68">
        <v>0.1109940203</v>
      </c>
      <c r="AK68" s="39">
        <v>0.1066613607</v>
      </c>
      <c r="AL68" s="39">
        <v>0.1025842242</v>
      </c>
      <c r="AM68" s="39">
        <v>9.8605110199999998E-2</v>
      </c>
      <c r="AN68" s="39">
        <v>9.4770585599999999E-2</v>
      </c>
      <c r="AO68" s="39">
        <v>9.1137735600000006E-2</v>
      </c>
      <c r="AP68" s="39">
        <v>8.77035231E-2</v>
      </c>
      <c r="AQ68" s="39">
        <v>8.4469399000000001E-2</v>
      </c>
      <c r="AR68" s="39">
        <v>8.1430145600000003E-2</v>
      </c>
      <c r="AS68" s="39">
        <v>7.8562989099999994E-2</v>
      </c>
      <c r="AT68" s="39">
        <v>7.5832159499999996E-2</v>
      </c>
      <c r="AU68" s="39">
        <v>7.3208217500000006E-2</v>
      </c>
      <c r="AV68">
        <v>7.0681124400000003E-2</v>
      </c>
      <c r="AW68">
        <v>6.8261062799999994E-2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2.2757943300000001</v>
      </c>
      <c r="G72">
        <v>2.1967734330000002</v>
      </c>
      <c r="H72">
        <v>2.2364497160000001</v>
      </c>
      <c r="I72">
        <v>2.3303555039999999</v>
      </c>
      <c r="J72">
        <v>2.2497363450000001</v>
      </c>
      <c r="K72">
        <v>2.1981192969999999</v>
      </c>
      <c r="L72">
        <v>2.0966472239999998</v>
      </c>
      <c r="M72">
        <v>2.1944571060000002</v>
      </c>
      <c r="N72">
        <v>2.249055325</v>
      </c>
      <c r="O72">
        <v>2.3658427</v>
      </c>
      <c r="P72">
        <v>2.4198301070000001</v>
      </c>
      <c r="Q72">
        <v>2.404060598</v>
      </c>
      <c r="R72">
        <v>2.426693169</v>
      </c>
      <c r="S72">
        <v>2.5132803039999998</v>
      </c>
      <c r="T72">
        <v>2.571590289</v>
      </c>
      <c r="U72">
        <v>2.5827664690000001</v>
      </c>
      <c r="V72">
        <v>2.562079298</v>
      </c>
      <c r="W72">
        <v>2.5038804130000001</v>
      </c>
      <c r="X72">
        <v>2.4151085989999999</v>
      </c>
      <c r="Y72">
        <v>2.3600483259999998</v>
      </c>
      <c r="Z72">
        <v>2.331318123</v>
      </c>
      <c r="AA72">
        <v>2.3227089350000001</v>
      </c>
      <c r="AB72">
        <v>2.328069207</v>
      </c>
      <c r="AC72">
        <v>2.3426653640000001</v>
      </c>
      <c r="AD72">
        <v>2.3773795729999998</v>
      </c>
      <c r="AE72">
        <v>2.4205932620000001</v>
      </c>
      <c r="AF72">
        <v>2.4703188329999999</v>
      </c>
      <c r="AG72">
        <v>2.5228735690000001</v>
      </c>
      <c r="AH72">
        <v>2.5801951710000002</v>
      </c>
      <c r="AI72">
        <v>2.6366992460000001</v>
      </c>
      <c r="AJ72">
        <v>2.6964040100000002</v>
      </c>
      <c r="AK72">
        <v>2.7571797079999998</v>
      </c>
      <c r="AL72">
        <v>2.8224067239999999</v>
      </c>
      <c r="AM72">
        <v>2.8923464019999998</v>
      </c>
      <c r="AN72">
        <v>2.9600944579999999</v>
      </c>
      <c r="AO72">
        <v>3.0240494550000001</v>
      </c>
      <c r="AP72">
        <v>3.088773175</v>
      </c>
      <c r="AQ72">
        <v>3.1585067109999998</v>
      </c>
      <c r="AR72">
        <v>3.2291477510000002</v>
      </c>
      <c r="AS72">
        <v>3.2944646419999999</v>
      </c>
      <c r="AT72">
        <v>3.3526946949999998</v>
      </c>
      <c r="AU72">
        <v>3.406984617</v>
      </c>
      <c r="AV72">
        <v>3.4606614310000001</v>
      </c>
      <c r="AW72">
        <v>3.5148359729999998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18.05140102</v>
      </c>
      <c r="G73">
        <v>17.03792327</v>
      </c>
      <c r="H73">
        <v>15.7475229</v>
      </c>
      <c r="I73">
        <v>16.124413090000001</v>
      </c>
      <c r="J73">
        <v>16.391213270000002</v>
      </c>
      <c r="K73">
        <v>15.10140318</v>
      </c>
      <c r="L73">
        <v>14.65784127</v>
      </c>
      <c r="M73">
        <v>14.83603913</v>
      </c>
      <c r="N73">
        <v>15.41107158</v>
      </c>
      <c r="O73">
        <v>15.333279320000001</v>
      </c>
      <c r="P73">
        <v>14.473011680000001</v>
      </c>
      <c r="Q73">
        <v>13.37815844</v>
      </c>
      <c r="R73">
        <v>12.705171229999999</v>
      </c>
      <c r="S73">
        <v>12.5008728</v>
      </c>
      <c r="T73">
        <v>12.285144499999999</v>
      </c>
      <c r="U73">
        <v>12.177250430000001</v>
      </c>
      <c r="V73">
        <v>12.15434471</v>
      </c>
      <c r="W73">
        <v>11.50110465</v>
      </c>
      <c r="X73">
        <v>10.299219620000001</v>
      </c>
      <c r="Y73">
        <v>9.1777543389999998</v>
      </c>
      <c r="Z73">
        <v>8.1937888819999998</v>
      </c>
      <c r="AA73">
        <v>7.3721007360000002</v>
      </c>
      <c r="AB73">
        <v>6.6838774360000004</v>
      </c>
      <c r="AC73">
        <v>6.1039349500000002</v>
      </c>
      <c r="AD73">
        <v>5.9119457029999998</v>
      </c>
      <c r="AE73">
        <v>5.8524707219999996</v>
      </c>
      <c r="AF73">
        <v>5.8750109210000003</v>
      </c>
      <c r="AG73">
        <v>5.921900484</v>
      </c>
      <c r="AH73">
        <v>5.9989834130000004</v>
      </c>
      <c r="AI73">
        <v>6.0782089770000001</v>
      </c>
      <c r="AJ73">
        <v>6.1767580610000001</v>
      </c>
      <c r="AK73">
        <v>6.2794105619999998</v>
      </c>
      <c r="AL73">
        <v>6.3956986569999996</v>
      </c>
      <c r="AM73">
        <v>6.5279950189999996</v>
      </c>
      <c r="AN73">
        <v>6.6554269530000001</v>
      </c>
      <c r="AO73">
        <v>6.7697033649999998</v>
      </c>
      <c r="AP73">
        <v>6.8898672650000004</v>
      </c>
      <c r="AQ73">
        <v>7.0109287130000002</v>
      </c>
      <c r="AR73">
        <v>7.1394993690000002</v>
      </c>
      <c r="AS73">
        <v>7.2570526769999999</v>
      </c>
      <c r="AT73">
        <v>7.3768331720000004</v>
      </c>
      <c r="AU73">
        <v>7.4865636269999998</v>
      </c>
      <c r="AV73">
        <v>7.6043350030000001</v>
      </c>
      <c r="AW73">
        <v>7.7203816520000004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9.5740558139999994</v>
      </c>
      <c r="G74">
        <v>8.8961925589999904</v>
      </c>
      <c r="H74">
        <v>9.1457270249999905</v>
      </c>
      <c r="I74">
        <v>8.4805220020000007</v>
      </c>
      <c r="J74">
        <v>7.8880979770000001</v>
      </c>
      <c r="K74">
        <v>7.4584562209999996</v>
      </c>
      <c r="L74">
        <v>7.2886111339999999</v>
      </c>
      <c r="M74">
        <v>7.157001868</v>
      </c>
      <c r="N74">
        <v>7.2430396689999998</v>
      </c>
      <c r="O74">
        <v>7.2284514</v>
      </c>
      <c r="P74">
        <v>6.9518002880000003</v>
      </c>
      <c r="Q74">
        <v>6.6066987660000001</v>
      </c>
      <c r="R74">
        <v>6.576742672</v>
      </c>
      <c r="S74">
        <v>6.791480033</v>
      </c>
      <c r="T74">
        <v>6.6788027980000004</v>
      </c>
      <c r="U74">
        <v>6.4860603000000001</v>
      </c>
      <c r="V74">
        <v>6.2215630280000003</v>
      </c>
      <c r="W74">
        <v>5.9468014350000002</v>
      </c>
      <c r="X74">
        <v>5.5698272299999996</v>
      </c>
      <c r="Y74">
        <v>5.290207477</v>
      </c>
      <c r="Z74">
        <v>5.0101689250000003</v>
      </c>
      <c r="AA74">
        <v>4.7538778649999998</v>
      </c>
      <c r="AB74">
        <v>4.5215954959999998</v>
      </c>
      <c r="AC74">
        <v>4.3197838859999997</v>
      </c>
      <c r="AD74">
        <v>4.136694361</v>
      </c>
      <c r="AE74">
        <v>3.9702746690000001</v>
      </c>
      <c r="AF74">
        <v>3.8181771439999999</v>
      </c>
      <c r="AG74">
        <v>3.6826751839999998</v>
      </c>
      <c r="AH74">
        <v>3.5580498719999998</v>
      </c>
      <c r="AI74">
        <v>3.4321328740000001</v>
      </c>
      <c r="AJ74">
        <v>3.3197639049999998</v>
      </c>
      <c r="AK74">
        <v>3.2099048219999999</v>
      </c>
      <c r="AL74">
        <v>3.1098879429999999</v>
      </c>
      <c r="AM74">
        <v>3.015014495</v>
      </c>
      <c r="AN74">
        <v>2.910322828</v>
      </c>
      <c r="AO74">
        <v>2.8020755149999999</v>
      </c>
      <c r="AP74">
        <v>2.700493839</v>
      </c>
      <c r="AQ74">
        <v>2.6108325830000001</v>
      </c>
      <c r="AR74">
        <v>2.5215447709999999</v>
      </c>
      <c r="AS74">
        <v>2.4296755289999998</v>
      </c>
      <c r="AT74">
        <v>2.3336201480000001</v>
      </c>
      <c r="AU74">
        <v>2.2426944600000001</v>
      </c>
      <c r="AV74">
        <v>2.1556611889999999</v>
      </c>
      <c r="AW74">
        <v>2.072194702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4.8425969540000002</v>
      </c>
      <c r="G75">
        <v>4.6899965149999998</v>
      </c>
      <c r="H75">
        <v>4.5851975070000002</v>
      </c>
      <c r="I75">
        <v>4.565514426</v>
      </c>
      <c r="J75">
        <v>4.3934936880000004</v>
      </c>
      <c r="K75">
        <v>4.1466728469999996</v>
      </c>
      <c r="L75">
        <v>4.0137689910000001</v>
      </c>
      <c r="M75">
        <v>3.994753341</v>
      </c>
      <c r="N75">
        <v>4.1168346470000001</v>
      </c>
      <c r="O75">
        <v>4.1588224220000001</v>
      </c>
      <c r="P75">
        <v>4.004769166</v>
      </c>
      <c r="Q75">
        <v>3.753799076</v>
      </c>
      <c r="R75">
        <v>3.568278265</v>
      </c>
      <c r="S75">
        <v>3.4655261429999999</v>
      </c>
      <c r="T75">
        <v>3.409690758</v>
      </c>
      <c r="U75">
        <v>3.3593614930000002</v>
      </c>
      <c r="V75">
        <v>3.3171686010000001</v>
      </c>
      <c r="W75">
        <v>2.8947476239999999</v>
      </c>
      <c r="X75">
        <v>2.473544381</v>
      </c>
      <c r="Y75">
        <v>2.148183102</v>
      </c>
      <c r="Z75">
        <v>1.8998559020000001</v>
      </c>
      <c r="AA75">
        <v>1.705258409</v>
      </c>
      <c r="AB75">
        <v>1.547983908</v>
      </c>
      <c r="AC75">
        <v>1.419422344</v>
      </c>
      <c r="AD75">
        <v>1.3942318170000001</v>
      </c>
      <c r="AE75">
        <v>1.381674998</v>
      </c>
      <c r="AF75">
        <v>1.373660189</v>
      </c>
      <c r="AG75">
        <v>1.36770993</v>
      </c>
      <c r="AH75">
        <v>1.3620080889999999</v>
      </c>
      <c r="AI75">
        <v>1.3557501460000001</v>
      </c>
      <c r="AJ75">
        <v>1.3493683169999999</v>
      </c>
      <c r="AK75">
        <v>1.3424247359999999</v>
      </c>
      <c r="AL75">
        <v>1.3348768200000001</v>
      </c>
      <c r="AM75">
        <v>1.3276545319999999</v>
      </c>
      <c r="AN75">
        <v>1.3190636899999999</v>
      </c>
      <c r="AO75">
        <v>1.3091228610000001</v>
      </c>
      <c r="AP75">
        <v>1.298343212</v>
      </c>
      <c r="AQ75">
        <v>1.2873942380000001</v>
      </c>
      <c r="AR75">
        <v>1.275967531</v>
      </c>
      <c r="AS75">
        <v>1.2640190840000001</v>
      </c>
      <c r="AT75">
        <v>1.251310632</v>
      </c>
      <c r="AU75">
        <v>1.2383074839999999</v>
      </c>
      <c r="AV75">
        <v>1.2250443390000001</v>
      </c>
      <c r="AW75">
        <v>1.211598113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27.77322431</v>
      </c>
      <c r="G76">
        <v>27.492019800000001</v>
      </c>
      <c r="H76">
        <v>27.397617010000001</v>
      </c>
      <c r="I76">
        <v>27.265113639999999</v>
      </c>
      <c r="J76">
        <v>27.085504449999998</v>
      </c>
      <c r="K76">
        <v>26.670545489999999</v>
      </c>
      <c r="L76">
        <v>26.19983251</v>
      </c>
      <c r="M76">
        <v>25.762892529999998</v>
      </c>
      <c r="N76">
        <v>25.518816080000001</v>
      </c>
      <c r="O76">
        <v>25.277968139999999</v>
      </c>
      <c r="P76">
        <v>25.037160400000001</v>
      </c>
      <c r="Q76">
        <v>24.787556009999999</v>
      </c>
      <c r="R76">
        <v>24.535397700000001</v>
      </c>
      <c r="S76">
        <v>24.394094330000001</v>
      </c>
      <c r="T76">
        <v>24.229430820000001</v>
      </c>
      <c r="U76">
        <v>23.88760272</v>
      </c>
      <c r="V76">
        <v>23.46521336</v>
      </c>
      <c r="W76">
        <v>22.746601120000001</v>
      </c>
      <c r="X76">
        <v>21.904422719999999</v>
      </c>
      <c r="Y76">
        <v>21.030332940000001</v>
      </c>
      <c r="Z76">
        <v>20.127801269999999</v>
      </c>
      <c r="AA76">
        <v>19.186388640000001</v>
      </c>
      <c r="AB76">
        <v>18.2025212</v>
      </c>
      <c r="AC76">
        <v>17.180628590000001</v>
      </c>
      <c r="AD76">
        <v>16.128825890000002</v>
      </c>
      <c r="AE76">
        <v>15.04024126</v>
      </c>
      <c r="AF76">
        <v>13.94544556</v>
      </c>
      <c r="AG76">
        <v>12.884841939999999</v>
      </c>
      <c r="AH76">
        <v>11.88740694</v>
      </c>
      <c r="AI76">
        <v>10.96337595</v>
      </c>
      <c r="AJ76">
        <v>10.11040521</v>
      </c>
      <c r="AK76">
        <v>9.3236448050000007</v>
      </c>
      <c r="AL76">
        <v>8.5980775699999903</v>
      </c>
      <c r="AM76">
        <v>7.928968105</v>
      </c>
      <c r="AN76">
        <v>7.311928108</v>
      </c>
      <c r="AO76">
        <v>6.7429065289999999</v>
      </c>
      <c r="AP76">
        <v>6.2181667340000004</v>
      </c>
      <c r="AQ76">
        <v>5.7342627100000003</v>
      </c>
      <c r="AR76">
        <v>5.2880165850000003</v>
      </c>
      <c r="AS76">
        <v>4.8764977849999998</v>
      </c>
      <c r="AT76">
        <v>4.4970037940000003</v>
      </c>
      <c r="AU76">
        <v>4.147042409</v>
      </c>
      <c r="AV76">
        <v>3.8243153730000001</v>
      </c>
      <c r="AW76">
        <v>3.5267032820000002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22.089465400000002</v>
      </c>
      <c r="G77">
        <v>20.992252629999999</v>
      </c>
      <c r="H77">
        <v>19.025313430000001</v>
      </c>
      <c r="I77">
        <v>19.36982987</v>
      </c>
      <c r="J77">
        <v>19.08247046</v>
      </c>
      <c r="K77">
        <v>18.231485200000002</v>
      </c>
      <c r="L77">
        <v>17.72428038</v>
      </c>
      <c r="M77">
        <v>17.640382809999998</v>
      </c>
      <c r="N77">
        <v>17.314202089999998</v>
      </c>
      <c r="O77">
        <v>17.94292892</v>
      </c>
      <c r="P77">
        <v>18.265356749999999</v>
      </c>
      <c r="Q77">
        <v>18.171428150000001</v>
      </c>
      <c r="R77">
        <v>18.340590379999998</v>
      </c>
      <c r="S77">
        <v>18.954074869999999</v>
      </c>
      <c r="T77">
        <v>19.190496339999999</v>
      </c>
      <c r="U77">
        <v>19.166163409999999</v>
      </c>
      <c r="V77">
        <v>19.011157140000002</v>
      </c>
      <c r="W77">
        <v>16.513726420000001</v>
      </c>
      <c r="X77">
        <v>14.36118776</v>
      </c>
      <c r="Y77">
        <v>12.746399520000001</v>
      </c>
      <c r="Z77">
        <v>11.4847702</v>
      </c>
      <c r="AA77">
        <v>10.47569551</v>
      </c>
      <c r="AB77">
        <v>9.6496279870000006</v>
      </c>
      <c r="AC77">
        <v>8.9510057740000004</v>
      </c>
      <c r="AD77">
        <v>8.3624760370000004</v>
      </c>
      <c r="AE77">
        <v>7.8472268969999996</v>
      </c>
      <c r="AF77">
        <v>7.4004237279999998</v>
      </c>
      <c r="AG77">
        <v>6.9956042829999996</v>
      </c>
      <c r="AH77">
        <v>6.6391419540000003</v>
      </c>
      <c r="AI77">
        <v>6.3187618710000004</v>
      </c>
      <c r="AJ77">
        <v>6.037747983</v>
      </c>
      <c r="AK77">
        <v>5.7873207119999996</v>
      </c>
      <c r="AL77">
        <v>5.5706585300000002</v>
      </c>
      <c r="AM77">
        <v>5.3811990190000003</v>
      </c>
      <c r="AN77">
        <v>5.2098866150000003</v>
      </c>
      <c r="AO77">
        <v>5.0539170889999996</v>
      </c>
      <c r="AP77">
        <v>4.9179736030000001</v>
      </c>
      <c r="AQ77">
        <v>4.8006547719999997</v>
      </c>
      <c r="AR77">
        <v>4.7008851580000002</v>
      </c>
      <c r="AS77">
        <v>4.6030394819999998</v>
      </c>
      <c r="AT77">
        <v>4.5103882359999998</v>
      </c>
      <c r="AU77">
        <v>4.4237807939999998</v>
      </c>
      <c r="AV77">
        <v>4.3476119239999997</v>
      </c>
      <c r="AW77">
        <v>4.2794832999999999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0.29671029729999998</v>
      </c>
      <c r="G78">
        <v>0.29736624179999999</v>
      </c>
      <c r="H78">
        <v>0.28425673550000002</v>
      </c>
      <c r="I78">
        <v>0.29912313699999998</v>
      </c>
      <c r="J78">
        <v>0.30321519969999999</v>
      </c>
      <c r="K78">
        <v>0.31218454509999999</v>
      </c>
      <c r="L78">
        <v>0.29989220500000002</v>
      </c>
      <c r="M78">
        <v>0.30712394250000002</v>
      </c>
      <c r="N78">
        <v>0.29310779660000003</v>
      </c>
      <c r="O78">
        <v>0.28682228869999998</v>
      </c>
      <c r="P78">
        <v>0.29190281499999998</v>
      </c>
      <c r="Q78">
        <v>0.30517792910000002</v>
      </c>
      <c r="R78">
        <v>0.30821264380000002</v>
      </c>
      <c r="S78">
        <v>0.29538635400000002</v>
      </c>
      <c r="T78">
        <v>0.29562851060000001</v>
      </c>
      <c r="U78">
        <v>0.30154140540000002</v>
      </c>
      <c r="V78">
        <v>0.31108357489999999</v>
      </c>
      <c r="W78">
        <v>0.31995893819999999</v>
      </c>
      <c r="X78">
        <v>0.32794045999999999</v>
      </c>
      <c r="Y78">
        <v>0.32999258799999998</v>
      </c>
      <c r="Z78">
        <v>0.33020329339999999</v>
      </c>
      <c r="AA78">
        <v>0.33048244809999999</v>
      </c>
      <c r="AB78">
        <v>0.33187135829999997</v>
      </c>
      <c r="AC78">
        <v>0.3343402405</v>
      </c>
      <c r="AD78">
        <v>0.34035526430000002</v>
      </c>
      <c r="AE78">
        <v>0.34823895360000001</v>
      </c>
      <c r="AF78">
        <v>0.35754991959999999</v>
      </c>
      <c r="AG78">
        <v>0.3670856663</v>
      </c>
      <c r="AH78">
        <v>0.3770461061</v>
      </c>
      <c r="AI78">
        <v>0.38774804660000001</v>
      </c>
      <c r="AJ78">
        <v>0.39844003169999997</v>
      </c>
      <c r="AK78">
        <v>0.40940075920000002</v>
      </c>
      <c r="AL78">
        <v>0.42029526319999999</v>
      </c>
      <c r="AM78">
        <v>0.43109409100000001</v>
      </c>
      <c r="AN78">
        <v>0.44266123979999999</v>
      </c>
      <c r="AO78">
        <v>0.45534992899999999</v>
      </c>
      <c r="AP78">
        <v>0.46860950210000002</v>
      </c>
      <c r="AQ78">
        <v>0.48173146259999999</v>
      </c>
      <c r="AR78">
        <v>0.49544968049999999</v>
      </c>
      <c r="AS78">
        <v>0.51010025879999998</v>
      </c>
      <c r="AT78">
        <v>0.5261291387</v>
      </c>
      <c r="AU78">
        <v>0.54247343069999998</v>
      </c>
      <c r="AV78">
        <v>0.55913088389999999</v>
      </c>
      <c r="AW78">
        <v>0.57623612729999996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11.77958834</v>
      </c>
      <c r="G79">
        <v>11.68476751</v>
      </c>
      <c r="H79">
        <v>10.221411740000001</v>
      </c>
      <c r="I79">
        <v>10.666463540000001</v>
      </c>
      <c r="J79">
        <v>11.07575183</v>
      </c>
      <c r="K79">
        <v>10.896060719999999</v>
      </c>
      <c r="L79">
        <v>10.68673723</v>
      </c>
      <c r="M79">
        <v>10.576813899999999</v>
      </c>
      <c r="N79">
        <v>10.28221546</v>
      </c>
      <c r="O79">
        <v>10.018008780000001</v>
      </c>
      <c r="P79">
        <v>9.8823796490000007</v>
      </c>
      <c r="Q79">
        <v>9.8738927210000007</v>
      </c>
      <c r="R79">
        <v>9.7001521260000008</v>
      </c>
      <c r="S79">
        <v>9.3803108099999903</v>
      </c>
      <c r="T79">
        <v>9.2068959550000002</v>
      </c>
      <c r="U79">
        <v>9.2295445520000001</v>
      </c>
      <c r="V79">
        <v>9.3697295520000008</v>
      </c>
      <c r="W79">
        <v>10.55449046</v>
      </c>
      <c r="X79">
        <v>11.7476821</v>
      </c>
      <c r="Y79">
        <v>12.70493645</v>
      </c>
      <c r="Z79">
        <v>13.425759680000001</v>
      </c>
      <c r="AA79">
        <v>13.952830949999999</v>
      </c>
      <c r="AB79">
        <v>14.37578186</v>
      </c>
      <c r="AC79">
        <v>14.66552293</v>
      </c>
      <c r="AD79">
        <v>14.84312254</v>
      </c>
      <c r="AE79">
        <v>14.886467140000001</v>
      </c>
      <c r="AF79">
        <v>15.04881134</v>
      </c>
      <c r="AG79">
        <v>15.13509693</v>
      </c>
      <c r="AH79">
        <v>15.30109496</v>
      </c>
      <c r="AI79">
        <v>15.44680952</v>
      </c>
      <c r="AJ79">
        <v>15.645502909999999</v>
      </c>
      <c r="AK79">
        <v>15.818105470000001</v>
      </c>
      <c r="AL79">
        <v>16.043471419999999</v>
      </c>
      <c r="AM79">
        <v>16.23484156</v>
      </c>
      <c r="AN79">
        <v>16.46787123</v>
      </c>
      <c r="AO79">
        <v>16.670871470000002</v>
      </c>
      <c r="AP79">
        <v>16.928823950000002</v>
      </c>
      <c r="AQ79">
        <v>17.153796580000002</v>
      </c>
      <c r="AR79">
        <v>17.43056486</v>
      </c>
      <c r="AS79">
        <v>17.65450856</v>
      </c>
      <c r="AT79">
        <v>17.921851190000002</v>
      </c>
      <c r="AU79">
        <v>18.136523279999999</v>
      </c>
      <c r="AV79">
        <v>18.395856040000002</v>
      </c>
      <c r="AW79">
        <v>18.61641105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12.9636563</v>
      </c>
      <c r="G80">
        <v>13.370834199999999</v>
      </c>
      <c r="H80">
        <v>13.043310480000001</v>
      </c>
      <c r="I80">
        <v>13.354627600000001</v>
      </c>
      <c r="J80">
        <v>13.726819280000001</v>
      </c>
      <c r="K80">
        <v>14.03708771</v>
      </c>
      <c r="L80">
        <v>14.061464859999999</v>
      </c>
      <c r="M80">
        <v>14.012380029999999</v>
      </c>
      <c r="N80">
        <v>13.799644239999999</v>
      </c>
      <c r="O80">
        <v>13.64168862</v>
      </c>
      <c r="P80">
        <v>13.81956329</v>
      </c>
      <c r="Q80">
        <v>14.151024270000001</v>
      </c>
      <c r="R80">
        <v>14.123937209999999</v>
      </c>
      <c r="S80">
        <v>13.901300000000001</v>
      </c>
      <c r="T80">
        <v>13.880485159999999</v>
      </c>
      <c r="U80">
        <v>13.990706080000001</v>
      </c>
      <c r="V80">
        <v>14.100317130000001</v>
      </c>
      <c r="W80">
        <v>14.274522279999999</v>
      </c>
      <c r="X80">
        <v>14.31297992</v>
      </c>
      <c r="Y80">
        <v>14.178622580000001</v>
      </c>
      <c r="Z80">
        <v>14.0135285</v>
      </c>
      <c r="AA80">
        <v>13.8450767</v>
      </c>
      <c r="AB80">
        <v>13.69184334</v>
      </c>
      <c r="AC80">
        <v>13.55560811</v>
      </c>
      <c r="AD80">
        <v>13.44424459</v>
      </c>
      <c r="AE80">
        <v>13.34988916</v>
      </c>
      <c r="AF80">
        <v>13.26538961</v>
      </c>
      <c r="AG80">
        <v>13.18206146</v>
      </c>
      <c r="AH80">
        <v>13.10314075</v>
      </c>
      <c r="AI80">
        <v>13.03117606</v>
      </c>
      <c r="AJ80">
        <v>12.95307569</v>
      </c>
      <c r="AK80">
        <v>12.87645236</v>
      </c>
      <c r="AL80">
        <v>12.79526141</v>
      </c>
      <c r="AM80">
        <v>12.70268284</v>
      </c>
      <c r="AN80">
        <v>12.611002709999999</v>
      </c>
      <c r="AO80">
        <v>12.52380041</v>
      </c>
      <c r="AP80">
        <v>12.435972120000001</v>
      </c>
      <c r="AQ80">
        <v>12.34717309</v>
      </c>
      <c r="AR80">
        <v>12.262879549999999</v>
      </c>
      <c r="AS80">
        <v>12.18531593</v>
      </c>
      <c r="AT80">
        <v>12.113285879999999</v>
      </c>
      <c r="AU80">
        <v>12.041089169999999</v>
      </c>
      <c r="AV80">
        <v>11.967871860000001</v>
      </c>
      <c r="AW80">
        <v>11.897341259999999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11.650863940000001</v>
      </c>
      <c r="G81">
        <v>12.07881371</v>
      </c>
      <c r="H81">
        <v>11.446977909999999</v>
      </c>
      <c r="I81">
        <v>11.91440184</v>
      </c>
      <c r="J81">
        <v>12.348016749999999</v>
      </c>
      <c r="K81">
        <v>12.5049197</v>
      </c>
      <c r="L81">
        <v>12.46439387</v>
      </c>
      <c r="M81">
        <v>12.46210471</v>
      </c>
      <c r="N81">
        <v>12.41742874</v>
      </c>
      <c r="O81">
        <v>12.579457420000001</v>
      </c>
      <c r="P81">
        <v>12.831379330000001</v>
      </c>
      <c r="Q81">
        <v>13.1266458</v>
      </c>
      <c r="R81">
        <v>13.127784950000001</v>
      </c>
      <c r="S81">
        <v>12.83928203</v>
      </c>
      <c r="T81">
        <v>12.611941180000001</v>
      </c>
      <c r="U81">
        <v>12.453956030000001</v>
      </c>
      <c r="V81">
        <v>12.40070699</v>
      </c>
      <c r="W81">
        <v>12.625224279999999</v>
      </c>
      <c r="X81">
        <v>12.312514480000001</v>
      </c>
      <c r="Y81">
        <v>11.691670390000001</v>
      </c>
      <c r="Z81">
        <v>10.98763364</v>
      </c>
      <c r="AA81">
        <v>10.28999254</v>
      </c>
      <c r="AB81">
        <v>9.6388837279999997</v>
      </c>
      <c r="AC81">
        <v>9.0496419990000003</v>
      </c>
      <c r="AD81">
        <v>8.9523454020000006</v>
      </c>
      <c r="AE81">
        <v>8.8764310799999997</v>
      </c>
      <c r="AF81">
        <v>8.8076129909999903</v>
      </c>
      <c r="AG81">
        <v>8.7384559720000006</v>
      </c>
      <c r="AH81">
        <v>8.6663528460000006</v>
      </c>
      <c r="AI81">
        <v>8.5922258179999904</v>
      </c>
      <c r="AJ81">
        <v>8.5130650649999904</v>
      </c>
      <c r="AK81">
        <v>8.4301750539999905</v>
      </c>
      <c r="AL81">
        <v>8.3418653870000004</v>
      </c>
      <c r="AM81">
        <v>8.2488564929999999</v>
      </c>
      <c r="AN81">
        <v>8.1539136160000005</v>
      </c>
      <c r="AO81">
        <v>8.0594226100000004</v>
      </c>
      <c r="AP81">
        <v>7.9639171180000004</v>
      </c>
      <c r="AQ81">
        <v>7.8662505439999997</v>
      </c>
      <c r="AR81">
        <v>7.7677308089999997</v>
      </c>
      <c r="AS81">
        <v>7.6702358950000002</v>
      </c>
      <c r="AT81">
        <v>7.5738558620000003</v>
      </c>
      <c r="AU81">
        <v>7.477320293</v>
      </c>
      <c r="AV81">
        <v>7.3795592680000004</v>
      </c>
      <c r="AW81">
        <v>7.2805555650000002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1.7115052599999999E-3</v>
      </c>
      <c r="H82">
        <v>2.7231356600000002E-3</v>
      </c>
      <c r="I82">
        <v>3.9869580800000002E-3</v>
      </c>
      <c r="J82" s="39">
        <v>5.5587485400000001E-3</v>
      </c>
      <c r="K82" s="39">
        <v>7.2557805600000002E-3</v>
      </c>
      <c r="L82" s="39">
        <v>9.2828965400000001E-3</v>
      </c>
      <c r="M82" s="39">
        <v>1.18617207E-2</v>
      </c>
      <c r="N82" s="39">
        <v>1.55252581E-2</v>
      </c>
      <c r="O82" s="39">
        <v>2.0064922299999999E-2</v>
      </c>
      <c r="P82" s="39">
        <v>2.54723187E-2</v>
      </c>
      <c r="Q82" s="39">
        <v>3.1922410499999998E-2</v>
      </c>
      <c r="R82" s="39">
        <v>3.9549515100000002E-2</v>
      </c>
      <c r="S82" s="39">
        <v>5.6269874400000003E-2</v>
      </c>
      <c r="T82" s="39">
        <v>8.7163286800000003E-2</v>
      </c>
      <c r="U82" s="39">
        <v>0.1392893019</v>
      </c>
      <c r="V82" s="39">
        <v>0.20527006519999999</v>
      </c>
      <c r="W82" s="39">
        <v>0.2728021444</v>
      </c>
      <c r="X82" s="39">
        <v>0.35081165549999999</v>
      </c>
      <c r="Y82" s="39">
        <v>0.4496731088</v>
      </c>
      <c r="Z82" s="39">
        <v>0.57407558390000002</v>
      </c>
      <c r="AA82" s="39">
        <v>0.72523928800000004</v>
      </c>
      <c r="AB82" s="39">
        <v>0.90181437289999999</v>
      </c>
      <c r="AC82" s="39">
        <v>1.098921899</v>
      </c>
      <c r="AD82" s="39">
        <v>1.3353295890000001</v>
      </c>
      <c r="AE82" s="39">
        <v>1.596606593</v>
      </c>
      <c r="AF82" s="39">
        <v>1.86902283</v>
      </c>
      <c r="AG82" s="39">
        <v>2.1353608140000002</v>
      </c>
      <c r="AH82" s="39">
        <v>2.386481694</v>
      </c>
      <c r="AI82" s="39">
        <v>2.6168914839999999</v>
      </c>
      <c r="AJ82" s="39">
        <v>2.8281368649999998</v>
      </c>
      <c r="AK82" s="39">
        <v>3.02071771</v>
      </c>
      <c r="AL82" s="39">
        <v>3.19722222</v>
      </c>
      <c r="AM82" s="39">
        <v>3.3582522579999998</v>
      </c>
      <c r="AN82" s="39">
        <v>3.5053210369999999</v>
      </c>
      <c r="AO82" s="39">
        <v>3.6384740729999998</v>
      </c>
      <c r="AP82" s="39">
        <v>3.759483323</v>
      </c>
      <c r="AQ82" s="39">
        <v>3.8688346619999998</v>
      </c>
      <c r="AR82" s="39">
        <v>3.967538212</v>
      </c>
      <c r="AS82" s="39">
        <v>4.0553612169999997</v>
      </c>
      <c r="AT82" s="39">
        <v>4.1335180280000001</v>
      </c>
      <c r="AU82" s="39">
        <v>4.2025644560000002</v>
      </c>
      <c r="AV82" s="39">
        <v>4.2640695510000004</v>
      </c>
      <c r="AW82" s="39">
        <v>4.3183080049999996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1.278813094</v>
      </c>
      <c r="G83">
        <v>1.2634913320000001</v>
      </c>
      <c r="H83">
        <v>1.091759266</v>
      </c>
      <c r="I83">
        <v>1.147558608</v>
      </c>
      <c r="J83">
        <v>1.170801569</v>
      </c>
      <c r="K83">
        <v>1.206979553</v>
      </c>
      <c r="L83">
        <v>1.2024978550000001</v>
      </c>
      <c r="M83">
        <v>1.2010320489999999</v>
      </c>
      <c r="N83">
        <v>1.1250688760000001</v>
      </c>
      <c r="O83">
        <v>1.1253781789999999</v>
      </c>
      <c r="P83">
        <v>1.1668040449999999</v>
      </c>
      <c r="Q83">
        <v>1.245214703</v>
      </c>
      <c r="R83">
        <v>1.2875067790000001</v>
      </c>
      <c r="S83">
        <v>1.2685585180000001</v>
      </c>
      <c r="T83">
        <v>1.2630596569999999</v>
      </c>
      <c r="U83">
        <v>1.275911002</v>
      </c>
      <c r="V83">
        <v>1.3061178630000001</v>
      </c>
      <c r="W83">
        <v>1.357515469</v>
      </c>
      <c r="X83">
        <v>1.4145669249999999</v>
      </c>
      <c r="Y83">
        <v>1.4701846519999999</v>
      </c>
      <c r="Z83">
        <v>1.5298269840000001</v>
      </c>
      <c r="AA83">
        <v>1.596458433</v>
      </c>
      <c r="AB83">
        <v>1.6725249950000001</v>
      </c>
      <c r="AC83">
        <v>1.757546695</v>
      </c>
      <c r="AD83">
        <v>1.8411294970000001</v>
      </c>
      <c r="AE83">
        <v>1.935658594</v>
      </c>
      <c r="AF83">
        <v>2.0434293129999999</v>
      </c>
      <c r="AG83">
        <v>2.161395824</v>
      </c>
      <c r="AH83">
        <v>2.2944627350000002</v>
      </c>
      <c r="AI83">
        <v>2.4440952180000002</v>
      </c>
      <c r="AJ83">
        <v>2.613129244</v>
      </c>
      <c r="AK83">
        <v>2.8036606970000002</v>
      </c>
      <c r="AL83">
        <v>3.020385278</v>
      </c>
      <c r="AM83">
        <v>3.2651278129999999</v>
      </c>
      <c r="AN83">
        <v>3.544557255</v>
      </c>
      <c r="AO83">
        <v>3.863704136</v>
      </c>
      <c r="AP83">
        <v>4.2301112569999999</v>
      </c>
      <c r="AQ83">
        <v>4.6483072390000002</v>
      </c>
      <c r="AR83">
        <v>5.1299048989999996</v>
      </c>
      <c r="AS83">
        <v>5.6798906760000003</v>
      </c>
      <c r="AT83">
        <v>6.3132865929999999</v>
      </c>
      <c r="AU83">
        <v>7.041255703</v>
      </c>
      <c r="AV83">
        <v>7.8872532900000003</v>
      </c>
      <c r="AW83">
        <v>8.8731871079999998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0.35822367030000002</v>
      </c>
      <c r="G84">
        <v>0.34956205429999998</v>
      </c>
      <c r="H84">
        <v>0.343643437</v>
      </c>
      <c r="I84">
        <v>0.36270895409999998</v>
      </c>
      <c r="J84">
        <v>0.3593191503</v>
      </c>
      <c r="K84">
        <v>0.3567520824</v>
      </c>
      <c r="L84">
        <v>0.33832451689999998</v>
      </c>
      <c r="M84">
        <v>0.34730894550000002</v>
      </c>
      <c r="N84">
        <v>0.33958184349999998</v>
      </c>
      <c r="O84">
        <v>0.3413763635</v>
      </c>
      <c r="P84">
        <v>0.34402693159999997</v>
      </c>
      <c r="Q84">
        <v>0.34195402229999999</v>
      </c>
      <c r="R84">
        <v>0.33506109049999999</v>
      </c>
      <c r="S84">
        <v>0.31818674499999999</v>
      </c>
      <c r="T84">
        <v>0.31381877079999998</v>
      </c>
      <c r="U84">
        <v>0.31496523720000003</v>
      </c>
      <c r="V84">
        <v>0.31931330359999999</v>
      </c>
      <c r="W84">
        <v>0.314573404</v>
      </c>
      <c r="X84">
        <v>0.30899361130000003</v>
      </c>
      <c r="Y84">
        <v>0.30259915199999998</v>
      </c>
      <c r="Z84">
        <v>0.29799940790000001</v>
      </c>
      <c r="AA84">
        <v>0.29544131769999998</v>
      </c>
      <c r="AB84">
        <v>0.29464385189999998</v>
      </c>
      <c r="AC84">
        <v>0.29471709699999998</v>
      </c>
      <c r="AD84">
        <v>0.29692495880000003</v>
      </c>
      <c r="AE84">
        <v>0.29984708510000002</v>
      </c>
      <c r="AF84">
        <v>0.30348374500000003</v>
      </c>
      <c r="AG84">
        <v>0.307220463</v>
      </c>
      <c r="AH84">
        <v>0.31124120290000001</v>
      </c>
      <c r="AI84">
        <v>0.31590949410000002</v>
      </c>
      <c r="AJ84">
        <v>0.32077999829999998</v>
      </c>
      <c r="AK84">
        <v>0.32598203399999998</v>
      </c>
      <c r="AL84">
        <v>0.33140853580000001</v>
      </c>
      <c r="AM84">
        <v>0.33700946409999999</v>
      </c>
      <c r="AN84">
        <v>0.34340702439999998</v>
      </c>
      <c r="AO84">
        <v>0.35056848660000001</v>
      </c>
      <c r="AP84">
        <v>0.35807310180000002</v>
      </c>
      <c r="AQ84">
        <v>0.3653262625</v>
      </c>
      <c r="AR84">
        <v>0.37294984809999998</v>
      </c>
      <c r="AS84">
        <v>0.38108689169999999</v>
      </c>
      <c r="AT84">
        <v>0.39020778220000002</v>
      </c>
      <c r="AU84">
        <v>0.39941763749999998</v>
      </c>
      <c r="AV84">
        <v>0.40885690899999999</v>
      </c>
      <c r="AW84">
        <v>0.41864194360000001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13.406545510000001</v>
      </c>
      <c r="G85">
        <v>12.951356649999999</v>
      </c>
      <c r="H85">
        <v>11.78631047</v>
      </c>
      <c r="I85">
        <v>12.201521319999999</v>
      </c>
      <c r="J85">
        <v>12.411009699999999</v>
      </c>
      <c r="K85">
        <v>11.80484317</v>
      </c>
      <c r="L85">
        <v>11.466950389999999</v>
      </c>
      <c r="M85">
        <v>11.41730817</v>
      </c>
      <c r="N85">
        <v>11.434738319999999</v>
      </c>
      <c r="O85">
        <v>11.871112220000001</v>
      </c>
      <c r="P85" s="39">
        <v>12.167176080000001</v>
      </c>
      <c r="Q85" s="39">
        <v>12.160176570000001</v>
      </c>
      <c r="R85" s="39">
        <v>12.1573612</v>
      </c>
      <c r="S85" s="39">
        <v>12.208996040000001</v>
      </c>
      <c r="T85" s="39">
        <v>11.926871</v>
      </c>
      <c r="U85" s="39">
        <v>11.72347375</v>
      </c>
      <c r="V85" s="39">
        <v>11.598273519999999</v>
      </c>
      <c r="W85" s="39">
        <v>9.8239393170000007</v>
      </c>
      <c r="X85" s="39">
        <v>8.0619965419999904</v>
      </c>
      <c r="Y85" s="39">
        <v>6.7276356420000001</v>
      </c>
      <c r="Z85" s="39">
        <v>5.7435227539999998</v>
      </c>
      <c r="AA85" s="39">
        <v>5.0134418969999999</v>
      </c>
      <c r="AB85" s="39">
        <v>4.4550226119999996</v>
      </c>
      <c r="AC85" s="39">
        <v>4.0110831029999998</v>
      </c>
      <c r="AD85" s="39">
        <v>3.8679820760000001</v>
      </c>
      <c r="AE85" s="39">
        <v>3.8330232909999999</v>
      </c>
      <c r="AF85">
        <v>3.8524248440000002</v>
      </c>
      <c r="AG85">
        <v>3.8935459149999998</v>
      </c>
      <c r="AH85">
        <v>3.951276032</v>
      </c>
      <c r="AI85">
        <v>4.015349617</v>
      </c>
      <c r="AJ85">
        <v>4.0892744179999996</v>
      </c>
      <c r="AK85">
        <v>4.1677970479999997</v>
      </c>
      <c r="AL85">
        <v>4.2519561750000001</v>
      </c>
      <c r="AM85">
        <v>4.3453992899999996</v>
      </c>
      <c r="AN85">
        <v>4.438003202</v>
      </c>
      <c r="AO85">
        <v>4.5287715930000001</v>
      </c>
      <c r="AP85">
        <v>4.621942131</v>
      </c>
      <c r="AQ85">
        <v>4.7151403790000002</v>
      </c>
      <c r="AR85">
        <v>4.8114577829999998</v>
      </c>
      <c r="AS85">
        <v>4.9070106359999999</v>
      </c>
      <c r="AT85">
        <v>5.0070381399999997</v>
      </c>
      <c r="AU85">
        <v>5.1052092809999996</v>
      </c>
      <c r="AV85">
        <v>5.2073115769999996</v>
      </c>
      <c r="AW85">
        <v>5.3116466899999999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17.589736009999999</v>
      </c>
      <c r="G86">
        <v>17.263526559999999</v>
      </c>
      <c r="H86">
        <v>17.230471569999999</v>
      </c>
      <c r="I86">
        <v>17.278007550000002</v>
      </c>
      <c r="J86">
        <v>16.993625380000001</v>
      </c>
      <c r="K86" s="39">
        <v>16.467680590000001</v>
      </c>
      <c r="L86" s="39">
        <v>16.148946980000002</v>
      </c>
      <c r="M86" s="39">
        <v>15.96971166</v>
      </c>
      <c r="N86" s="39">
        <v>15.934273790000001</v>
      </c>
      <c r="O86" s="39">
        <v>15.99313254</v>
      </c>
      <c r="P86" s="39">
        <v>15.713148800000001</v>
      </c>
      <c r="Q86" s="39">
        <v>15.057930109999999</v>
      </c>
      <c r="R86" s="39">
        <v>14.491359129999999</v>
      </c>
      <c r="S86" s="39">
        <v>13.94467212</v>
      </c>
      <c r="T86" s="39">
        <v>13.457252499999999</v>
      </c>
      <c r="U86" s="39">
        <v>13.16632109</v>
      </c>
      <c r="V86" s="39">
        <v>12.83218621</v>
      </c>
      <c r="W86" s="39">
        <v>11.931519249999999</v>
      </c>
      <c r="X86" s="39">
        <v>11.20548136</v>
      </c>
      <c r="Y86" s="39">
        <v>10.540887639999999</v>
      </c>
      <c r="Z86">
        <v>9.9626785529999999</v>
      </c>
      <c r="AA86">
        <v>9.4600439640000005</v>
      </c>
      <c r="AB86">
        <v>9.0228102299999904</v>
      </c>
      <c r="AC86">
        <v>8.6263555889999903</v>
      </c>
      <c r="AD86">
        <v>8.2504433049999903</v>
      </c>
      <c r="AE86">
        <v>7.9025221969999997</v>
      </c>
      <c r="AF86">
        <v>7.5875303360000004</v>
      </c>
      <c r="AG86">
        <v>7.3011423860000004</v>
      </c>
      <c r="AH86">
        <v>7.0369408529999999</v>
      </c>
      <c r="AI86">
        <v>6.8001899870000004</v>
      </c>
      <c r="AJ86">
        <v>6.5794458819999999</v>
      </c>
      <c r="AK86">
        <v>6.3738765470000001</v>
      </c>
      <c r="AL86">
        <v>6.1830623630000003</v>
      </c>
      <c r="AM86">
        <v>5.9961331519999996</v>
      </c>
      <c r="AN86">
        <v>5.8228845370000002</v>
      </c>
      <c r="AO86">
        <v>5.6581743959999997</v>
      </c>
      <c r="AP86">
        <v>5.5000285849999999</v>
      </c>
      <c r="AQ86">
        <v>5.3452436910000003</v>
      </c>
      <c r="AR86">
        <v>5.2012582170000004</v>
      </c>
      <c r="AS86">
        <v>5.0661376880000004</v>
      </c>
      <c r="AT86" s="39">
        <v>4.9419653520000004</v>
      </c>
      <c r="AU86" s="39">
        <v>4.81971083</v>
      </c>
      <c r="AV86">
        <v>4.7022364000000003</v>
      </c>
      <c r="AW86">
        <v>4.5899508459999998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6.1629410739999999</v>
      </c>
      <c r="G87">
        <v>6.3704870070000004</v>
      </c>
      <c r="H87">
        <v>6.5964888740000003</v>
      </c>
      <c r="I87">
        <v>7.0787492370000002</v>
      </c>
      <c r="J87">
        <v>7.3528355269999999</v>
      </c>
      <c r="K87">
        <v>7.3839986819999996</v>
      </c>
      <c r="L87">
        <v>7.5290073069999996</v>
      </c>
      <c r="M87">
        <v>7.8647922010000002</v>
      </c>
      <c r="N87">
        <v>8.4960140450000008</v>
      </c>
      <c r="O87">
        <v>9.0554345180000002</v>
      </c>
      <c r="P87">
        <v>9.0207537470000005</v>
      </c>
      <c r="Q87">
        <v>8.4439113599999995</v>
      </c>
      <c r="R87">
        <v>7.9075985080000004</v>
      </c>
      <c r="S87">
        <v>7.4916650970000003</v>
      </c>
      <c r="T87">
        <v>7.0879624679999997</v>
      </c>
      <c r="U87">
        <v>6.7397621110000001</v>
      </c>
      <c r="V87">
        <v>6.4577756879999999</v>
      </c>
      <c r="W87">
        <v>6.6011937930000002</v>
      </c>
      <c r="X87">
        <v>6.7312284619999998</v>
      </c>
      <c r="Y87">
        <v>6.83600896</v>
      </c>
      <c r="Z87">
        <v>6.9121465039999999</v>
      </c>
      <c r="AA87">
        <v>6.9511586960000002</v>
      </c>
      <c r="AB87">
        <v>6.9558359090000002</v>
      </c>
      <c r="AC87">
        <v>6.9173999850000003</v>
      </c>
      <c r="AD87">
        <v>6.905284226</v>
      </c>
      <c r="AE87">
        <v>6.7810459600000002</v>
      </c>
      <c r="AF87">
        <v>6.6165643320000003</v>
      </c>
      <c r="AG87">
        <v>6.4373606499999996</v>
      </c>
      <c r="AH87">
        <v>6.2591251379999999</v>
      </c>
      <c r="AI87">
        <v>6.087378008</v>
      </c>
      <c r="AJ87">
        <v>5.9219448349999997</v>
      </c>
      <c r="AK87">
        <v>5.7643403900000001</v>
      </c>
      <c r="AL87">
        <v>5.6169433230000001</v>
      </c>
      <c r="AM87">
        <v>5.472114479</v>
      </c>
      <c r="AN87">
        <v>5.3388881719999999</v>
      </c>
      <c r="AO87">
        <v>5.214413661</v>
      </c>
      <c r="AP87">
        <v>5.0968046410000003</v>
      </c>
      <c r="AQ87">
        <v>4.9826427649999996</v>
      </c>
      <c r="AR87">
        <v>4.8725626010000003</v>
      </c>
      <c r="AS87">
        <v>4.7644990470000002</v>
      </c>
      <c r="AT87">
        <v>4.6601166379999999</v>
      </c>
      <c r="AU87">
        <v>4.5576309239999997</v>
      </c>
      <c r="AV87">
        <v>4.4581534749999996</v>
      </c>
      <c r="AW87">
        <v>4.3611846950000004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1.4838580999999999E-6</v>
      </c>
      <c r="G88" s="39">
        <v>3.5849387900000001E-6</v>
      </c>
      <c r="H88" s="39">
        <v>5.5371704600000001E-6</v>
      </c>
      <c r="I88" s="39">
        <v>7.5218540400000001E-6</v>
      </c>
      <c r="J88" s="39">
        <v>9.9580642000000002E-6</v>
      </c>
      <c r="K88" s="39">
        <v>1.22731351E-5</v>
      </c>
      <c r="L88" s="39">
        <v>1.4306168499999999E-5</v>
      </c>
      <c r="M88" s="39">
        <v>1.6240116400000001E-5</v>
      </c>
      <c r="N88" s="39">
        <v>1.7693960099999999E-5</v>
      </c>
      <c r="O88" s="39">
        <v>1.8871050700000001E-5</v>
      </c>
      <c r="P88" s="39">
        <v>2.05218543E-5</v>
      </c>
      <c r="Q88" s="39">
        <v>2.30021549E-5</v>
      </c>
      <c r="R88" s="39">
        <v>2.54209959E-5</v>
      </c>
      <c r="S88" s="39">
        <v>2.8873588600000001E-5</v>
      </c>
      <c r="T88" s="39">
        <v>3.1496701599999999E-5</v>
      </c>
      <c r="U88" s="39">
        <v>3.4287840100000002E-5</v>
      </c>
      <c r="V88" s="39">
        <v>3.7184881100000003E-5</v>
      </c>
      <c r="W88" s="39">
        <v>3.92782656E-5</v>
      </c>
      <c r="X88" s="39">
        <v>4.1050352399999998E-5</v>
      </c>
      <c r="Y88" s="39">
        <v>4.2541992799999998E-5</v>
      </c>
      <c r="Z88" s="39">
        <v>4.36299124E-5</v>
      </c>
      <c r="AA88" s="39">
        <v>4.4180911899999997E-5</v>
      </c>
      <c r="AB88" s="39">
        <v>4.4118700199999998E-5</v>
      </c>
      <c r="AC88" s="39">
        <v>4.3432129799999999E-5</v>
      </c>
      <c r="AD88" s="39">
        <v>4.2133912700000001E-5</v>
      </c>
      <c r="AE88" s="39">
        <v>4.0129686500000003E-5</v>
      </c>
      <c r="AF88" s="39">
        <v>3.7613305899999999E-5</v>
      </c>
      <c r="AG88" s="39">
        <v>3.4893140299999997E-5</v>
      </c>
      <c r="AH88" s="39">
        <v>3.2223991699999998E-5</v>
      </c>
      <c r="AI88" s="39">
        <v>2.97260002E-5</v>
      </c>
      <c r="AJ88" s="39">
        <v>2.7414701799999999E-5</v>
      </c>
      <c r="AK88" s="39">
        <v>2.5281675099999999E-5</v>
      </c>
      <c r="AL88" s="39">
        <v>2.3314314300000001E-5</v>
      </c>
      <c r="AM88" s="39">
        <v>2.1499988200000001E-5</v>
      </c>
      <c r="AN88" s="39">
        <v>1.9826840899999998E-5</v>
      </c>
      <c r="AO88" s="39">
        <v>1.8283896800000001E-5</v>
      </c>
      <c r="AP88" s="39">
        <v>1.6861025600000001E-5</v>
      </c>
      <c r="AQ88" s="39">
        <v>1.5548883599999999E-5</v>
      </c>
      <c r="AR88" s="39">
        <v>1.43388537E-5</v>
      </c>
      <c r="AS88" s="39">
        <v>1.32229896E-5</v>
      </c>
      <c r="AT88" s="39">
        <v>1.2193963200000001E-5</v>
      </c>
      <c r="AU88" s="39">
        <v>1.12450167E-5</v>
      </c>
      <c r="AV88" s="39">
        <v>1.03699181E-5</v>
      </c>
      <c r="AW88" s="39">
        <v>9.5629205699999994E-6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0.29832321340000001</v>
      </c>
      <c r="G89" s="39">
        <v>0.28582980800000002</v>
      </c>
      <c r="H89" s="39">
        <v>0.22579235440000001</v>
      </c>
      <c r="I89" s="39">
        <v>0.25598089419999998</v>
      </c>
      <c r="J89" s="39">
        <v>0.24837357469999999</v>
      </c>
      <c r="K89" s="39">
        <v>0.271123108</v>
      </c>
      <c r="L89" s="39">
        <v>0.26037786540000002</v>
      </c>
      <c r="M89" s="39">
        <v>0.248212182</v>
      </c>
      <c r="N89" s="39">
        <v>0.22943812990000001</v>
      </c>
      <c r="O89" s="39">
        <v>0.21369161</v>
      </c>
      <c r="P89" s="39">
        <v>0.2075422244</v>
      </c>
      <c r="Q89" s="39">
        <v>0.20394357760000001</v>
      </c>
      <c r="R89" s="39">
        <v>0.1997868139</v>
      </c>
      <c r="S89" s="39">
        <v>0.19411025900000001</v>
      </c>
      <c r="T89" s="39">
        <v>0.19002467770000001</v>
      </c>
      <c r="U89" s="39">
        <v>0.1903521333</v>
      </c>
      <c r="V89" s="39">
        <v>0.19433538650000001</v>
      </c>
      <c r="W89" s="39">
        <v>0.42697034760000002</v>
      </c>
      <c r="X89" s="39">
        <v>0.61249623350000004</v>
      </c>
      <c r="Y89" s="39">
        <v>0.76817536480000004</v>
      </c>
      <c r="Z89" s="39">
        <v>0.90357082850000003</v>
      </c>
      <c r="AA89" s="39">
        <v>1.024739037</v>
      </c>
      <c r="AB89" s="39">
        <v>1.135221601</v>
      </c>
      <c r="AC89" s="39">
        <v>1.235785871</v>
      </c>
      <c r="AD89" s="39">
        <v>1.326105224</v>
      </c>
      <c r="AE89" s="39">
        <v>1.4086393450000001</v>
      </c>
      <c r="AF89" s="39">
        <v>1.485716796</v>
      </c>
      <c r="AG89" s="39">
        <v>1.5542332670000001</v>
      </c>
      <c r="AH89" s="39">
        <v>1.6169990540000001</v>
      </c>
      <c r="AI89" s="39">
        <v>1.6735478210000001</v>
      </c>
      <c r="AJ89" s="39">
        <v>1.725153876</v>
      </c>
      <c r="AK89" s="39">
        <v>1.7711101060000001</v>
      </c>
      <c r="AL89" s="39">
        <v>1.8126265070000001</v>
      </c>
      <c r="AM89" s="39">
        <v>1.8483561449999999</v>
      </c>
      <c r="AN89" s="39">
        <v>1.877717944</v>
      </c>
      <c r="AO89" s="39">
        <v>1.9006325740000001</v>
      </c>
      <c r="AP89" s="39">
        <v>1.917767352</v>
      </c>
      <c r="AQ89" s="39">
        <v>1.927289977</v>
      </c>
      <c r="AR89" s="39">
        <v>1.929606736</v>
      </c>
      <c r="AS89" s="39">
        <v>1.921313576</v>
      </c>
      <c r="AT89" s="39">
        <v>1.9031603930000001</v>
      </c>
      <c r="AU89" s="39">
        <v>1.8729843020000001</v>
      </c>
      <c r="AV89">
        <v>1.8308192329999999</v>
      </c>
      <c r="AW89">
        <v>1.774210904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1307133.6540000001</v>
      </c>
      <c r="G91">
        <v>7467363.3109999998</v>
      </c>
      <c r="H91">
        <v>16357852.67</v>
      </c>
      <c r="I91">
        <v>26079937.649999999</v>
      </c>
      <c r="J91">
        <v>36151133.460000001</v>
      </c>
      <c r="K91">
        <v>46782184.079999998</v>
      </c>
      <c r="L91">
        <v>57807151.770000003</v>
      </c>
      <c r="M91">
        <v>69712511.329999998</v>
      </c>
      <c r="N91">
        <v>82586224.810000002</v>
      </c>
      <c r="O91">
        <v>96779088.379999995</v>
      </c>
      <c r="P91">
        <v>111636712.59999999</v>
      </c>
      <c r="Q91">
        <v>127566915.2</v>
      </c>
      <c r="R91">
        <v>144294179.90000001</v>
      </c>
      <c r="S91">
        <v>163284308.59999999</v>
      </c>
      <c r="T91">
        <v>183020058.09999999</v>
      </c>
      <c r="U91">
        <v>205489371.90000001</v>
      </c>
      <c r="V91">
        <v>228915583.90000001</v>
      </c>
      <c r="W91">
        <v>254494688.30000001</v>
      </c>
      <c r="X91">
        <v>285378372.30000001</v>
      </c>
      <c r="Y91">
        <v>320250088.69999999</v>
      </c>
      <c r="Z91">
        <v>358087626.39999998</v>
      </c>
      <c r="AA91">
        <v>398406258</v>
      </c>
      <c r="AB91">
        <v>440533411.89999998</v>
      </c>
      <c r="AC91">
        <v>483767096.5</v>
      </c>
      <c r="AD91">
        <v>527743409.60000002</v>
      </c>
      <c r="AE91">
        <v>571951407.89999998</v>
      </c>
      <c r="AF91">
        <v>615964990.79999995</v>
      </c>
      <c r="AG91">
        <v>659529145.20000005</v>
      </c>
      <c r="AH91">
        <v>702585040.10000002</v>
      </c>
      <c r="AI91">
        <v>745098959.20000005</v>
      </c>
      <c r="AJ91">
        <v>787061081.29999995</v>
      </c>
      <c r="AK91">
        <v>828558064.39999998</v>
      </c>
      <c r="AL91">
        <v>869657075.29999995</v>
      </c>
      <c r="AM91">
        <v>910559768.20000005</v>
      </c>
      <c r="AN91">
        <v>951573676.20000005</v>
      </c>
      <c r="AO91">
        <v>992774930.89999998</v>
      </c>
      <c r="AP91">
        <v>1033909886</v>
      </c>
      <c r="AQ91">
        <v>1074768554</v>
      </c>
      <c r="AR91">
        <v>1115140335</v>
      </c>
      <c r="AS91">
        <v>1154902240</v>
      </c>
      <c r="AT91">
        <v>1194025165</v>
      </c>
      <c r="AU91">
        <v>1232496849</v>
      </c>
      <c r="AV91">
        <v>1270335230</v>
      </c>
      <c r="AW91">
        <v>1307559261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45367462.890000001</v>
      </c>
      <c r="G92">
        <v>44960395.960000001</v>
      </c>
      <c r="H92">
        <v>43555545.990000002</v>
      </c>
      <c r="I92">
        <v>42683792.479999997</v>
      </c>
      <c r="J92">
        <v>43565195.579999998</v>
      </c>
      <c r="K92">
        <v>45854420.490000002</v>
      </c>
      <c r="L92" s="273">
        <v>49238506.130000003</v>
      </c>
      <c r="M92">
        <v>53037477.079999998</v>
      </c>
      <c r="N92">
        <v>56542394.490000002</v>
      </c>
      <c r="O92">
        <v>57168678.32</v>
      </c>
      <c r="P92">
        <v>57693901.729999997</v>
      </c>
      <c r="Q92">
        <v>58537865.5</v>
      </c>
      <c r="R92">
        <v>62090355.509999998</v>
      </c>
      <c r="S92">
        <v>64917036.359999999</v>
      </c>
      <c r="T92">
        <v>68654627.340000004</v>
      </c>
      <c r="U92">
        <v>71750438.299999997</v>
      </c>
      <c r="V92">
        <v>77567770.840000004</v>
      </c>
      <c r="W92">
        <v>86743901.340000004</v>
      </c>
      <c r="X92">
        <v>98399219.540000007</v>
      </c>
      <c r="Y92">
        <v>109802757.8</v>
      </c>
      <c r="Z92">
        <v>119198697.5</v>
      </c>
      <c r="AA92">
        <v>126477479.40000001</v>
      </c>
      <c r="AB92">
        <v>131650921.40000001</v>
      </c>
      <c r="AC92">
        <v>135082329</v>
      </c>
      <c r="AD92">
        <v>137173382.80000001</v>
      </c>
      <c r="AE92">
        <v>137985953.5</v>
      </c>
      <c r="AF92">
        <v>137808726.90000001</v>
      </c>
      <c r="AG92">
        <v>137197210</v>
      </c>
      <c r="AH92">
        <v>136390628.09999999</v>
      </c>
      <c r="AI92">
        <v>135320533.5</v>
      </c>
      <c r="AJ92">
        <v>134276911.09999999</v>
      </c>
      <c r="AK92">
        <v>133351326.09999999</v>
      </c>
      <c r="AL92">
        <v>132389916.59999999</v>
      </c>
      <c r="AM92">
        <v>132509257.90000001</v>
      </c>
      <c r="AN92">
        <v>133133244.40000001</v>
      </c>
      <c r="AO92">
        <v>133080784.5</v>
      </c>
      <c r="AP92">
        <v>132309725.3</v>
      </c>
      <c r="AQ92">
        <v>131002951.90000001</v>
      </c>
      <c r="AR92">
        <v>129279316.2</v>
      </c>
      <c r="AS92">
        <v>127328418.3</v>
      </c>
      <c r="AT92">
        <v>125351112.7</v>
      </c>
      <c r="AU92">
        <v>123396006.3</v>
      </c>
      <c r="AV92">
        <v>121483780.40000001</v>
      </c>
      <c r="AW92">
        <v>119595370.59999999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326250113</v>
      </c>
      <c r="G93">
        <v>351645287.19999999</v>
      </c>
      <c r="H93">
        <v>376534552.10000002</v>
      </c>
      <c r="I93">
        <v>396820537.89999998</v>
      </c>
      <c r="J93">
        <v>416189699.19999999</v>
      </c>
      <c r="K93">
        <v>436876502.10000002</v>
      </c>
      <c r="L93">
        <v>459509434.60000002</v>
      </c>
      <c r="M93">
        <v>481822518.80000001</v>
      </c>
      <c r="N93">
        <v>501883069.89999998</v>
      </c>
      <c r="O93">
        <v>512306824.10000002</v>
      </c>
      <c r="P93">
        <v>520409659.89999998</v>
      </c>
      <c r="Q93">
        <v>529741303.69999999</v>
      </c>
      <c r="R93">
        <v>543973733</v>
      </c>
      <c r="S93">
        <v>557975182.5</v>
      </c>
      <c r="T93">
        <v>571531288.29999995</v>
      </c>
      <c r="U93">
        <v>584343757.5</v>
      </c>
      <c r="V93">
        <v>602028379.20000005</v>
      </c>
      <c r="W93">
        <v>624177922.5</v>
      </c>
      <c r="X93">
        <v>651278863.79999995</v>
      </c>
      <c r="Y93">
        <v>681576297.70000005</v>
      </c>
      <c r="Z93">
        <v>710631015.89999998</v>
      </c>
      <c r="AA93">
        <v>735422221.70000005</v>
      </c>
      <c r="AB93">
        <v>754820554.10000002</v>
      </c>
      <c r="AC93">
        <v>769212184.89999998</v>
      </c>
      <c r="AD93">
        <v>779395757.39999998</v>
      </c>
      <c r="AE93">
        <v>786217530.39999998</v>
      </c>
      <c r="AF93">
        <v>790410917.70000005</v>
      </c>
      <c r="AG93">
        <v>792549673.5</v>
      </c>
      <c r="AH93">
        <v>793071522.20000005</v>
      </c>
      <c r="AI93">
        <v>792218213.10000002</v>
      </c>
      <c r="AJ93">
        <v>790214694.89999998</v>
      </c>
      <c r="AK93">
        <v>787239874.70000005</v>
      </c>
      <c r="AL93">
        <v>783409196.20000005</v>
      </c>
      <c r="AM93">
        <v>778775286</v>
      </c>
      <c r="AN93">
        <v>773150593.39999998</v>
      </c>
      <c r="AO93">
        <v>766858706.5</v>
      </c>
      <c r="AP93">
        <v>759992385.39999998</v>
      </c>
      <c r="AQ93">
        <v>752654288.70000005</v>
      </c>
      <c r="AR93">
        <v>744789875.79999995</v>
      </c>
      <c r="AS93">
        <v>736469022.89999998</v>
      </c>
      <c r="AT93">
        <v>727828354.10000002</v>
      </c>
      <c r="AU93">
        <v>718928942.70000005</v>
      </c>
      <c r="AV93">
        <v>709797881.70000005</v>
      </c>
      <c r="AW93">
        <v>700440975.29999995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682011745.70000005</v>
      </c>
      <c r="G94">
        <v>703155286.39999998</v>
      </c>
      <c r="H94">
        <v>724264474.20000005</v>
      </c>
      <c r="I94">
        <v>742616226.89999998</v>
      </c>
      <c r="J94">
        <v>760492559.89999998</v>
      </c>
      <c r="K94">
        <v>779402341.20000005</v>
      </c>
      <c r="L94">
        <v>798886336.10000002</v>
      </c>
      <c r="M94">
        <v>816971516.29999995</v>
      </c>
      <c r="N94">
        <v>832313579.70000005</v>
      </c>
      <c r="O94">
        <v>838442446.39999998</v>
      </c>
      <c r="P94">
        <v>841940820.79999995</v>
      </c>
      <c r="Q94">
        <v>845821324</v>
      </c>
      <c r="R94">
        <v>849537709.20000005</v>
      </c>
      <c r="S94">
        <v>852628996.89999998</v>
      </c>
      <c r="T94">
        <v>852657775.20000005</v>
      </c>
      <c r="U94">
        <v>851632518.70000005</v>
      </c>
      <c r="V94">
        <v>850075304.5</v>
      </c>
      <c r="W94">
        <v>844030771</v>
      </c>
      <c r="X94">
        <v>835878643.79999995</v>
      </c>
      <c r="Y94">
        <v>825929986.29999995</v>
      </c>
      <c r="Z94">
        <v>813885964</v>
      </c>
      <c r="AA94">
        <v>799999826.79999995</v>
      </c>
      <c r="AB94">
        <v>784986198</v>
      </c>
      <c r="AC94">
        <v>769359639.79999995</v>
      </c>
      <c r="AD94">
        <v>753636276.60000002</v>
      </c>
      <c r="AE94">
        <v>738171619.39999998</v>
      </c>
      <c r="AF94">
        <v>723137527.70000005</v>
      </c>
      <c r="AG94">
        <v>708407486</v>
      </c>
      <c r="AH94">
        <v>694038378.89999998</v>
      </c>
      <c r="AI94">
        <v>679857129.79999995</v>
      </c>
      <c r="AJ94">
        <v>665646475.10000002</v>
      </c>
      <c r="AK94">
        <v>651459195.70000005</v>
      </c>
      <c r="AL94">
        <v>637274158.39999998</v>
      </c>
      <c r="AM94">
        <v>622300795.29999995</v>
      </c>
      <c r="AN94">
        <v>607016483.60000002</v>
      </c>
      <c r="AO94">
        <v>591694156</v>
      </c>
      <c r="AP94">
        <v>576554788.79999995</v>
      </c>
      <c r="AQ94">
        <v>561764979.79999995</v>
      </c>
      <c r="AR94">
        <v>547305624.89999998</v>
      </c>
      <c r="AS94">
        <v>533179528.19999999</v>
      </c>
      <c r="AT94">
        <v>519368341</v>
      </c>
      <c r="AU94">
        <v>505821712.39999998</v>
      </c>
      <c r="AV94">
        <v>492511143.30000001</v>
      </c>
      <c r="AW94">
        <v>479771952.30000001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775753167.79999995</v>
      </c>
      <c r="G95">
        <v>763620045.39999998</v>
      </c>
      <c r="H95">
        <v>751032024.5</v>
      </c>
      <c r="I95">
        <v>741747066.70000005</v>
      </c>
      <c r="J95">
        <v>732114254.70000005</v>
      </c>
      <c r="K95">
        <v>720284816.10000002</v>
      </c>
      <c r="L95">
        <v>706372283.79999995</v>
      </c>
      <c r="M95">
        <v>692660446.29999995</v>
      </c>
      <c r="N95">
        <v>681258113.60000002</v>
      </c>
      <c r="O95">
        <v>674948300.29999995</v>
      </c>
      <c r="P95">
        <v>670956728.29999995</v>
      </c>
      <c r="Q95">
        <v>665142693.39999998</v>
      </c>
      <c r="R95">
        <v>653587445.70000005</v>
      </c>
      <c r="S95">
        <v>641287978.89999998</v>
      </c>
      <c r="T95">
        <v>629297794.39999998</v>
      </c>
      <c r="U95">
        <v>616701541.10000002</v>
      </c>
      <c r="V95">
        <v>600119886.39999998</v>
      </c>
      <c r="W95">
        <v>577557048.70000005</v>
      </c>
      <c r="X95">
        <v>548400392.5</v>
      </c>
      <c r="Y95">
        <v>516065496.80000001</v>
      </c>
      <c r="Z95">
        <v>484808898.60000002</v>
      </c>
      <c r="AA95">
        <v>456602168.39999998</v>
      </c>
      <c r="AB95">
        <v>432015895.19999999</v>
      </c>
      <c r="AC95">
        <v>410752896</v>
      </c>
      <c r="AD95">
        <v>392144360.5</v>
      </c>
      <c r="AE95">
        <v>375708163.89999998</v>
      </c>
      <c r="AF95">
        <v>360981461.80000001</v>
      </c>
      <c r="AG95">
        <v>347523835.10000002</v>
      </c>
      <c r="AH95">
        <v>335082384</v>
      </c>
      <c r="AI95">
        <v>323524107.69999999</v>
      </c>
      <c r="AJ95">
        <v>312604308.39999998</v>
      </c>
      <c r="AK95">
        <v>302227196.30000001</v>
      </c>
      <c r="AL95">
        <v>292378598</v>
      </c>
      <c r="AM95">
        <v>282637157.10000002</v>
      </c>
      <c r="AN95">
        <v>273073424.30000001</v>
      </c>
      <c r="AO95">
        <v>263959298.30000001</v>
      </c>
      <c r="AP95">
        <v>255292769</v>
      </c>
      <c r="AQ95">
        <v>247084265.40000001</v>
      </c>
      <c r="AR95">
        <v>239337568.40000001</v>
      </c>
      <c r="AS95">
        <v>231994106.69999999</v>
      </c>
      <c r="AT95">
        <v>224951733.09999999</v>
      </c>
      <c r="AU95">
        <v>218129959.09999999</v>
      </c>
      <c r="AV95">
        <v>211507022.19999999</v>
      </c>
      <c r="AW95">
        <v>205091737.19999999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406697290</v>
      </c>
      <c r="G96">
        <v>399998798.30000001</v>
      </c>
      <c r="H96">
        <v>392749756.10000002</v>
      </c>
      <c r="I96">
        <v>387298357.39999998</v>
      </c>
      <c r="J96">
        <v>381543363.80000001</v>
      </c>
      <c r="K96">
        <v>374221700.10000002</v>
      </c>
      <c r="L96">
        <v>365510512.69999999</v>
      </c>
      <c r="M96">
        <v>356884267.80000001</v>
      </c>
      <c r="N96">
        <v>349667302</v>
      </c>
      <c r="O96">
        <v>345363601.39999998</v>
      </c>
      <c r="P96">
        <v>342526943.19999999</v>
      </c>
      <c r="Q96">
        <v>338710326.5</v>
      </c>
      <c r="R96">
        <v>331803737</v>
      </c>
      <c r="S96">
        <v>324495894.10000002</v>
      </c>
      <c r="T96">
        <v>317660871.39999998</v>
      </c>
      <c r="U96">
        <v>310482269.30000001</v>
      </c>
      <c r="V96">
        <v>301235292.19999999</v>
      </c>
      <c r="W96">
        <v>288683330.69999999</v>
      </c>
      <c r="X96">
        <v>272398342.10000002</v>
      </c>
      <c r="Y96">
        <v>254042227.40000001</v>
      </c>
      <c r="Z96">
        <v>236093071.80000001</v>
      </c>
      <c r="AA96">
        <v>219814210.40000001</v>
      </c>
      <c r="AB96">
        <v>205563475.09999999</v>
      </c>
      <c r="AC96">
        <v>193162599.30000001</v>
      </c>
      <c r="AD96">
        <v>182274335.09999999</v>
      </c>
      <c r="AE96">
        <v>172625711.09999999</v>
      </c>
      <c r="AF96">
        <v>163966972.09999999</v>
      </c>
      <c r="AG96">
        <v>156067668.5</v>
      </c>
      <c r="AH96">
        <v>148797535</v>
      </c>
      <c r="AI96">
        <v>142070230</v>
      </c>
      <c r="AJ96">
        <v>135755104.19999999</v>
      </c>
      <c r="AK96">
        <v>129802119.8</v>
      </c>
      <c r="AL96">
        <v>124189691.90000001</v>
      </c>
      <c r="AM96">
        <v>118717580.40000001</v>
      </c>
      <c r="AN96">
        <v>113447366.90000001</v>
      </c>
      <c r="AO96">
        <v>108449766.2</v>
      </c>
      <c r="AP96">
        <v>103716514.90000001</v>
      </c>
      <c r="AQ96">
        <v>99249903.799999997</v>
      </c>
      <c r="AR96">
        <v>95050876.75</v>
      </c>
      <c r="AS96">
        <v>91090091.769999996</v>
      </c>
      <c r="AT96">
        <v>87317490.530000001</v>
      </c>
      <c r="AU96">
        <v>83692947.680000007</v>
      </c>
      <c r="AV96">
        <v>80204880.159999996</v>
      </c>
      <c r="AW96">
        <v>76855420.140000001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180356152.80000001</v>
      </c>
      <c r="G97">
        <v>171725578.59999999</v>
      </c>
      <c r="H97">
        <v>163163234.30000001</v>
      </c>
      <c r="I97">
        <v>155753819.5</v>
      </c>
      <c r="J97">
        <v>148546090.69999999</v>
      </c>
      <c r="K97">
        <v>141045824.59999999</v>
      </c>
      <c r="L97">
        <v>133274687.7</v>
      </c>
      <c r="M97">
        <v>125909660.40000001</v>
      </c>
      <c r="N97">
        <v>119418315.59999999</v>
      </c>
      <c r="O97">
        <v>114266846.3</v>
      </c>
      <c r="P97">
        <v>109810640.09999999</v>
      </c>
      <c r="Q97">
        <v>105247988.3</v>
      </c>
      <c r="R97">
        <v>99805202.200000003</v>
      </c>
      <c r="S97">
        <v>94488764.069999903</v>
      </c>
      <c r="T97">
        <v>89417087.650000006</v>
      </c>
      <c r="U97">
        <v>84531785.890000001</v>
      </c>
      <c r="V97">
        <v>79272638.969999999</v>
      </c>
      <c r="W97">
        <v>73335783.719999999</v>
      </c>
      <c r="X97">
        <v>66667926.450000003</v>
      </c>
      <c r="Y97">
        <v>59803138.219999999</v>
      </c>
      <c r="Z97">
        <v>53480906.920000002</v>
      </c>
      <c r="AA97">
        <v>47989737.049999997</v>
      </c>
      <c r="AB97">
        <v>43353500.850000001</v>
      </c>
      <c r="AC97">
        <v>39443480.200000003</v>
      </c>
      <c r="AD97">
        <v>36116303.340000004</v>
      </c>
      <c r="AE97">
        <v>33250855.460000001</v>
      </c>
      <c r="AF97">
        <v>30749757.5</v>
      </c>
      <c r="AG97">
        <v>28534880.989999998</v>
      </c>
      <c r="AH97">
        <v>26559834.699999999</v>
      </c>
      <c r="AI97">
        <v>24788936.469999999</v>
      </c>
      <c r="AJ97">
        <v>23184590.18</v>
      </c>
      <c r="AK97">
        <v>21728474.920000002</v>
      </c>
      <c r="AL97">
        <v>20406455.719999999</v>
      </c>
      <c r="AM97">
        <v>19175970.030000001</v>
      </c>
      <c r="AN97">
        <v>18047947.879999999</v>
      </c>
      <c r="AO97">
        <v>17021474.219999999</v>
      </c>
      <c r="AP97">
        <v>16087462.42</v>
      </c>
      <c r="AQ97">
        <v>15239173.210000001</v>
      </c>
      <c r="AR97">
        <v>14470218.460000001</v>
      </c>
      <c r="AS97">
        <v>13769811.41</v>
      </c>
      <c r="AT97">
        <v>13124434.35</v>
      </c>
      <c r="AU97">
        <v>12523553.66</v>
      </c>
      <c r="AV97">
        <v>11962509.789999999</v>
      </c>
      <c r="AW97">
        <v>11439739.35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59.785207100000001</v>
      </c>
      <c r="F98">
        <v>58.740670270000003</v>
      </c>
      <c r="G98">
        <v>58.565864640000001</v>
      </c>
      <c r="H98">
        <v>58.947035419999999</v>
      </c>
      <c r="I98">
        <v>58.001827900000002</v>
      </c>
      <c r="J98">
        <v>57.38978693</v>
      </c>
      <c r="K98">
        <v>57.8206639</v>
      </c>
      <c r="L98">
        <v>57.43883812</v>
      </c>
      <c r="M98">
        <v>65.638367740000007</v>
      </c>
      <c r="N98">
        <v>73.847919009999998</v>
      </c>
      <c r="O98">
        <v>83.541595900000004</v>
      </c>
      <c r="P98">
        <v>93.86199044</v>
      </c>
      <c r="Q98">
        <v>109.9660318</v>
      </c>
      <c r="R98">
        <v>107.6335907</v>
      </c>
      <c r="S98">
        <v>107.9234064</v>
      </c>
      <c r="T98">
        <v>105.2662792</v>
      </c>
      <c r="U98">
        <v>101.99771699999999</v>
      </c>
      <c r="V98">
        <v>98.390503280000004</v>
      </c>
      <c r="W98">
        <v>111.07668099999999</v>
      </c>
      <c r="X98">
        <v>109.4456509</v>
      </c>
      <c r="Y98">
        <v>107.82636960000001</v>
      </c>
      <c r="Z98">
        <v>106.5129913</v>
      </c>
      <c r="AA98">
        <v>105.3231191</v>
      </c>
      <c r="AB98">
        <v>104.2116292</v>
      </c>
      <c r="AC98">
        <v>103.98470639999999</v>
      </c>
      <c r="AD98">
        <v>101.92711319999999</v>
      </c>
      <c r="AE98">
        <v>99.574811240000002</v>
      </c>
      <c r="AF98">
        <v>98.121952160000006</v>
      </c>
      <c r="AG98">
        <v>95.929348809999894</v>
      </c>
      <c r="AH98">
        <v>93.984783419999999</v>
      </c>
      <c r="AI98">
        <v>91.105246579999999</v>
      </c>
      <c r="AJ98">
        <v>88.384579149999894</v>
      </c>
      <c r="AK98">
        <v>85.500088759999997</v>
      </c>
      <c r="AL98">
        <v>81.998513119999998</v>
      </c>
      <c r="AM98">
        <v>78.237965329999994</v>
      </c>
      <c r="AN98">
        <v>75.151027069999998</v>
      </c>
      <c r="AO98">
        <v>72.05681955</v>
      </c>
      <c r="AP98">
        <v>69.242415730000005</v>
      </c>
      <c r="AQ98">
        <v>66.260056989999995</v>
      </c>
      <c r="AR98">
        <v>63.461331639999997</v>
      </c>
      <c r="AS98">
        <v>62.864694380000003</v>
      </c>
      <c r="AT98">
        <v>62.594544710000001</v>
      </c>
      <c r="AU98">
        <v>62.124499530000001</v>
      </c>
      <c r="AV98">
        <v>61.925475089999999</v>
      </c>
      <c r="AW98">
        <v>61.568220400000001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59.785207100000001</v>
      </c>
      <c r="F99">
        <v>58.740670270000003</v>
      </c>
      <c r="G99">
        <v>58.565864640000001</v>
      </c>
      <c r="H99">
        <v>58.947035419999999</v>
      </c>
      <c r="I99">
        <v>58.001827900000002</v>
      </c>
      <c r="J99">
        <v>57.38978693</v>
      </c>
      <c r="K99">
        <v>57.8206639</v>
      </c>
      <c r="L99">
        <v>57.43883812</v>
      </c>
      <c r="M99">
        <v>65.638367740000007</v>
      </c>
      <c r="N99">
        <v>73.847919009999998</v>
      </c>
      <c r="O99">
        <v>83.541595900000004</v>
      </c>
      <c r="P99">
        <v>93.86199044</v>
      </c>
      <c r="Q99">
        <v>109.9660318</v>
      </c>
      <c r="R99">
        <v>107.6335907</v>
      </c>
      <c r="S99">
        <v>107.9265716</v>
      </c>
      <c r="T99">
        <v>105.2701605</v>
      </c>
      <c r="U99">
        <v>102.02225180000001</v>
      </c>
      <c r="V99">
        <v>98.430206900000002</v>
      </c>
      <c r="W99">
        <v>94.774828650000003</v>
      </c>
      <c r="X99">
        <v>91.124901890000004</v>
      </c>
      <c r="Y99">
        <v>87.480567559999997</v>
      </c>
      <c r="Z99">
        <v>84.183211060000005</v>
      </c>
      <c r="AA99">
        <v>81.257847159999997</v>
      </c>
      <c r="AB99">
        <v>78.657560549999999</v>
      </c>
      <c r="AC99">
        <v>76.345709350000007</v>
      </c>
      <c r="AD99">
        <v>74.263709840000004</v>
      </c>
      <c r="AE99">
        <v>72.375606610000006</v>
      </c>
      <c r="AF99">
        <v>70.725587189999999</v>
      </c>
      <c r="AG99">
        <v>69.116185599999994</v>
      </c>
      <c r="AH99">
        <v>67.585484149999999</v>
      </c>
      <c r="AI99">
        <v>66.135178359999998</v>
      </c>
      <c r="AJ99">
        <v>64.7492977</v>
      </c>
      <c r="AK99">
        <v>63.401954320000002</v>
      </c>
      <c r="AL99">
        <v>62.087610789999999</v>
      </c>
      <c r="AM99">
        <v>60.810617860000001</v>
      </c>
      <c r="AN99">
        <v>59.639565009999998</v>
      </c>
      <c r="AO99">
        <v>58.518109750000001</v>
      </c>
      <c r="AP99">
        <v>57.426710710000002</v>
      </c>
      <c r="AQ99">
        <v>56.348405450000001</v>
      </c>
      <c r="AR99">
        <v>55.281362530000003</v>
      </c>
      <c r="AS99">
        <v>54.009570199999999</v>
      </c>
      <c r="AT99">
        <v>52.706069280000001</v>
      </c>
      <c r="AU99">
        <v>51.39917938</v>
      </c>
      <c r="AV99">
        <v>50.093542800000002</v>
      </c>
      <c r="AW99">
        <v>48.781231380000001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1.023340395</v>
      </c>
      <c r="G100">
        <v>1.0433122260000001</v>
      </c>
      <c r="H100">
        <v>1.0574760700000001</v>
      </c>
      <c r="I100">
        <v>1.0693506100000001</v>
      </c>
      <c r="J100">
        <v>1.0805780199999999</v>
      </c>
      <c r="K100">
        <v>1.090005253</v>
      </c>
      <c r="L100">
        <v>1.1025395019999999</v>
      </c>
      <c r="M100">
        <v>1.117110515</v>
      </c>
      <c r="N100">
        <v>1.133055945</v>
      </c>
      <c r="O100">
        <v>1.1479244319999999</v>
      </c>
      <c r="P100">
        <v>1.1626074740000001</v>
      </c>
      <c r="Q100">
        <v>1.1847558010000001</v>
      </c>
      <c r="R100">
        <v>1.2195555060000001</v>
      </c>
      <c r="S100">
        <v>1.2590429430000001</v>
      </c>
      <c r="T100">
        <v>1.296856958</v>
      </c>
      <c r="U100">
        <v>1.3415437020000001</v>
      </c>
      <c r="V100">
        <v>1.3933537460000001</v>
      </c>
      <c r="W100">
        <v>1.4517822709999999</v>
      </c>
      <c r="X100">
        <v>1.514014706</v>
      </c>
      <c r="Y100">
        <v>1.581235494</v>
      </c>
      <c r="Z100">
        <v>1.647010619</v>
      </c>
      <c r="AA100">
        <v>1.7121634670000001</v>
      </c>
      <c r="AB100">
        <v>1.7756956159999999</v>
      </c>
      <c r="AC100">
        <v>1.8403115130000001</v>
      </c>
      <c r="AD100">
        <v>1.902983568</v>
      </c>
      <c r="AE100">
        <v>1.9682989</v>
      </c>
      <c r="AF100">
        <v>2.0311258529999998</v>
      </c>
      <c r="AG100">
        <v>2.0967586969999998</v>
      </c>
      <c r="AH100">
        <v>2.160826766</v>
      </c>
      <c r="AI100">
        <v>2.225519351</v>
      </c>
      <c r="AJ100">
        <v>2.28822298</v>
      </c>
      <c r="AK100">
        <v>2.351586315</v>
      </c>
      <c r="AL100">
        <v>2.412787716</v>
      </c>
      <c r="AM100">
        <v>2.4755345179999999</v>
      </c>
      <c r="AN100">
        <v>2.5360994589999999</v>
      </c>
      <c r="AO100">
        <v>2.5978994200000001</v>
      </c>
      <c r="AP100">
        <v>2.658642371</v>
      </c>
      <c r="AQ100">
        <v>2.7216322609999999</v>
      </c>
      <c r="AR100">
        <v>2.7845684629999998</v>
      </c>
      <c r="AS100">
        <v>2.8503854159999999</v>
      </c>
      <c r="AT100">
        <v>2.9169494920000001</v>
      </c>
      <c r="AU100">
        <v>2.987304462</v>
      </c>
      <c r="AV100">
        <v>3.0585330239999999</v>
      </c>
      <c r="AW100">
        <v>3.1340536889999999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1.023340395</v>
      </c>
      <c r="G101">
        <v>1.0433122260000001</v>
      </c>
      <c r="H101">
        <v>1.0574760700000001</v>
      </c>
      <c r="I101">
        <v>1.0693506100000001</v>
      </c>
      <c r="J101">
        <v>1.0805780199999999</v>
      </c>
      <c r="K101">
        <v>1.090005253</v>
      </c>
      <c r="L101">
        <v>1.1025395019999999</v>
      </c>
      <c r="M101">
        <v>1.117110515</v>
      </c>
      <c r="N101">
        <v>1.133055945</v>
      </c>
      <c r="O101">
        <v>1.1479244319999999</v>
      </c>
      <c r="P101">
        <v>1.1626074740000001</v>
      </c>
      <c r="Q101">
        <v>1.1847558010000001</v>
      </c>
      <c r="R101">
        <v>1.2195555060000001</v>
      </c>
      <c r="S101">
        <v>1.259033021</v>
      </c>
      <c r="T101">
        <v>1.2968450419999999</v>
      </c>
      <c r="U101">
        <v>1.3415586580000001</v>
      </c>
      <c r="V101">
        <v>1.393432099</v>
      </c>
      <c r="W101">
        <v>1.449442125</v>
      </c>
      <c r="X101">
        <v>1.5100488670000001</v>
      </c>
      <c r="Y101">
        <v>1.5730585989999999</v>
      </c>
      <c r="Z101">
        <v>1.633768868</v>
      </c>
      <c r="AA101">
        <v>1.691232544</v>
      </c>
      <c r="AB101">
        <v>1.745113251</v>
      </c>
      <c r="AC101">
        <v>1.7955197000000001</v>
      </c>
      <c r="AD101">
        <v>1.8428967489999999</v>
      </c>
      <c r="AE101">
        <v>1.8878837070000001</v>
      </c>
      <c r="AF101">
        <v>1.9311767470000001</v>
      </c>
      <c r="AG101">
        <v>1.9733613080000001</v>
      </c>
      <c r="AH101">
        <v>2.0150966069999998</v>
      </c>
      <c r="AI101">
        <v>2.056233389</v>
      </c>
      <c r="AJ101">
        <v>2.097142587</v>
      </c>
      <c r="AK101">
        <v>2.1384569660000001</v>
      </c>
      <c r="AL101">
        <v>2.180132044</v>
      </c>
      <c r="AM101">
        <v>2.2222081849999999</v>
      </c>
      <c r="AN101">
        <v>2.2647563989999999</v>
      </c>
      <c r="AO101">
        <v>2.3079492610000001</v>
      </c>
      <c r="AP101">
        <v>2.352191919</v>
      </c>
      <c r="AQ101">
        <v>2.3980479610000001</v>
      </c>
      <c r="AR101">
        <v>2.4456196600000002</v>
      </c>
      <c r="AS101">
        <v>2.4952684129999998</v>
      </c>
      <c r="AT101">
        <v>2.54750253</v>
      </c>
      <c r="AU101">
        <v>2.6024140739999999</v>
      </c>
      <c r="AV101">
        <v>2.6602318079999998</v>
      </c>
      <c r="AW101">
        <v>2.7218274760000001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2.2730150463168199E-3</v>
      </c>
      <c r="T102">
        <v>-2.14558784673579E-3</v>
      </c>
      <c r="U102">
        <v>-2.9040670350921598E-3</v>
      </c>
      <c r="V102">
        <v>1.18653911636235E-2</v>
      </c>
      <c r="W102">
        <v>0.51771527408504003</v>
      </c>
      <c r="X102">
        <v>0.84391951043507596</v>
      </c>
      <c r="Y102">
        <v>1.56004637566562</v>
      </c>
      <c r="Z102">
        <v>2.1136007890603699</v>
      </c>
      <c r="AA102">
        <v>2.6101375448435999</v>
      </c>
      <c r="AB102">
        <v>3.01700294787004</v>
      </c>
      <c r="AC102">
        <v>3.3249230972375901</v>
      </c>
      <c r="AD102">
        <v>3.56172155957894</v>
      </c>
      <c r="AE102">
        <v>3.6128114723624898</v>
      </c>
      <c r="AF102">
        <v>3.6719587578956299</v>
      </c>
      <c r="AG102" s="39">
        <v>3.5969933688494802</v>
      </c>
      <c r="AH102" s="39">
        <v>3.5338217241512599</v>
      </c>
      <c r="AI102">
        <v>3.4861819194082799</v>
      </c>
      <c r="AJ102">
        <v>3.5038485778190598</v>
      </c>
      <c r="AK102">
        <v>3.51294453910111</v>
      </c>
      <c r="AL102" s="39">
        <v>3.5687857116934101</v>
      </c>
      <c r="AM102">
        <v>3.7234414107478</v>
      </c>
      <c r="AN102">
        <v>3.8265538655976199</v>
      </c>
      <c r="AO102">
        <v>3.89440129798637</v>
      </c>
      <c r="AP102">
        <v>3.9729702066719699</v>
      </c>
      <c r="AQ102">
        <v>4.0102526536794203</v>
      </c>
      <c r="AR102">
        <v>4.0594936637476202</v>
      </c>
      <c r="AS102">
        <v>4.0522223252199501</v>
      </c>
      <c r="AT102">
        <v>4.0518398714846304</v>
      </c>
      <c r="AU102">
        <v>4.0194300030403696</v>
      </c>
      <c r="AV102">
        <v>4.0115976678790997</v>
      </c>
      <c r="AW102">
        <v>3.9293690688442902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1.5993094700394998E-2</v>
      </c>
      <c r="T103">
        <v>4.9149626439626198E-2</v>
      </c>
      <c r="U103">
        <v>1.20172037589183E-2</v>
      </c>
      <c r="V103">
        <v>3.7597556294399703E-2</v>
      </c>
      <c r="W103" s="39">
        <v>-0.43255195552157599</v>
      </c>
      <c r="X103">
        <v>0.36565518537012798</v>
      </c>
      <c r="Y103">
        <v>1.41990002589322</v>
      </c>
      <c r="Z103">
        <v>2.1864430264758798</v>
      </c>
      <c r="AA103">
        <v>2.8768675768371299</v>
      </c>
      <c r="AB103">
        <v>3.4324242587148599</v>
      </c>
      <c r="AC103">
        <v>3.8690067477816701</v>
      </c>
      <c r="AD103">
        <v>4.3889157846525704</v>
      </c>
      <c r="AE103">
        <v>4.63367079437353</v>
      </c>
      <c r="AF103">
        <v>4.8477141515583098</v>
      </c>
      <c r="AG103">
        <v>4.9384045893538104</v>
      </c>
      <c r="AH103">
        <v>5.0090216501159102</v>
      </c>
      <c r="AI103">
        <v>5.0549831919388604</v>
      </c>
      <c r="AJ103">
        <v>5.1991898068301996</v>
      </c>
      <c r="AK103">
        <v>5.3303985954562298</v>
      </c>
      <c r="AL103">
        <v>5.5274280232440098</v>
      </c>
      <c r="AM103">
        <v>5.8993012939289198</v>
      </c>
      <c r="AN103">
        <v>6.1672790681840803</v>
      </c>
      <c r="AO103">
        <v>6.3683318516120702</v>
      </c>
      <c r="AP103">
        <v>6.5652194212196804</v>
      </c>
      <c r="AQ103">
        <v>6.6982472942181497</v>
      </c>
      <c r="AR103">
        <v>6.8246566673817401</v>
      </c>
      <c r="AS103">
        <v>6.8944264700492903</v>
      </c>
      <c r="AT103">
        <v>6.9568672567177998</v>
      </c>
      <c r="AU103">
        <v>6.9662385455081699</v>
      </c>
      <c r="AV103">
        <v>6.9928149512253199</v>
      </c>
      <c r="AW103">
        <v>6.8845747081178299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4.9303395287747503E-3</v>
      </c>
      <c r="T104">
        <v>6.2539044085152496E-3</v>
      </c>
      <c r="U104">
        <v>1.31000480734888E-2</v>
      </c>
      <c r="V104">
        <v>3.9431533307010498E-2</v>
      </c>
      <c r="W104">
        <v>5.1772972266897499</v>
      </c>
      <c r="X104">
        <v>2.7134146638365602</v>
      </c>
      <c r="Y104">
        <v>3.2290367238817699</v>
      </c>
      <c r="Z104">
        <v>3.7736104442601399</v>
      </c>
      <c r="AA104">
        <v>4.3286524352748401</v>
      </c>
      <c r="AB104">
        <v>4.7607692850547298</v>
      </c>
      <c r="AC104">
        <v>5.1446884982907504</v>
      </c>
      <c r="AD104">
        <v>5.4508718569687904</v>
      </c>
      <c r="AE104">
        <v>5.5171638250649302</v>
      </c>
      <c r="AF104">
        <v>5.5116873916775102</v>
      </c>
      <c r="AG104">
        <v>5.2478927495263497</v>
      </c>
      <c r="AH104">
        <v>4.9882985122320802</v>
      </c>
      <c r="AI104">
        <v>4.7200572237173102</v>
      </c>
      <c r="AJ104">
        <v>4.4514157690121996</v>
      </c>
      <c r="AK104">
        <v>4.1769241997726398</v>
      </c>
      <c r="AL104">
        <v>3.8555093070500699</v>
      </c>
      <c r="AM104" s="39">
        <v>3.64225881723794</v>
      </c>
      <c r="AN104">
        <v>3.3699987724011402</v>
      </c>
      <c r="AO104">
        <v>3.1496900626434701</v>
      </c>
      <c r="AP104">
        <v>2.9256496474441902</v>
      </c>
      <c r="AQ104">
        <v>2.6763643011130398</v>
      </c>
      <c r="AR104">
        <v>2.4351157730917801</v>
      </c>
      <c r="AS104">
        <v>2.1653993852858102</v>
      </c>
      <c r="AT104">
        <v>1.8802840508174099</v>
      </c>
      <c r="AU104">
        <v>1.57403405742</v>
      </c>
      <c r="AV104">
        <v>1.2806179127920501</v>
      </c>
      <c r="AW104" s="39">
        <v>0.96160579878781205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-1.26371534844294E-3</v>
      </c>
      <c r="T105">
        <v>-2.65313546238266E-3</v>
      </c>
      <c r="U105">
        <v>4.0073958887520897E-2</v>
      </c>
      <c r="V105">
        <v>8.3057771829220195E-2</v>
      </c>
      <c r="W105" s="39">
        <v>-9.5704681423813803E-2</v>
      </c>
      <c r="X105" s="39">
        <v>-0.195959685622382</v>
      </c>
      <c r="Y105">
        <v>-0.24236182201221501</v>
      </c>
      <c r="Z105">
        <v>-0.29733192464454999</v>
      </c>
      <c r="AA105">
        <v>-0.41706067427419402</v>
      </c>
      <c r="AB105">
        <v>-0.52804741634947505</v>
      </c>
      <c r="AC105">
        <v>-0.77383106685787695</v>
      </c>
      <c r="AD105" s="39">
        <v>-0.89342397768939996</v>
      </c>
      <c r="AE105" s="39">
        <v>-1.2018026898626599</v>
      </c>
      <c r="AF105" s="39">
        <v>-1.3554105984003599</v>
      </c>
      <c r="AG105" s="39">
        <v>-1.7823182915700899</v>
      </c>
      <c r="AH105">
        <v>-2.11341828567538</v>
      </c>
      <c r="AI105" s="39">
        <v>-2.37346814126172</v>
      </c>
      <c r="AJ105" s="39">
        <v>-2.5489075362770102</v>
      </c>
      <c r="AK105" s="39">
        <v>-2.7621106814354799</v>
      </c>
      <c r="AL105" s="39">
        <v>-2.8859222797089501</v>
      </c>
      <c r="AM105" s="39">
        <v>-3.0545254363919399</v>
      </c>
      <c r="AN105" s="39">
        <v>-3.1466593591556902</v>
      </c>
      <c r="AO105">
        <v>-3.28744370784595</v>
      </c>
      <c r="AP105">
        <v>-3.3497697776469599</v>
      </c>
      <c r="AQ105">
        <v>-3.4606718946678101</v>
      </c>
      <c r="AR105">
        <v>-3.49412802532331</v>
      </c>
      <c r="AS105">
        <v>-3.5936756312376099</v>
      </c>
      <c r="AT105">
        <v>-3.6171672090098199</v>
      </c>
      <c r="AU105">
        <v>-3.6964313622284002</v>
      </c>
      <c r="AV105">
        <v>-3.70167909394634</v>
      </c>
      <c r="AW105">
        <v>-3.7467212007484698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2.4353123856779499E-2</v>
      </c>
      <c r="T106" s="39">
        <v>0.101298515977488</v>
      </c>
      <c r="U106">
        <v>7.7363003137986802E-2</v>
      </c>
      <c r="V106" s="39">
        <v>0.13502999579326699</v>
      </c>
      <c r="W106" s="39">
        <v>0.131305003144355</v>
      </c>
      <c r="X106">
        <v>-0.71618641318325005</v>
      </c>
      <c r="Y106">
        <v>-0.69546334643035801</v>
      </c>
      <c r="Z106">
        <v>-0.71140158570801504</v>
      </c>
      <c r="AA106">
        <v>-0.746725785239854</v>
      </c>
      <c r="AB106">
        <v>-0.813082025032141</v>
      </c>
      <c r="AC106">
        <v>-0.94989906110826094</v>
      </c>
      <c r="AD106">
        <v>-0.616248420242693</v>
      </c>
      <c r="AE106">
        <v>-0.54128328952298599</v>
      </c>
      <c r="AF106">
        <v>-0.44478142446804297</v>
      </c>
      <c r="AG106">
        <v>-0.56567682950992004</v>
      </c>
      <c r="AH106">
        <v>-0.67325812644029004</v>
      </c>
      <c r="AI106">
        <v>-0.82418499716103699</v>
      </c>
      <c r="AJ106">
        <v>-0.91243704410410797</v>
      </c>
      <c r="AK106">
        <v>-1.0394182914518899</v>
      </c>
      <c r="AL106">
        <v>-1.1252567193819001</v>
      </c>
      <c r="AM106">
        <v>-1.1662748728342001</v>
      </c>
      <c r="AN106">
        <v>-1.20593778048642</v>
      </c>
      <c r="AO106">
        <v>-1.28622017284226</v>
      </c>
      <c r="AP106">
        <v>-1.33398457999734</v>
      </c>
      <c r="AQ106">
        <v>-1.4323901902885301</v>
      </c>
      <c r="AR106">
        <v>-1.50368175403982</v>
      </c>
      <c r="AS106">
        <v>-1.5842448867449499</v>
      </c>
      <c r="AT106">
        <v>-1.63276717898309</v>
      </c>
      <c r="AU106">
        <v>-1.7496785415821801</v>
      </c>
      <c r="AV106">
        <v>-1.83098988952124</v>
      </c>
      <c r="AW106">
        <v>-1.98233825589079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-7.7586984361333001E-3</v>
      </c>
      <c r="T107" s="39">
        <v>-3.2980634766191799E-2</v>
      </c>
      <c r="U107">
        <v>-1.15467462311499E-2</v>
      </c>
      <c r="V107" s="39">
        <v>-1.7692224853529899E-2</v>
      </c>
      <c r="W107" s="39">
        <v>-5.79370920683608E-5</v>
      </c>
      <c r="X107">
        <v>0.28545660624264801</v>
      </c>
      <c r="Y107">
        <v>0.32535289827564801</v>
      </c>
      <c r="Z107" s="39">
        <v>0.36808434096015302</v>
      </c>
      <c r="AA107">
        <v>0.44126014562196703</v>
      </c>
      <c r="AB107">
        <v>0.51531909889876604</v>
      </c>
      <c r="AC107">
        <v>0.67002613644247799</v>
      </c>
      <c r="AD107">
        <v>0.64353732199153901</v>
      </c>
      <c r="AE107">
        <v>0.78085813253905201</v>
      </c>
      <c r="AF107">
        <v>0.82024517882875403</v>
      </c>
      <c r="AG107">
        <v>0.96224098038456096</v>
      </c>
      <c r="AH107" s="39">
        <v>1.0424000670288001</v>
      </c>
      <c r="AI107" s="39">
        <v>1.20344599938307</v>
      </c>
      <c r="AJ107">
        <v>1.30104073076917</v>
      </c>
      <c r="AK107" s="39">
        <v>1.43399626778196</v>
      </c>
      <c r="AL107">
        <v>1.50849567324268</v>
      </c>
      <c r="AM107">
        <v>1.5996947311798499</v>
      </c>
      <c r="AN107">
        <v>1.64334731508662</v>
      </c>
      <c r="AO107">
        <v>1.7301155800795101</v>
      </c>
      <c r="AP107">
        <v>1.7685609052029401</v>
      </c>
      <c r="AQ107">
        <v>1.8477017289448201</v>
      </c>
      <c r="AR107">
        <v>1.88500041500469</v>
      </c>
      <c r="AS107">
        <v>1.9439891207281199</v>
      </c>
      <c r="AT107">
        <v>1.9561336611728899</v>
      </c>
      <c r="AU107">
        <v>2.0146920843631499</v>
      </c>
      <c r="AV107">
        <v>2.0236942153705799</v>
      </c>
      <c r="AW107">
        <v>2.0766472126906401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-2.0587999999960299E-4</v>
      </c>
      <c r="T108">
        <v>2.52250999999981E-3</v>
      </c>
      <c r="U108">
        <v>5.04866999999909E-3</v>
      </c>
      <c r="V108" s="39">
        <v>6.6178100000008301E-3</v>
      </c>
      <c r="W108" s="39">
        <v>-0.19060882999999901</v>
      </c>
      <c r="X108">
        <v>-0.38846652999999898</v>
      </c>
      <c r="Y108">
        <v>-0.71853349</v>
      </c>
      <c r="Z108">
        <v>-1.0653914200000001</v>
      </c>
      <c r="AA108">
        <v>-1.4037096899999999</v>
      </c>
      <c r="AB108">
        <v>-1.70798245999999</v>
      </c>
      <c r="AC108">
        <v>-1.9691834500000001</v>
      </c>
      <c r="AD108" s="39">
        <v>-2.1843081799999999</v>
      </c>
      <c r="AE108">
        <v>-2.3257141400000001</v>
      </c>
      <c r="AF108">
        <v>-2.4303314299999998</v>
      </c>
      <c r="AG108">
        <v>-2.4798962399999902</v>
      </c>
      <c r="AH108">
        <v>-2.5010859600000002</v>
      </c>
      <c r="AI108">
        <v>-2.50969952999999</v>
      </c>
      <c r="AJ108">
        <v>-2.5301407</v>
      </c>
      <c r="AK108" s="39">
        <v>-2.5550009999999999</v>
      </c>
      <c r="AL108">
        <v>-2.5934437400000001</v>
      </c>
      <c r="AM108" s="39">
        <v>-2.6755691100000001</v>
      </c>
      <c r="AN108" s="39">
        <v>-2.7573827099999901</v>
      </c>
      <c r="AO108">
        <v>-2.8292484999999998</v>
      </c>
      <c r="AP108">
        <v>-2.89875923</v>
      </c>
      <c r="AQ108">
        <v>-2.9570135999999998</v>
      </c>
      <c r="AR108">
        <v>-3.0141326899999998</v>
      </c>
      <c r="AS108" s="39">
        <v>-3.0507872300000001</v>
      </c>
      <c r="AT108" s="39">
        <v>-3.07768569</v>
      </c>
      <c r="AU108">
        <v>-3.0916210799999999</v>
      </c>
      <c r="AV108">
        <v>-3.1062706000000002</v>
      </c>
      <c r="AW108">
        <v>-3.0993431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3.1745967126184301E-4</v>
      </c>
      <c r="T109">
        <v>-3.87264201842096E-3</v>
      </c>
      <c r="U109">
        <v>-7.5207322962733596E-3</v>
      </c>
      <c r="V109">
        <v>-9.5766464792146292E-3</v>
      </c>
      <c r="W109" s="39">
        <v>0.29037437007461903</v>
      </c>
      <c r="X109">
        <v>0.57716464040105098</v>
      </c>
      <c r="Y109">
        <v>1.0559346263887299</v>
      </c>
      <c r="Z109">
        <v>1.5448531215879999</v>
      </c>
      <c r="AA109">
        <v>2.0082528330993998</v>
      </c>
      <c r="AB109">
        <v>2.4106334665125102</v>
      </c>
      <c r="AC109">
        <v>2.7424706181345702</v>
      </c>
      <c r="AD109">
        <v>3.00287679304616</v>
      </c>
      <c r="AE109">
        <v>3.1531817187643001</v>
      </c>
      <c r="AF109">
        <v>3.2551683556959898</v>
      </c>
      <c r="AG109">
        <v>3.2824195046740501</v>
      </c>
      <c r="AH109">
        <v>3.2780623857785902</v>
      </c>
      <c r="AI109">
        <v>3.2662417187125201</v>
      </c>
      <c r="AJ109">
        <v>3.28242757316186</v>
      </c>
      <c r="AK109">
        <v>3.31101704084546</v>
      </c>
      <c r="AL109">
        <v>3.3636038452528001</v>
      </c>
      <c r="AM109">
        <v>3.4832283867498299</v>
      </c>
      <c r="AN109">
        <v>3.5991379622472199</v>
      </c>
      <c r="AO109">
        <v>3.6973545987126499</v>
      </c>
      <c r="AP109">
        <v>3.7902924266245401</v>
      </c>
      <c r="AQ109">
        <v>3.8643509165691299</v>
      </c>
      <c r="AR109">
        <v>3.9359239777731099</v>
      </c>
      <c r="AS109">
        <v>3.9756516255585002</v>
      </c>
      <c r="AT109">
        <v>4.0015821918272403</v>
      </c>
      <c r="AU109">
        <v>4.0095341049542101</v>
      </c>
      <c r="AV109">
        <v>4.02075078476076</v>
      </c>
      <c r="AW109">
        <v>3.9995941269622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1.4748480320791999E-3</v>
      </c>
      <c r="T110" s="39">
        <v>3.9872897831694197E-3</v>
      </c>
      <c r="U110">
        <v>9.6706676855129407E-3</v>
      </c>
      <c r="V110">
        <v>1.7073278417289998E-2</v>
      </c>
      <c r="W110">
        <v>-0.11743170141803499</v>
      </c>
      <c r="X110">
        <v>1.3793268728900999E-2</v>
      </c>
      <c r="Y110">
        <v>0.15122261435922499</v>
      </c>
      <c r="Z110">
        <v>0.45835466223611498</v>
      </c>
      <c r="AA110">
        <v>0.86781065976868599</v>
      </c>
      <c r="AB110">
        <v>1.3368557367887</v>
      </c>
      <c r="AC110">
        <v>1.79443566429515</v>
      </c>
      <c r="AD110">
        <v>2.24162875516789</v>
      </c>
      <c r="AE110">
        <v>2.6537016820352002</v>
      </c>
      <c r="AF110">
        <v>3.01429368146397</v>
      </c>
      <c r="AG110">
        <v>3.32501988694204</v>
      </c>
      <c r="AH110">
        <v>3.5998151944135901</v>
      </c>
      <c r="AI110">
        <v>3.8467534166461901</v>
      </c>
      <c r="AJ110">
        <v>4.0709985993613902</v>
      </c>
      <c r="AK110">
        <v>4.2859541804808101</v>
      </c>
      <c r="AL110">
        <v>4.5004574022511701</v>
      </c>
      <c r="AM110">
        <v>4.6845949272091998</v>
      </c>
      <c r="AN110" s="39">
        <v>4.8891958547573999</v>
      </c>
      <c r="AO110">
        <v>5.0985886691777598</v>
      </c>
      <c r="AP110">
        <v>5.2990358237615798</v>
      </c>
      <c r="AQ110">
        <v>5.4873974930122804</v>
      </c>
      <c r="AR110">
        <v>5.6466882610027804</v>
      </c>
      <c r="AS110">
        <v>5.7856155771248901</v>
      </c>
      <c r="AT110">
        <v>5.8908572548677496</v>
      </c>
      <c r="AU110">
        <v>5.9673564768284004</v>
      </c>
      <c r="AV110">
        <v>6.0154656532367596</v>
      </c>
      <c r="AW110">
        <v>6.0452180013100101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4.08730000000037E-6</v>
      </c>
      <c r="T111" s="39">
        <v>7.1681999999975701E-6</v>
      </c>
      <c r="U111" s="39">
        <v>-3.3885300000001402E-5</v>
      </c>
      <c r="V111" s="39">
        <v>-3.9863000000001099E-5</v>
      </c>
      <c r="W111" s="39">
        <v>1.3044964E-3</v>
      </c>
      <c r="X111" s="39">
        <v>6.4361400000000004E-4</v>
      </c>
      <c r="Y111" s="39">
        <v>2.0679095999999999E-3</v>
      </c>
      <c r="Z111" s="39">
        <v>2.2604659E-3</v>
      </c>
      <c r="AA111" s="39">
        <v>3.1173849999999999E-3</v>
      </c>
      <c r="AB111" s="39">
        <v>4.0195791999999998E-3</v>
      </c>
      <c r="AC111" s="39">
        <v>5.2649350999999902E-3</v>
      </c>
      <c r="AD111" s="39">
        <v>6.1210300000000004E-3</v>
      </c>
      <c r="AE111" s="39">
        <v>6.8908401000000001E-3</v>
      </c>
      <c r="AF111" s="39">
        <v>7.4041190999999899E-3</v>
      </c>
      <c r="AG111" s="39">
        <v>7.6819581999999897E-3</v>
      </c>
      <c r="AH111" s="39">
        <v>7.5031521000000004E-3</v>
      </c>
      <c r="AI111" s="39">
        <v>7.1115802000000002E-3</v>
      </c>
      <c r="AJ111" s="39">
        <v>6.5989708000000003E-3</v>
      </c>
      <c r="AK111" s="39">
        <v>5.9710253999999997E-3</v>
      </c>
      <c r="AL111" s="39">
        <v>5.2706988000000001E-3</v>
      </c>
      <c r="AM111" s="39">
        <v>4.9876913000000004E-3</v>
      </c>
      <c r="AN111" s="39">
        <v>4.3269210000000001E-3</v>
      </c>
      <c r="AO111" s="39">
        <v>3.8609548999999901E-3</v>
      </c>
      <c r="AP111" s="39">
        <v>3.4217566E-3</v>
      </c>
      <c r="AQ111" s="39">
        <v>2.9823053999999999E-3</v>
      </c>
      <c r="AR111" s="39">
        <v>2.6719630999999999E-3</v>
      </c>
      <c r="AS111" s="39">
        <v>2.3208755000000002E-3</v>
      </c>
      <c r="AT111" s="39">
        <v>2.0315425999999901E-3</v>
      </c>
      <c r="AU111" s="39">
        <v>1.7220174000000001E-3</v>
      </c>
      <c r="AV111" s="39">
        <v>1.4285126E-3</v>
      </c>
      <c r="AW111" s="39">
        <v>1.0446492999999901E-3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2.1458000000022699E-6</v>
      </c>
      <c r="T112" s="39">
        <v>4.8797000000017E-6</v>
      </c>
      <c r="U112" s="39">
        <v>-1.52604000000014E-5</v>
      </c>
      <c r="V112" s="39">
        <v>-3.5486799999998001E-5</v>
      </c>
      <c r="W112" s="39">
        <v>1.48819959999999E-3</v>
      </c>
      <c r="X112" s="39">
        <v>2.7650675999999902E-3</v>
      </c>
      <c r="Y112" s="39">
        <v>5.5569497000000001E-3</v>
      </c>
      <c r="Z112" s="39">
        <v>8.5559698999999895E-3</v>
      </c>
      <c r="AA112" s="39">
        <v>1.1964724600000001E-2</v>
      </c>
      <c r="AB112" s="39">
        <v>1.54566171E-2</v>
      </c>
      <c r="AC112" s="39">
        <v>1.89794826E-2</v>
      </c>
      <c r="AD112" s="39">
        <v>2.2109782800000002E-2</v>
      </c>
      <c r="AE112" s="39">
        <v>2.4671035899999999E-2</v>
      </c>
      <c r="AF112" s="39">
        <v>2.66397905E-2</v>
      </c>
      <c r="AG112" s="39">
        <v>2.7941355099999999E-2</v>
      </c>
      <c r="AH112" s="39">
        <v>2.85357301E-2</v>
      </c>
      <c r="AI112" s="39">
        <v>2.85994849E-2</v>
      </c>
      <c r="AJ112" s="39">
        <v>2.83780054E-2</v>
      </c>
      <c r="AK112" s="39">
        <v>2.79726685999999E-2</v>
      </c>
      <c r="AL112" s="39">
        <v>2.74978593E-2</v>
      </c>
      <c r="AM112" s="39">
        <v>2.73967115E-2</v>
      </c>
      <c r="AN112" s="39">
        <v>2.7297175099999901E-2</v>
      </c>
      <c r="AO112" s="39">
        <v>2.7263559199999999E-2</v>
      </c>
      <c r="AP112" s="39">
        <v>2.7272546299999999E-2</v>
      </c>
      <c r="AQ112" s="39">
        <v>2.7259755399999901E-2</v>
      </c>
      <c r="AR112" s="39">
        <v>2.7301602599999999E-2</v>
      </c>
      <c r="AS112" s="39">
        <v>2.72672986E-2</v>
      </c>
      <c r="AT112" s="39">
        <v>2.7187091199999999E-2</v>
      </c>
      <c r="AU112" s="39">
        <v>2.7020336900000001E-2</v>
      </c>
      <c r="AV112" s="39">
        <v>2.6822318500000001E-2</v>
      </c>
      <c r="AW112" s="39">
        <v>2.6472473399999901E-2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-2.6360311148110301E-3</v>
      </c>
      <c r="T113">
        <v>-2.64647478275259E-3</v>
      </c>
      <c r="U113" s="39">
        <v>7.0954217206153903E-4</v>
      </c>
      <c r="V113">
        <v>-4.4645716785085502E-3</v>
      </c>
      <c r="W113">
        <v>-0.33822522677765499</v>
      </c>
      <c r="X113">
        <v>-0.50316866664598103</v>
      </c>
      <c r="Y113">
        <v>-1.2033333158580899</v>
      </c>
      <c r="Z113">
        <v>-1.82103533954065</v>
      </c>
      <c r="AA113">
        <v>-2.5158106586734301</v>
      </c>
      <c r="AB113">
        <v>-3.1041270007159398</v>
      </c>
      <c r="AC113">
        <v>-3.7796618414591698</v>
      </c>
      <c r="AD113">
        <v>-4.1841243987468797</v>
      </c>
      <c r="AE113">
        <v>-4.6493365654159398</v>
      </c>
      <c r="AF113">
        <v>-4.8091505217124402</v>
      </c>
      <c r="AG113">
        <v>-5.0373630094860502</v>
      </c>
      <c r="AH113">
        <v>-5.0816763834686096</v>
      </c>
      <c r="AI113">
        <v>-5.2232174041349202</v>
      </c>
      <c r="AJ113">
        <v>-5.33168080387951</v>
      </c>
      <c r="AK113">
        <v>-5.5700105705193899</v>
      </c>
      <c r="AL113">
        <v>-5.7915349913660901</v>
      </c>
      <c r="AM113">
        <v>-6.2815847426931697</v>
      </c>
      <c r="AN113">
        <v>-6.7139613616854898</v>
      </c>
      <c r="AO113">
        <v>-7.3032369189496</v>
      </c>
      <c r="AP113">
        <v>-7.8733852359869498</v>
      </c>
      <c r="AQ113">
        <v>-8.5483923277908591</v>
      </c>
      <c r="AR113">
        <v>-9.2127002055369491</v>
      </c>
      <c r="AS113">
        <v>-9.9681181326247206</v>
      </c>
      <c r="AT113">
        <v>-10.697672756452899</v>
      </c>
      <c r="AU113">
        <v>-11.544555099678499</v>
      </c>
      <c r="AV113">
        <v>-12.3701436082779</v>
      </c>
      <c r="AW113">
        <v>-13.2433187572347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-2.6012000000005797E-4</v>
      </c>
      <c r="T114">
        <v>-3.4254599999998499E-3</v>
      </c>
      <c r="U114">
        <v>1.1247799999999199E-3</v>
      </c>
      <c r="V114">
        <v>2.4236300000000902E-3</v>
      </c>
      <c r="W114">
        <v>0.15228407999999999</v>
      </c>
      <c r="X114" s="39">
        <v>0.1223991</v>
      </c>
      <c r="Y114">
        <v>-3.8771369999999999E-2</v>
      </c>
      <c r="Z114">
        <v>-8.5935260000000097E-2</v>
      </c>
      <c r="AA114">
        <v>-0.13926158</v>
      </c>
      <c r="AB114">
        <v>-6.7402509999999596E-2</v>
      </c>
      <c r="AC114">
        <v>-9.5460899999999793E-2</v>
      </c>
      <c r="AD114">
        <v>0.108465179999999</v>
      </c>
      <c r="AE114">
        <v>5.6687500000000099E-2</v>
      </c>
      <c r="AF114">
        <v>0.28653493000000002</v>
      </c>
      <c r="AG114">
        <v>0.21889927000000001</v>
      </c>
      <c r="AH114">
        <v>0.32834543999999999</v>
      </c>
      <c r="AI114">
        <v>0.24415951</v>
      </c>
      <c r="AJ114">
        <v>0.23043158999999999</v>
      </c>
      <c r="AK114">
        <v>6.6138240000000001E-2</v>
      </c>
      <c r="AL114">
        <v>9.0942699999998992E-3</v>
      </c>
      <c r="AM114">
        <v>-0.20690911000000001</v>
      </c>
      <c r="AN114">
        <v>-0.28434561000000003</v>
      </c>
      <c r="AO114">
        <v>-0.48448194</v>
      </c>
      <c r="AP114">
        <v>-0.54840754700000005</v>
      </c>
      <c r="AQ114">
        <v>-0.70664808499999898</v>
      </c>
      <c r="AR114">
        <v>-0.768658697</v>
      </c>
      <c r="AS114">
        <v>-0.91879165500000004</v>
      </c>
      <c r="AT114">
        <v>-0.971762126</v>
      </c>
      <c r="AU114">
        <v>-1.1315649130000001</v>
      </c>
      <c r="AV114">
        <v>-1.1824151334999999</v>
      </c>
      <c r="AW114">
        <v>-1.317995872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99.524875173758204</v>
      </c>
      <c r="G115">
        <v>95.201952727128202</v>
      </c>
      <c r="H115">
        <v>90.013144953677099</v>
      </c>
      <c r="I115">
        <v>90.193233190481706</v>
      </c>
      <c r="J115">
        <v>88.560689389012794</v>
      </c>
      <c r="K115">
        <v>84.410024409157501</v>
      </c>
      <c r="L115">
        <v>82.018270051448894</v>
      </c>
      <c r="M115">
        <v>81.000361095216405</v>
      </c>
      <c r="N115">
        <v>80.555891453418297</v>
      </c>
      <c r="O115">
        <v>79.996005490697002</v>
      </c>
      <c r="P115">
        <v>77.796274367607694</v>
      </c>
      <c r="Q115">
        <v>74.614622812419299</v>
      </c>
      <c r="R115">
        <v>72.289686383646</v>
      </c>
      <c r="S115">
        <v>70.923059189604999</v>
      </c>
      <c r="T115">
        <v>69.906393776768695</v>
      </c>
      <c r="U115">
        <v>68.774689661164999</v>
      </c>
      <c r="V115">
        <v>67.670574783537006</v>
      </c>
      <c r="W115">
        <v>62.233582418663502</v>
      </c>
      <c r="X115">
        <v>57.2401590677513</v>
      </c>
      <c r="Y115">
        <v>52.913711151784199</v>
      </c>
      <c r="Z115">
        <v>49.113958085515698</v>
      </c>
      <c r="AA115">
        <v>45.730595521237802</v>
      </c>
      <c r="AB115">
        <v>42.759878049274398</v>
      </c>
      <c r="AC115">
        <v>39.978724105374098</v>
      </c>
      <c r="AD115">
        <v>37.695639996154398</v>
      </c>
      <c r="AE115">
        <v>35.505889631785998</v>
      </c>
      <c r="AF115">
        <v>33.3799871707091</v>
      </c>
      <c r="AG115">
        <v>31.467777233738399</v>
      </c>
      <c r="AH115">
        <v>29.686579885423701</v>
      </c>
      <c r="AI115">
        <v>27.934498037950799</v>
      </c>
      <c r="AJ115">
        <v>26.221173981804</v>
      </c>
      <c r="AK115">
        <v>24.445521973626899</v>
      </c>
      <c r="AL115">
        <v>22.855926509765901</v>
      </c>
      <c r="AM115">
        <v>21.097431177745701</v>
      </c>
      <c r="AN115">
        <v>20.426931735689401</v>
      </c>
      <c r="AO115">
        <v>19.622201617537499</v>
      </c>
      <c r="AP115">
        <v>18.704336974128299</v>
      </c>
      <c r="AQ115">
        <v>17.595253861663899</v>
      </c>
      <c r="AR115">
        <v>16.244071432130699</v>
      </c>
      <c r="AS115">
        <v>16.144175702573001</v>
      </c>
      <c r="AT115">
        <v>16.082057565360401</v>
      </c>
      <c r="AU115">
        <v>16.030169115667999</v>
      </c>
      <c r="AV115">
        <v>16.033666627515299</v>
      </c>
      <c r="AW115">
        <v>16.077204677911499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2.2730150463168199E-3</v>
      </c>
      <c r="T116">
        <v>-2.14558784673579E-3</v>
      </c>
      <c r="U116">
        <v>-2.9040670350921598E-3</v>
      </c>
      <c r="V116">
        <v>1.18653911636235E-2</v>
      </c>
      <c r="W116">
        <v>0.51771527408504003</v>
      </c>
      <c r="X116">
        <v>0.84391951043507596</v>
      </c>
      <c r="Y116">
        <v>1.56004637566562</v>
      </c>
      <c r="Z116">
        <v>2.1136007890603699</v>
      </c>
      <c r="AA116">
        <v>2.6101375448435999</v>
      </c>
      <c r="AB116">
        <v>3.01700294787004</v>
      </c>
      <c r="AC116">
        <v>3.3249230972375901</v>
      </c>
      <c r="AD116">
        <v>3.56172155957894</v>
      </c>
      <c r="AE116">
        <v>3.6128114723624898</v>
      </c>
      <c r="AF116">
        <v>3.6719587578956299</v>
      </c>
      <c r="AG116" s="39">
        <v>3.5969933688494802</v>
      </c>
      <c r="AH116" s="39">
        <v>3.5338217241512599</v>
      </c>
      <c r="AI116">
        <v>3.4861819194082799</v>
      </c>
      <c r="AJ116">
        <v>3.5038485778190598</v>
      </c>
      <c r="AK116">
        <v>3.51294453910111</v>
      </c>
      <c r="AL116" s="39">
        <v>3.5687857116934101</v>
      </c>
      <c r="AM116">
        <v>3.7234414107478</v>
      </c>
      <c r="AN116">
        <v>3.8265538655976199</v>
      </c>
      <c r="AO116">
        <v>3.89440129798637</v>
      </c>
      <c r="AP116">
        <v>3.9729702066719699</v>
      </c>
      <c r="AQ116">
        <v>4.0102526536794203</v>
      </c>
      <c r="AR116">
        <v>4.0594936637476202</v>
      </c>
      <c r="AS116">
        <v>4.0522223252199501</v>
      </c>
      <c r="AT116">
        <v>4.0518398714846304</v>
      </c>
      <c r="AU116">
        <v>4.0194300030403696</v>
      </c>
      <c r="AV116">
        <v>4.0115976678790997</v>
      </c>
      <c r="AW116">
        <v>3.9293690688442902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1.5993094700394998E-2</v>
      </c>
      <c r="T117">
        <v>4.9149626439626198E-2</v>
      </c>
      <c r="U117">
        <v>1.20172037589183E-2</v>
      </c>
      <c r="V117">
        <v>3.7597556294399703E-2</v>
      </c>
      <c r="W117" s="39">
        <v>-0.43255195552157599</v>
      </c>
      <c r="X117">
        <v>0.36565518537012798</v>
      </c>
      <c r="Y117">
        <v>1.41990002589322</v>
      </c>
      <c r="Z117">
        <v>2.1864430264758798</v>
      </c>
      <c r="AA117">
        <v>2.8768675768371299</v>
      </c>
      <c r="AB117">
        <v>3.4324242587148599</v>
      </c>
      <c r="AC117">
        <v>3.8690067477816701</v>
      </c>
      <c r="AD117">
        <v>4.3889157846525704</v>
      </c>
      <c r="AE117">
        <v>4.63367079437353</v>
      </c>
      <c r="AF117">
        <v>4.8477141515583098</v>
      </c>
      <c r="AG117">
        <v>4.9384045893538104</v>
      </c>
      <c r="AH117">
        <v>5.0090216501159102</v>
      </c>
      <c r="AI117">
        <v>5.0549831919388604</v>
      </c>
      <c r="AJ117">
        <v>5.1991898068301996</v>
      </c>
      <c r="AK117">
        <v>5.3303985954562298</v>
      </c>
      <c r="AL117">
        <v>5.5274280232440098</v>
      </c>
      <c r="AM117">
        <v>5.8993012939289198</v>
      </c>
      <c r="AN117">
        <v>6.1672790681840803</v>
      </c>
      <c r="AO117">
        <v>6.3683318516120702</v>
      </c>
      <c r="AP117">
        <v>6.5652194212196804</v>
      </c>
      <c r="AQ117">
        <v>6.6982472942181497</v>
      </c>
      <c r="AR117">
        <v>6.8246566673817401</v>
      </c>
      <c r="AS117">
        <v>6.8944264700492903</v>
      </c>
      <c r="AT117">
        <v>6.9568672567177998</v>
      </c>
      <c r="AU117">
        <v>6.9662385455081699</v>
      </c>
      <c r="AV117">
        <v>6.9928149512253199</v>
      </c>
      <c r="AW117">
        <v>6.8845747081178299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4.9303395287747503E-3</v>
      </c>
      <c r="T118">
        <v>6.2539044085152496E-3</v>
      </c>
      <c r="U118">
        <v>1.31000480734888E-2</v>
      </c>
      <c r="V118">
        <v>3.9431533307010498E-2</v>
      </c>
      <c r="W118">
        <v>5.1772972266897499</v>
      </c>
      <c r="X118">
        <v>2.7134146638365602</v>
      </c>
      <c r="Y118">
        <v>3.2290367238817699</v>
      </c>
      <c r="Z118">
        <v>3.7736104442601399</v>
      </c>
      <c r="AA118">
        <v>4.3286524352748401</v>
      </c>
      <c r="AB118">
        <v>4.7607692850547298</v>
      </c>
      <c r="AC118">
        <v>5.1446884982907504</v>
      </c>
      <c r="AD118">
        <v>5.4508718569687904</v>
      </c>
      <c r="AE118">
        <v>5.5171638250649302</v>
      </c>
      <c r="AF118">
        <v>5.5116873916775102</v>
      </c>
      <c r="AG118">
        <v>5.2478927495263497</v>
      </c>
      <c r="AH118">
        <v>4.9882985122320802</v>
      </c>
      <c r="AI118">
        <v>4.7200572237173102</v>
      </c>
      <c r="AJ118">
        <v>4.4514157690121996</v>
      </c>
      <c r="AK118">
        <v>4.1769241997726398</v>
      </c>
      <c r="AL118">
        <v>3.8555093070500699</v>
      </c>
      <c r="AM118" s="39">
        <v>3.64225881723794</v>
      </c>
      <c r="AN118">
        <v>3.3699987724011402</v>
      </c>
      <c r="AO118">
        <v>3.1496900626434701</v>
      </c>
      <c r="AP118">
        <v>2.9256496474441902</v>
      </c>
      <c r="AQ118">
        <v>2.6763643011130398</v>
      </c>
      <c r="AR118">
        <v>2.4351157730917801</v>
      </c>
      <c r="AS118">
        <v>2.1653993852858102</v>
      </c>
      <c r="AT118">
        <v>1.8802840508174099</v>
      </c>
      <c r="AU118">
        <v>1.57403405742</v>
      </c>
      <c r="AV118">
        <v>1.2806179127920501</v>
      </c>
      <c r="AW118" s="39">
        <v>0.96160579878781205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-1.26371534844294E-3</v>
      </c>
      <c r="T119">
        <v>-2.65313546238266E-3</v>
      </c>
      <c r="U119">
        <v>4.0073958887520897E-2</v>
      </c>
      <c r="V119">
        <v>8.3057771829220195E-2</v>
      </c>
      <c r="W119" s="39">
        <v>-9.5704681423813803E-2</v>
      </c>
      <c r="X119" s="39">
        <v>-0.195959685622382</v>
      </c>
      <c r="Y119">
        <v>-0.24236182201221501</v>
      </c>
      <c r="Z119">
        <v>-0.29733192464454999</v>
      </c>
      <c r="AA119">
        <v>-0.41706067427419402</v>
      </c>
      <c r="AB119">
        <v>-0.52804741634947505</v>
      </c>
      <c r="AC119">
        <v>-0.77383106685787695</v>
      </c>
      <c r="AD119" s="39">
        <v>-0.89342397768939996</v>
      </c>
      <c r="AE119" s="39">
        <v>-1.2018026898626599</v>
      </c>
      <c r="AF119" s="39">
        <v>-1.3554105984003599</v>
      </c>
      <c r="AG119" s="39">
        <v>-1.7823182915700899</v>
      </c>
      <c r="AH119">
        <v>-2.11341828567538</v>
      </c>
      <c r="AI119" s="39">
        <v>-2.37346814126172</v>
      </c>
      <c r="AJ119" s="39">
        <v>-2.5489075362770102</v>
      </c>
      <c r="AK119" s="39">
        <v>-2.7621106814354799</v>
      </c>
      <c r="AL119" s="39">
        <v>-2.8859222797089501</v>
      </c>
      <c r="AM119" s="39">
        <v>-3.0545254363919399</v>
      </c>
      <c r="AN119" s="39">
        <v>-3.1466593591556902</v>
      </c>
      <c r="AO119">
        <v>-3.28744370784595</v>
      </c>
      <c r="AP119">
        <v>-3.3497697776469599</v>
      </c>
      <c r="AQ119">
        <v>-3.4606718946678101</v>
      </c>
      <c r="AR119">
        <v>-3.49412802532331</v>
      </c>
      <c r="AS119">
        <v>-3.5936756312376099</v>
      </c>
      <c r="AT119">
        <v>-3.6171672090098199</v>
      </c>
      <c r="AU119">
        <v>-3.6964313622284002</v>
      </c>
      <c r="AV119">
        <v>-3.70167909394634</v>
      </c>
      <c r="AW119">
        <v>-3.7467212007484698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2.4353123856779499E-2</v>
      </c>
      <c r="T120" s="39">
        <v>0.101298515977488</v>
      </c>
      <c r="U120">
        <v>7.7363003137986802E-2</v>
      </c>
      <c r="V120" s="39">
        <v>0.13502999579326699</v>
      </c>
      <c r="W120" s="39">
        <v>0.131305003144355</v>
      </c>
      <c r="X120">
        <v>-0.71618641318325005</v>
      </c>
      <c r="Y120">
        <v>-0.69546334643035801</v>
      </c>
      <c r="Z120">
        <v>-0.71140158570801504</v>
      </c>
      <c r="AA120">
        <v>-0.746725785239854</v>
      </c>
      <c r="AB120">
        <v>-0.813082025032141</v>
      </c>
      <c r="AC120">
        <v>-0.94989906110826094</v>
      </c>
      <c r="AD120">
        <v>-0.616248420242693</v>
      </c>
      <c r="AE120">
        <v>-0.54128328952298599</v>
      </c>
      <c r="AF120">
        <v>-0.44478142446804297</v>
      </c>
      <c r="AG120">
        <v>-0.56567682950992004</v>
      </c>
      <c r="AH120">
        <v>-0.67325812644029004</v>
      </c>
      <c r="AI120">
        <v>-0.82418499716103699</v>
      </c>
      <c r="AJ120">
        <v>-0.91243704410410797</v>
      </c>
      <c r="AK120">
        <v>-1.0394182914518899</v>
      </c>
      <c r="AL120">
        <v>-1.1252567193819001</v>
      </c>
      <c r="AM120">
        <v>-1.1662748728342001</v>
      </c>
      <c r="AN120">
        <v>-1.20593778048642</v>
      </c>
      <c r="AO120">
        <v>-1.28622017284226</v>
      </c>
      <c r="AP120">
        <v>-1.33398457999734</v>
      </c>
      <c r="AQ120">
        <v>-1.4323901902885301</v>
      </c>
      <c r="AR120">
        <v>-1.50368175403982</v>
      </c>
      <c r="AS120">
        <v>-1.5842448867449499</v>
      </c>
      <c r="AT120">
        <v>-1.63276717898309</v>
      </c>
      <c r="AU120">
        <v>-1.7496785415821801</v>
      </c>
      <c r="AV120">
        <v>-1.83098988952124</v>
      </c>
      <c r="AW120">
        <v>-1.98233825589079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-2.0587999999960299E-4</v>
      </c>
      <c r="T121">
        <v>2.52250999999981E-3</v>
      </c>
      <c r="U121">
        <v>5.04866999999909E-3</v>
      </c>
      <c r="V121" s="39">
        <v>6.6178100000008301E-3</v>
      </c>
      <c r="W121" s="39">
        <v>-0.19060882999999901</v>
      </c>
      <c r="X121">
        <v>-0.38846652999999898</v>
      </c>
      <c r="Y121">
        <v>-0.71853349</v>
      </c>
      <c r="Z121">
        <v>-1.0653914200000001</v>
      </c>
      <c r="AA121">
        <v>-1.4037096899999999</v>
      </c>
      <c r="AB121">
        <v>-1.70798245999999</v>
      </c>
      <c r="AC121">
        <v>-1.9691834500000001</v>
      </c>
      <c r="AD121" s="39">
        <v>-2.1843081799999999</v>
      </c>
      <c r="AE121">
        <v>-2.3257141400000001</v>
      </c>
      <c r="AF121">
        <v>-2.4303314299999998</v>
      </c>
      <c r="AG121">
        <v>-2.4798962399999902</v>
      </c>
      <c r="AH121">
        <v>-2.5010859600000002</v>
      </c>
      <c r="AI121">
        <v>-2.50969952999999</v>
      </c>
      <c r="AJ121">
        <v>-2.5301407</v>
      </c>
      <c r="AK121" s="39">
        <v>-2.5550009999999999</v>
      </c>
      <c r="AL121">
        <v>-2.5934437400000001</v>
      </c>
      <c r="AM121" s="39">
        <v>-2.6755691100000001</v>
      </c>
      <c r="AN121" s="39">
        <v>-2.7573827099999901</v>
      </c>
      <c r="AO121">
        <v>-2.8292484999999998</v>
      </c>
      <c r="AP121">
        <v>-2.89875923</v>
      </c>
      <c r="AQ121">
        <v>-2.9570135999999998</v>
      </c>
      <c r="AR121">
        <v>-3.0141326899999998</v>
      </c>
      <c r="AS121" s="39">
        <v>-3.0507872300000001</v>
      </c>
      <c r="AT121" s="39">
        <v>-3.07768569</v>
      </c>
      <c r="AU121">
        <v>-3.0916210799999999</v>
      </c>
      <c r="AV121">
        <v>-3.1062706000000002</v>
      </c>
      <c r="AW121">
        <v>-3.0993431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3.1745967126184301E-4</v>
      </c>
      <c r="T122">
        <v>-3.87264201842096E-3</v>
      </c>
      <c r="U122">
        <v>-7.5207322962733596E-3</v>
      </c>
      <c r="V122">
        <v>-9.5766464792146292E-3</v>
      </c>
      <c r="W122" s="39">
        <v>0.29037437007461903</v>
      </c>
      <c r="X122">
        <v>0.57716464040105098</v>
      </c>
      <c r="Y122">
        <v>1.0559346263887299</v>
      </c>
      <c r="Z122">
        <v>1.5448531215879999</v>
      </c>
      <c r="AA122">
        <v>2.0082528330993998</v>
      </c>
      <c r="AB122">
        <v>2.4106334665125102</v>
      </c>
      <c r="AC122">
        <v>2.7424706181345702</v>
      </c>
      <c r="AD122">
        <v>3.00287679304616</v>
      </c>
      <c r="AE122">
        <v>3.1531817187643001</v>
      </c>
      <c r="AF122">
        <v>3.2551683556959898</v>
      </c>
      <c r="AG122">
        <v>3.2824195046740501</v>
      </c>
      <c r="AH122">
        <v>3.2780623857785902</v>
      </c>
      <c r="AI122">
        <v>3.2662417187125201</v>
      </c>
      <c r="AJ122">
        <v>3.28242757316186</v>
      </c>
      <c r="AK122">
        <v>3.31101704084546</v>
      </c>
      <c r="AL122">
        <v>3.3636038452528001</v>
      </c>
      <c r="AM122">
        <v>3.4832283867498299</v>
      </c>
      <c r="AN122">
        <v>3.5991379622472199</v>
      </c>
      <c r="AO122">
        <v>3.6973545987126499</v>
      </c>
      <c r="AP122">
        <v>3.7902924266245401</v>
      </c>
      <c r="AQ122">
        <v>3.8643509165691299</v>
      </c>
      <c r="AR122">
        <v>3.9359239777731099</v>
      </c>
      <c r="AS122">
        <v>3.9756516255585002</v>
      </c>
      <c r="AT122">
        <v>4.0015821918272403</v>
      </c>
      <c r="AU122">
        <v>4.0095341049542101</v>
      </c>
      <c r="AV122">
        <v>4.02075078476076</v>
      </c>
      <c r="AW122">
        <v>3.9995941269622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9.9425333632829904E-4</v>
      </c>
      <c r="T123">
        <v>2.53292084990697E-3</v>
      </c>
      <c r="U123" s="39">
        <v>7.1077008187536697E-3</v>
      </c>
      <c r="V123">
        <v>1.3366725142094299E-2</v>
      </c>
      <c r="W123" s="39">
        <v>-0.111933915813544</v>
      </c>
      <c r="X123">
        <v>3.2425677658709497E-2</v>
      </c>
      <c r="Y123">
        <v>0.18540621900708901</v>
      </c>
      <c r="Z123">
        <v>0.50949503567343501</v>
      </c>
      <c r="AA123">
        <v>0.93727468843009998</v>
      </c>
      <c r="AB123" s="39">
        <v>1.42528561803139</v>
      </c>
      <c r="AC123">
        <v>1.90099490533046</v>
      </c>
      <c r="AD123">
        <v>2.3633139136172598</v>
      </c>
      <c r="AE123">
        <v>2.78610275442619</v>
      </c>
      <c r="AF123">
        <v>3.1550857705400599</v>
      </c>
      <c r="AG123">
        <v>3.4724684409040001</v>
      </c>
      <c r="AH123">
        <v>3.7533447855669699</v>
      </c>
      <c r="AI123">
        <v>4.0054818108557804</v>
      </c>
      <c r="AJ123">
        <v>4.2350527355011698</v>
      </c>
      <c r="AK123">
        <v>4.4552240734856996</v>
      </c>
      <c r="AL123">
        <v>4.6753969759552403</v>
      </c>
      <c r="AM123">
        <v>4.8648511558598804</v>
      </c>
      <c r="AN123">
        <v>5.07489878940072</v>
      </c>
      <c r="AO123">
        <v>5.2892878598011102</v>
      </c>
      <c r="AP123">
        <v>5.4944204604628197</v>
      </c>
      <c r="AQ123">
        <v>5.6865464365799303</v>
      </c>
      <c r="AR123">
        <v>5.8489518162036402</v>
      </c>
      <c r="AS123">
        <v>5.9900966027321001</v>
      </c>
      <c r="AT123">
        <v>6.0969118316882298</v>
      </c>
      <c r="AU123">
        <v>6.1741549421761404</v>
      </c>
      <c r="AV123">
        <v>6.2226775549550704</v>
      </c>
      <c r="AW123">
        <v>6.2525255732461797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4.0063196546924397E-4</v>
      </c>
      <c r="T124" s="39">
        <v>1.0968538537881E-3</v>
      </c>
      <c r="U124" s="39">
        <v>-2.1825776288064702E-3</v>
      </c>
      <c r="V124">
        <v>-6.0256716229778401E-3</v>
      </c>
      <c r="W124" s="39">
        <v>0.11955033063182301</v>
      </c>
      <c r="X124">
        <v>0.181467036424898</v>
      </c>
      <c r="Y124">
        <v>0.381573776817068</v>
      </c>
      <c r="Z124">
        <v>0.60119934774920303</v>
      </c>
      <c r="AA124">
        <v>0.90544283915021595</v>
      </c>
      <c r="AB124">
        <v>1.29981987215201</v>
      </c>
      <c r="AC124">
        <v>1.8194881475803699</v>
      </c>
      <c r="AD124">
        <v>2.4278201541872502</v>
      </c>
      <c r="AE124">
        <v>3.1177500255528701</v>
      </c>
      <c r="AF124">
        <v>3.86487131753672</v>
      </c>
      <c r="AG124">
        <v>4.64625812124621</v>
      </c>
      <c r="AH124">
        <v>5.4155687091975899</v>
      </c>
      <c r="AI124">
        <v>6.1503089927599399</v>
      </c>
      <c r="AJ124">
        <v>6.8370813473784802</v>
      </c>
      <c r="AK124">
        <v>7.4625951619921196</v>
      </c>
      <c r="AL124">
        <v>8.0180520485905404</v>
      </c>
      <c r="AM124">
        <v>8.5464617815578592</v>
      </c>
      <c r="AN124">
        <v>9.0071059870831096</v>
      </c>
      <c r="AO124">
        <v>9.4199044545827295</v>
      </c>
      <c r="AP124">
        <v>9.7870997584711397</v>
      </c>
      <c r="AQ124">
        <v>10.108132908701201</v>
      </c>
      <c r="AR124">
        <v>10.396522222869001</v>
      </c>
      <c r="AS124">
        <v>10.6475613036807</v>
      </c>
      <c r="AT124">
        <v>10.867698106632799</v>
      </c>
      <c r="AU124">
        <v>11.0545759371894</v>
      </c>
      <c r="AV124">
        <v>11.209783301220501</v>
      </c>
      <c r="AW124">
        <v>11.323366091347699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2.14580000000227E-4</v>
      </c>
      <c r="T125" s="39">
        <v>4.8797000000017001E-4</v>
      </c>
      <c r="U125" s="39">
        <v>-1.5260400000001401E-3</v>
      </c>
      <c r="V125" s="39">
        <v>-3.5486799999997999E-3</v>
      </c>
      <c r="W125">
        <v>0.148819959999999</v>
      </c>
      <c r="X125">
        <v>0.27650675999999902</v>
      </c>
      <c r="Y125">
        <v>0.55569497000000001</v>
      </c>
      <c r="Z125">
        <v>0.855596989999999</v>
      </c>
      <c r="AA125">
        <v>1.1964724600000001</v>
      </c>
      <c r="AB125">
        <v>1.5456617100000001</v>
      </c>
      <c r="AC125">
        <v>1.8979482599999999</v>
      </c>
      <c r="AD125">
        <v>2.21097828</v>
      </c>
      <c r="AE125">
        <v>2.4671035899999998</v>
      </c>
      <c r="AF125">
        <v>2.66397905</v>
      </c>
      <c r="AG125">
        <v>2.7941355099999998</v>
      </c>
      <c r="AH125">
        <v>2.8535730099999999</v>
      </c>
      <c r="AI125">
        <v>2.8599484899999998</v>
      </c>
      <c r="AJ125">
        <v>2.8378005399999999</v>
      </c>
      <c r="AK125">
        <v>2.7972668599999899</v>
      </c>
      <c r="AL125">
        <v>2.7497859299999998</v>
      </c>
      <c r="AM125">
        <v>2.7396711499999902</v>
      </c>
      <c r="AN125">
        <v>2.7297175099999902</v>
      </c>
      <c r="AO125" s="39">
        <v>2.72635592</v>
      </c>
      <c r="AP125" s="39">
        <v>2.72725463</v>
      </c>
      <c r="AQ125" s="39">
        <v>2.7259755399999901</v>
      </c>
      <c r="AR125">
        <v>2.7301602599999999</v>
      </c>
      <c r="AS125">
        <v>2.7267298599999998</v>
      </c>
      <c r="AT125" s="39">
        <v>2.7187091200000002</v>
      </c>
      <c r="AU125">
        <v>2.7020336899999902</v>
      </c>
      <c r="AV125">
        <v>2.68223185</v>
      </c>
      <c r="AW125">
        <v>2.6472473399999901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-2.6360311148110301E-3</v>
      </c>
      <c r="T126">
        <v>-2.64647478275259E-3</v>
      </c>
      <c r="U126" s="39">
        <v>7.0954217206153903E-4</v>
      </c>
      <c r="V126">
        <v>-4.4645716785085502E-3</v>
      </c>
      <c r="W126">
        <v>-0.33822522677765499</v>
      </c>
      <c r="X126">
        <v>-0.50316866664598103</v>
      </c>
      <c r="Y126">
        <v>-1.2033333158580899</v>
      </c>
      <c r="Z126">
        <v>-1.82103533954065</v>
      </c>
      <c r="AA126">
        <v>-2.5158106586734301</v>
      </c>
      <c r="AB126">
        <v>-3.1041270007159398</v>
      </c>
      <c r="AC126">
        <v>-3.7796618414591698</v>
      </c>
      <c r="AD126">
        <v>-4.1841243987468797</v>
      </c>
      <c r="AE126">
        <v>-4.6493365654159398</v>
      </c>
      <c r="AF126">
        <v>-4.8091505217124402</v>
      </c>
      <c r="AG126">
        <v>-5.0373630094860502</v>
      </c>
      <c r="AH126">
        <v>-5.0816763834686096</v>
      </c>
      <c r="AI126">
        <v>-5.2232174041349202</v>
      </c>
      <c r="AJ126">
        <v>-5.33168080387951</v>
      </c>
      <c r="AK126">
        <v>-5.5700105705193899</v>
      </c>
      <c r="AL126">
        <v>-5.7915349913660901</v>
      </c>
      <c r="AM126">
        <v>-6.2815847426931697</v>
      </c>
      <c r="AN126">
        <v>-6.7139613616854898</v>
      </c>
      <c r="AO126">
        <v>-7.3032369189496</v>
      </c>
      <c r="AP126">
        <v>-7.8733852359869498</v>
      </c>
      <c r="AQ126">
        <v>-8.5483923277908591</v>
      </c>
      <c r="AR126">
        <v>-9.2127002055369491</v>
      </c>
      <c r="AS126">
        <v>-9.9681181326247206</v>
      </c>
      <c r="AT126">
        <v>-10.697672756452899</v>
      </c>
      <c r="AU126">
        <v>-11.544555099678499</v>
      </c>
      <c r="AV126">
        <v>-12.3701436082779</v>
      </c>
      <c r="AW126">
        <v>-13.2433187572347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-2.6012000000005797E-4</v>
      </c>
      <c r="T127">
        <v>-3.4254599999998499E-3</v>
      </c>
      <c r="U127">
        <v>1.1247799999999199E-3</v>
      </c>
      <c r="V127">
        <v>2.4236300000000902E-3</v>
      </c>
      <c r="W127">
        <v>0.15228407999999999</v>
      </c>
      <c r="X127" s="39">
        <v>0.1223991</v>
      </c>
      <c r="Y127">
        <v>-3.8771369999999999E-2</v>
      </c>
      <c r="Z127">
        <v>-8.5935260000000097E-2</v>
      </c>
      <c r="AA127">
        <v>-0.13926158</v>
      </c>
      <c r="AB127">
        <v>-6.7402509999999596E-2</v>
      </c>
      <c r="AC127">
        <v>-9.5460899999999793E-2</v>
      </c>
      <c r="AD127">
        <v>0.108465179999999</v>
      </c>
      <c r="AE127">
        <v>5.6687500000000099E-2</v>
      </c>
      <c r="AF127">
        <v>0.28653493000000002</v>
      </c>
      <c r="AG127">
        <v>0.21889927000000001</v>
      </c>
      <c r="AH127">
        <v>0.32834543999999999</v>
      </c>
      <c r="AI127">
        <v>0.24415951</v>
      </c>
      <c r="AJ127">
        <v>0.23043158999999999</v>
      </c>
      <c r="AK127">
        <v>6.6138240000000001E-2</v>
      </c>
      <c r="AL127">
        <v>9.0942699999998992E-3</v>
      </c>
      <c r="AM127">
        <v>-0.20690911000000001</v>
      </c>
      <c r="AN127">
        <v>-0.28434561000000003</v>
      </c>
      <c r="AO127">
        <v>-0.48448194</v>
      </c>
      <c r="AP127">
        <v>-0.54840754700000005</v>
      </c>
      <c r="AQ127">
        <v>-0.70664808499999898</v>
      </c>
      <c r="AR127">
        <v>-0.768658697</v>
      </c>
      <c r="AS127">
        <v>-0.91879165500000004</v>
      </c>
      <c r="AT127">
        <v>-0.971762126</v>
      </c>
      <c r="AU127">
        <v>-1.1315649130000001</v>
      </c>
      <c r="AV127">
        <v>-1.1824151334999999</v>
      </c>
      <c r="AW127">
        <v>-1.317995872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102.455605151312</v>
      </c>
      <c r="G128">
        <v>102.39939392701901</v>
      </c>
      <c r="H128">
        <v>99.209009139383397</v>
      </c>
      <c r="I128">
        <v>101.403081723965</v>
      </c>
      <c r="J128">
        <v>103.503682954799</v>
      </c>
      <c r="K128">
        <v>103.84177095365899</v>
      </c>
      <c r="L128">
        <v>104.220331208842</v>
      </c>
      <c r="M128">
        <v>105.233847748846</v>
      </c>
      <c r="N128">
        <v>105.94921929615499</v>
      </c>
      <c r="O128">
        <v>108.731228554773</v>
      </c>
      <c r="P128">
        <v>111.641785738583</v>
      </c>
      <c r="Q128">
        <v>114.662549336504</v>
      </c>
      <c r="R128">
        <v>117.768040650678</v>
      </c>
      <c r="S128">
        <v>121.237586749057</v>
      </c>
      <c r="T128">
        <v>123.618106982553</v>
      </c>
      <c r="U128">
        <v>125.53090219631</v>
      </c>
      <c r="V128">
        <v>127.868268790581</v>
      </c>
      <c r="W128">
        <v>130.06114101854601</v>
      </c>
      <c r="X128">
        <v>131.82311459904199</v>
      </c>
      <c r="Y128">
        <v>133.849668499079</v>
      </c>
      <c r="Z128">
        <v>136.016317228264</v>
      </c>
      <c r="AA128">
        <v>138.353771182559</v>
      </c>
      <c r="AB128">
        <v>140.75809323298199</v>
      </c>
      <c r="AC128">
        <v>143.20051460022901</v>
      </c>
      <c r="AD128">
        <v>145.71975004945801</v>
      </c>
      <c r="AE128">
        <v>148.03626797186001</v>
      </c>
      <c r="AF128">
        <v>150.40222945527501</v>
      </c>
      <c r="AG128">
        <v>152.594263325763</v>
      </c>
      <c r="AH128">
        <v>154.85715845880699</v>
      </c>
      <c r="AI128">
        <v>157.11375409863399</v>
      </c>
      <c r="AJ128">
        <v>159.495884821657</v>
      </c>
      <c r="AK128">
        <v>161.95097095815501</v>
      </c>
      <c r="AL128">
        <v>164.533449920035</v>
      </c>
      <c r="AM128">
        <v>167.33240846195201</v>
      </c>
      <c r="AN128">
        <v>170.146544521853</v>
      </c>
      <c r="AO128">
        <v>172.97971953455101</v>
      </c>
      <c r="AP128">
        <v>175.90813473402801</v>
      </c>
      <c r="AQ128">
        <v>178.87049159919201</v>
      </c>
      <c r="AR128">
        <v>181.87224484794601</v>
      </c>
      <c r="AS128">
        <v>184.83310547212699</v>
      </c>
      <c r="AT128">
        <v>187.83901338440501</v>
      </c>
      <c r="AU128">
        <v>190.79473127496399</v>
      </c>
      <c r="AV128">
        <v>193.813274633622</v>
      </c>
      <c r="AW128">
        <v>196.86496268446601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1.9994292141767199E-2</v>
      </c>
      <c r="T129">
        <v>6.2258904591305703E-2</v>
      </c>
      <c r="U129">
        <v>9.8321248429900004E-2</v>
      </c>
      <c r="V129">
        <v>9.8483637240520602E-2</v>
      </c>
      <c r="W129">
        <v>-5.7156272147617502</v>
      </c>
      <c r="X129">
        <v>-10.747289694493199</v>
      </c>
      <c r="Y129">
        <v>-15.7869200873034</v>
      </c>
      <c r="Z129">
        <v>-20.749300552270501</v>
      </c>
      <c r="AA129">
        <v>-25.528883347876</v>
      </c>
      <c r="AB129">
        <v>-29.954676939776</v>
      </c>
      <c r="AC129">
        <v>-34.269654889859197</v>
      </c>
      <c r="AD129">
        <v>-37.735523070499298</v>
      </c>
      <c r="AE129">
        <v>-41.094594557511897</v>
      </c>
      <c r="AF129">
        <v>-44.320736496992303</v>
      </c>
      <c r="AG129">
        <v>-47.271811896117597</v>
      </c>
      <c r="AH129">
        <v>-50.043189427358797</v>
      </c>
      <c r="AI129">
        <v>-52.785497834845302</v>
      </c>
      <c r="AJ129">
        <v>-55.472205652779301</v>
      </c>
      <c r="AK129">
        <v>-58.296245949381998</v>
      </c>
      <c r="AL129">
        <v>-60.829928404721599</v>
      </c>
      <c r="AM129">
        <v>-63.677581515069498</v>
      </c>
      <c r="AN129">
        <v>-64.674252685176398</v>
      </c>
      <c r="AO129">
        <v>-65.908777257426294</v>
      </c>
      <c r="AP129">
        <v>-67.351190480496101</v>
      </c>
      <c r="AQ129">
        <v>-69.149735755321402</v>
      </c>
      <c r="AR129">
        <v>-71.387779269935095</v>
      </c>
      <c r="AS129">
        <v>-71.527067310639097</v>
      </c>
      <c r="AT129">
        <v>-71.616801448876501</v>
      </c>
      <c r="AU129">
        <v>-71.691832914819599</v>
      </c>
      <c r="AV129">
        <v>-71.673481889844396</v>
      </c>
      <c r="AW129">
        <v>-71.612263151840196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99.524875073314703</v>
      </c>
      <c r="G130">
        <v>95.201952631047504</v>
      </c>
      <c r="H130">
        <v>90.013144862833101</v>
      </c>
      <c r="I130">
        <v>90.193233099455995</v>
      </c>
      <c r="J130">
        <v>88.560689299634703</v>
      </c>
      <c r="K130">
        <v>84.4100243239684</v>
      </c>
      <c r="L130">
        <v>82.018269968673593</v>
      </c>
      <c r="M130">
        <v>81.000361013468407</v>
      </c>
      <c r="N130">
        <v>80.555891372118793</v>
      </c>
      <c r="O130">
        <v>79.996005409962706</v>
      </c>
      <c r="P130">
        <v>77.796274289093404</v>
      </c>
      <c r="Q130">
        <v>74.614622737115994</v>
      </c>
      <c r="R130">
        <v>72.289686310689007</v>
      </c>
      <c r="S130">
        <v>70.923059118027297</v>
      </c>
      <c r="T130">
        <v>69.906393706217102</v>
      </c>
      <c r="U130">
        <v>68.774689591755504</v>
      </c>
      <c r="V130">
        <v>67.670574715241798</v>
      </c>
      <c r="W130">
        <v>62.233582355855503</v>
      </c>
      <c r="X130">
        <v>57.240159009982897</v>
      </c>
      <c r="Y130">
        <v>52.913711098382102</v>
      </c>
      <c r="Z130">
        <v>49.1139580359484</v>
      </c>
      <c r="AA130">
        <v>45.730595475085202</v>
      </c>
      <c r="AB130">
        <v>42.759878006119798</v>
      </c>
      <c r="AC130">
        <v>39.978724065026398</v>
      </c>
      <c r="AD130">
        <v>37.695639958110803</v>
      </c>
      <c r="AE130">
        <v>35.505889595952397</v>
      </c>
      <c r="AF130">
        <v>33.379987137020997</v>
      </c>
      <c r="AG130">
        <v>31.467777201980201</v>
      </c>
      <c r="AH130">
        <v>29.686579855463201</v>
      </c>
      <c r="AI130">
        <v>27.9344980097584</v>
      </c>
      <c r="AJ130">
        <v>26.221173955340799</v>
      </c>
      <c r="AK130">
        <v>24.445521948955701</v>
      </c>
      <c r="AL130">
        <v>22.855926486699001</v>
      </c>
      <c r="AM130">
        <v>21.097431156453599</v>
      </c>
      <c r="AN130">
        <v>20.426931715074002</v>
      </c>
      <c r="AO130">
        <v>19.6222015977342</v>
      </c>
      <c r="AP130">
        <v>18.7043369552513</v>
      </c>
      <c r="AQ130">
        <v>17.595253843906299</v>
      </c>
      <c r="AR130">
        <v>16.244071415736698</v>
      </c>
      <c r="AS130">
        <v>16.144175686279802</v>
      </c>
      <c r="AT130">
        <v>16.0820575491299</v>
      </c>
      <c r="AU130">
        <v>16.0301690994899</v>
      </c>
      <c r="AV130">
        <v>16.0336666113337</v>
      </c>
      <c r="AW130">
        <v>16.077204661685901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772391.62679999997</v>
      </c>
      <c r="T131">
        <v>786528.65110000002</v>
      </c>
      <c r="U131">
        <v>794846.42909999995</v>
      </c>
      <c r="V131">
        <v>804530.74970000004</v>
      </c>
      <c r="W131">
        <v>813810.69559999998</v>
      </c>
      <c r="X131">
        <v>820736.17749999999</v>
      </c>
      <c r="Y131">
        <v>829294.00809999998</v>
      </c>
      <c r="Z131">
        <v>839066.05379999999</v>
      </c>
      <c r="AA131">
        <v>850092.89619999996</v>
      </c>
      <c r="AB131">
        <v>861861.6067</v>
      </c>
      <c r="AC131">
        <v>874123.62840000005</v>
      </c>
      <c r="AD131">
        <v>887205.04350000003</v>
      </c>
      <c r="AE131">
        <v>899690.01690000005</v>
      </c>
      <c r="AF131">
        <v>912530.13410000002</v>
      </c>
      <c r="AG131">
        <v>924918.84259999997</v>
      </c>
      <c r="AH131">
        <v>937687.18709999998</v>
      </c>
      <c r="AI131">
        <v>950451.8175</v>
      </c>
      <c r="AJ131">
        <v>963929.76139999996</v>
      </c>
      <c r="AK131">
        <v>977906.51040000003</v>
      </c>
      <c r="AL131">
        <v>992656.42689999996</v>
      </c>
      <c r="AM131">
        <v>1008474.787</v>
      </c>
      <c r="AN131">
        <v>1024639.87</v>
      </c>
      <c r="AO131">
        <v>1041110.804</v>
      </c>
      <c r="AP131">
        <v>1058153.3230000001</v>
      </c>
      <c r="AQ131">
        <v>1075478.5079999999</v>
      </c>
      <c r="AR131">
        <v>1093111.1370000001</v>
      </c>
      <c r="AS131">
        <v>1110658.5870000001</v>
      </c>
      <c r="AT131">
        <v>1128430.267</v>
      </c>
      <c r="AU131">
        <v>1146102.8999999999</v>
      </c>
      <c r="AV131">
        <v>1164093.378</v>
      </c>
      <c r="AW131">
        <v>1182238.2830000001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13744418.93</v>
      </c>
      <c r="T132">
        <v>13704253.25</v>
      </c>
      <c r="U132">
        <v>13630848.58</v>
      </c>
      <c r="V132">
        <v>13887607.300000001</v>
      </c>
      <c r="W132">
        <v>13753767.140000001</v>
      </c>
      <c r="X132">
        <v>13674906.57</v>
      </c>
      <c r="Y132">
        <v>13616028.890000001</v>
      </c>
      <c r="Z132">
        <v>13501610.609999999</v>
      </c>
      <c r="AA132">
        <v>13387942.93</v>
      </c>
      <c r="AB132">
        <v>13239996.6</v>
      </c>
      <c r="AC132">
        <v>13111920.609999999</v>
      </c>
      <c r="AD132">
        <v>13011483.630000001</v>
      </c>
      <c r="AE132">
        <v>12892261.119999999</v>
      </c>
      <c r="AF132">
        <v>12781634.98</v>
      </c>
      <c r="AG132">
        <v>12674183.01</v>
      </c>
      <c r="AH132">
        <v>12589521.300000001</v>
      </c>
      <c r="AI132">
        <v>12494055.720000001</v>
      </c>
      <c r="AJ132">
        <v>12413071.380000001</v>
      </c>
      <c r="AK132">
        <v>12354668.48</v>
      </c>
      <c r="AL132">
        <v>12305633.050000001</v>
      </c>
      <c r="AM132">
        <v>12315098.859999999</v>
      </c>
      <c r="AN132">
        <v>12296796.689999999</v>
      </c>
      <c r="AO132">
        <v>12275050.470000001</v>
      </c>
      <c r="AP132">
        <v>12261677.470000001</v>
      </c>
      <c r="AQ132">
        <v>12266227.640000001</v>
      </c>
      <c r="AR132">
        <v>12269530.619999999</v>
      </c>
      <c r="AS132">
        <v>12276167.029999999</v>
      </c>
      <c r="AT132">
        <v>12293644.140000001</v>
      </c>
      <c r="AU132">
        <v>12309416.52</v>
      </c>
      <c r="AV132">
        <v>12332266.32</v>
      </c>
      <c r="AW132">
        <v>12373862.9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14516810.560000001</v>
      </c>
      <c r="T133">
        <v>14490781.91</v>
      </c>
      <c r="U133">
        <v>14425695</v>
      </c>
      <c r="V133">
        <v>14692138.050000001</v>
      </c>
      <c r="W133">
        <v>14567577.83</v>
      </c>
      <c r="X133">
        <v>14495642.74</v>
      </c>
      <c r="Y133">
        <v>14445322.890000001</v>
      </c>
      <c r="Z133">
        <v>14340676.66</v>
      </c>
      <c r="AA133">
        <v>14238035.83</v>
      </c>
      <c r="AB133">
        <v>14101858.210000001</v>
      </c>
      <c r="AC133">
        <v>13986044.24</v>
      </c>
      <c r="AD133">
        <v>13898688.67</v>
      </c>
      <c r="AE133">
        <v>13791951.140000001</v>
      </c>
      <c r="AF133">
        <v>13694165.119999999</v>
      </c>
      <c r="AG133">
        <v>13599101.85</v>
      </c>
      <c r="AH133">
        <v>13527208.49</v>
      </c>
      <c r="AI133">
        <v>13444507.539999999</v>
      </c>
      <c r="AJ133">
        <v>13377001.140000001</v>
      </c>
      <c r="AK133">
        <v>13332574.99</v>
      </c>
      <c r="AL133">
        <v>13298289.470000001</v>
      </c>
      <c r="AM133">
        <v>13323573.65</v>
      </c>
      <c r="AN133">
        <v>13321436.560000001</v>
      </c>
      <c r="AO133">
        <v>13316161.279999999</v>
      </c>
      <c r="AP133">
        <v>13319830.800000001</v>
      </c>
      <c r="AQ133">
        <v>13341706.15</v>
      </c>
      <c r="AR133">
        <v>13362641.76</v>
      </c>
      <c r="AS133">
        <v>13386825.619999999</v>
      </c>
      <c r="AT133">
        <v>13422074.41</v>
      </c>
      <c r="AU133">
        <v>13455519.42</v>
      </c>
      <c r="AV133">
        <v>13496359.699999999</v>
      </c>
      <c r="AW133">
        <v>13556101.18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157808368.90000001</v>
      </c>
      <c r="G134">
        <v>153170540.40000001</v>
      </c>
      <c r="H134">
        <v>152699441.19999999</v>
      </c>
      <c r="I134">
        <v>149440567.90000001</v>
      </c>
      <c r="J134">
        <v>145582027.5</v>
      </c>
      <c r="K134">
        <v>141024585.59999999</v>
      </c>
      <c r="L134">
        <v>137573086.90000001</v>
      </c>
      <c r="M134">
        <v>134666984.80000001</v>
      </c>
      <c r="N134">
        <v>133336439.90000001</v>
      </c>
      <c r="O134">
        <v>131360796.2</v>
      </c>
      <c r="P134">
        <v>127726826.90000001</v>
      </c>
      <c r="Q134">
        <v>122994405.2</v>
      </c>
      <c r="R134">
        <v>119250703.59999999</v>
      </c>
      <c r="S134">
        <v>118830424.7</v>
      </c>
      <c r="T134">
        <v>116762388.7</v>
      </c>
      <c r="U134">
        <v>114254351.59999999</v>
      </c>
      <c r="V134">
        <v>111231492.8</v>
      </c>
      <c r="W134">
        <v>102893136.7</v>
      </c>
      <c r="X134">
        <v>97150821.790000007</v>
      </c>
      <c r="Y134">
        <v>91654822.819999903</v>
      </c>
      <c r="Z134">
        <v>86248455.099999994</v>
      </c>
      <c r="AA134">
        <v>80948093.719999999</v>
      </c>
      <c r="AB134">
        <v>75796624.629999995</v>
      </c>
      <c r="AC134">
        <v>70711464.840000004</v>
      </c>
      <c r="AD134">
        <v>65227529.200000003</v>
      </c>
      <c r="AE134">
        <v>59779632.380000003</v>
      </c>
      <c r="AF134">
        <v>54449009.159999996</v>
      </c>
      <c r="AG134">
        <v>49411703.590000004</v>
      </c>
      <c r="AH134">
        <v>44635219.979999997</v>
      </c>
      <c r="AI134">
        <v>39849815.710000001</v>
      </c>
      <c r="AJ134">
        <v>35309265.299999997</v>
      </c>
      <c r="AK134">
        <v>30942915.43</v>
      </c>
      <c r="AL134">
        <v>26830295.43</v>
      </c>
      <c r="AM134">
        <v>22782615.420000002</v>
      </c>
      <c r="AN134">
        <v>20312672.149999999</v>
      </c>
      <c r="AO134">
        <v>17916986.859999999</v>
      </c>
      <c r="AP134">
        <v>15584231.57</v>
      </c>
      <c r="AQ134">
        <v>13285032.5</v>
      </c>
      <c r="AR134">
        <v>10958516.25</v>
      </c>
      <c r="AS134">
        <v>10167775.609999999</v>
      </c>
      <c r="AT134">
        <v>9425625.7670000009</v>
      </c>
      <c r="AU134">
        <v>8739897.3839999996</v>
      </c>
      <c r="AV134">
        <v>8109298.6579999998</v>
      </c>
      <c r="AW134">
        <v>7534353.3820000002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1107035.8459999999</v>
      </c>
      <c r="G135">
        <v>1078068.226</v>
      </c>
      <c r="H135">
        <v>1048665.2109999999</v>
      </c>
      <c r="I135">
        <v>1024432.425</v>
      </c>
      <c r="J135">
        <v>1000289.243</v>
      </c>
      <c r="K135">
        <v>973506.4105</v>
      </c>
      <c r="L135">
        <v>944282.3689</v>
      </c>
      <c r="M135">
        <v>916079.08089999994</v>
      </c>
      <c r="N135">
        <v>891715.02980000002</v>
      </c>
      <c r="O135">
        <v>873877.4547</v>
      </c>
      <c r="P135">
        <v>859493.41310000001</v>
      </c>
      <c r="Q135">
        <v>843474.06440000003</v>
      </c>
      <c r="R135">
        <v>820826.40830000001</v>
      </c>
      <c r="S135">
        <v>797857.3959</v>
      </c>
      <c r="T135">
        <v>775704.44290000002</v>
      </c>
      <c r="U135">
        <v>753431.0135</v>
      </c>
      <c r="V135">
        <v>727182.08459999994</v>
      </c>
      <c r="W135">
        <v>694159.99820000003</v>
      </c>
      <c r="X135">
        <v>653896.3273</v>
      </c>
      <c r="Y135">
        <v>610246.58389999997</v>
      </c>
      <c r="Z135">
        <v>568448.21699999995</v>
      </c>
      <c r="AA135">
        <v>530913.63749999995</v>
      </c>
      <c r="AB135">
        <v>498242.25689999998</v>
      </c>
      <c r="AC135">
        <v>469917.22519999999</v>
      </c>
      <c r="AD135">
        <v>445132.91440000001</v>
      </c>
      <c r="AE135">
        <v>423240.78960000002</v>
      </c>
      <c r="AF135">
        <v>403659.32500000001</v>
      </c>
      <c r="AG135">
        <v>385850.03759999998</v>
      </c>
      <c r="AH135">
        <v>369514.08120000002</v>
      </c>
      <c r="AI135">
        <v>354433.54930000001</v>
      </c>
      <c r="AJ135">
        <v>340307.66619999998</v>
      </c>
      <c r="AK135">
        <v>327023.73190000001</v>
      </c>
      <c r="AL135">
        <v>314523.23149999999</v>
      </c>
      <c r="AM135">
        <v>302323.26779999997</v>
      </c>
      <c r="AN135">
        <v>290566.61550000001</v>
      </c>
      <c r="AO135">
        <v>279428.29739999998</v>
      </c>
      <c r="AP135">
        <v>268899.00189999997</v>
      </c>
      <c r="AQ135">
        <v>258983.17739999999</v>
      </c>
      <c r="AR135">
        <v>249664.82629999999</v>
      </c>
      <c r="AS135">
        <v>240874.12469999999</v>
      </c>
      <c r="AT135">
        <v>232501.40100000001</v>
      </c>
      <c r="AU135">
        <v>224456.39499999999</v>
      </c>
      <c r="AV135">
        <v>216708.3273</v>
      </c>
      <c r="AW135">
        <v>209288.4185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1107035.8459999999</v>
      </c>
      <c r="G136">
        <v>1078068.226</v>
      </c>
      <c r="H136">
        <v>1048665.2109999999</v>
      </c>
      <c r="I136">
        <v>1024432.425</v>
      </c>
      <c r="J136">
        <v>1000289.243</v>
      </c>
      <c r="K136">
        <v>973506.4105</v>
      </c>
      <c r="L136">
        <v>944282.3689</v>
      </c>
      <c r="M136">
        <v>916079.08089999994</v>
      </c>
      <c r="N136">
        <v>891715.02980000002</v>
      </c>
      <c r="O136">
        <v>873877.4547</v>
      </c>
      <c r="P136">
        <v>859493.41310000001</v>
      </c>
      <c r="Q136">
        <v>843474.06440000003</v>
      </c>
      <c r="R136">
        <v>820826.40830000001</v>
      </c>
      <c r="S136">
        <v>797857.3959</v>
      </c>
      <c r="T136">
        <v>775704.44290000002</v>
      </c>
      <c r="U136">
        <v>753431.0135</v>
      </c>
      <c r="V136">
        <v>727182.08459999994</v>
      </c>
      <c r="W136">
        <v>694159.99820000003</v>
      </c>
      <c r="X136">
        <v>653896.3273</v>
      </c>
      <c r="Y136">
        <v>610246.58389999997</v>
      </c>
      <c r="Z136">
        <v>568448.21699999995</v>
      </c>
      <c r="AA136">
        <v>530913.63749999995</v>
      </c>
      <c r="AB136">
        <v>498242.25689999998</v>
      </c>
      <c r="AC136">
        <v>469917.22519999999</v>
      </c>
      <c r="AD136">
        <v>445132.91440000001</v>
      </c>
      <c r="AE136">
        <v>423240.78960000002</v>
      </c>
      <c r="AF136">
        <v>403659.32500000001</v>
      </c>
      <c r="AG136">
        <v>385850.03759999998</v>
      </c>
      <c r="AH136">
        <v>369514.08120000002</v>
      </c>
      <c r="AI136">
        <v>354433.54930000001</v>
      </c>
      <c r="AJ136">
        <v>340307.66619999998</v>
      </c>
      <c r="AK136">
        <v>327023.73190000001</v>
      </c>
      <c r="AL136">
        <v>314523.23149999999</v>
      </c>
      <c r="AM136">
        <v>302323.26779999997</v>
      </c>
      <c r="AN136">
        <v>290566.61550000001</v>
      </c>
      <c r="AO136">
        <v>279428.29739999998</v>
      </c>
      <c r="AP136">
        <v>268899.00189999997</v>
      </c>
      <c r="AQ136">
        <v>258983.17739999999</v>
      </c>
      <c r="AR136">
        <v>249664.82629999999</v>
      </c>
      <c r="AS136">
        <v>240874.12469999999</v>
      </c>
      <c r="AT136">
        <v>232501.40100000001</v>
      </c>
      <c r="AU136">
        <v>224456.39499999999</v>
      </c>
      <c r="AV136">
        <v>216708.3273</v>
      </c>
      <c r="AW136">
        <v>209288.4185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118019656.2</v>
      </c>
      <c r="G137">
        <v>114431967.5</v>
      </c>
      <c r="H137">
        <v>114363176.59999999</v>
      </c>
      <c r="I137">
        <v>111324877.5</v>
      </c>
      <c r="J137">
        <v>108392903.3</v>
      </c>
      <c r="K137">
        <v>105262903.3</v>
      </c>
      <c r="L137">
        <v>102786955.40000001</v>
      </c>
      <c r="M137">
        <v>100552471.5</v>
      </c>
      <c r="N137">
        <v>99585036.890000001</v>
      </c>
      <c r="O137">
        <v>98514768.140000001</v>
      </c>
      <c r="P137">
        <v>96642244.560000002</v>
      </c>
      <c r="Q137">
        <v>94531389.340000004</v>
      </c>
      <c r="R137">
        <v>93354471.040000007</v>
      </c>
      <c r="S137">
        <v>95022774.530000001</v>
      </c>
      <c r="T137">
        <v>93882941.069999903</v>
      </c>
      <c r="U137">
        <v>91972590.599999994</v>
      </c>
      <c r="V137">
        <v>89615498.909999996</v>
      </c>
      <c r="W137">
        <v>84991415.969999999</v>
      </c>
      <c r="X137">
        <v>80924290.439999998</v>
      </c>
      <c r="Y137">
        <v>77077789.370000005</v>
      </c>
      <c r="Z137">
        <v>73146952.769999996</v>
      </c>
      <c r="AA137">
        <v>69173159.719999999</v>
      </c>
      <c r="AB137">
        <v>65174223.530000001</v>
      </c>
      <c r="AC137">
        <v>61156714.579999998</v>
      </c>
      <c r="AD137">
        <v>56629565.359999999</v>
      </c>
      <c r="AE137">
        <v>52065738.530000001</v>
      </c>
      <c r="AF137">
        <v>47547753.310000002</v>
      </c>
      <c r="AG137">
        <v>43213280.850000001</v>
      </c>
      <c r="AH137">
        <v>39091263.18</v>
      </c>
      <c r="AI137">
        <v>34885212.789999999</v>
      </c>
      <c r="AJ137">
        <v>30887114.670000002</v>
      </c>
      <c r="AK137">
        <v>27029548.960000001</v>
      </c>
      <c r="AL137">
        <v>23353726.66</v>
      </c>
      <c r="AM137">
        <v>19722201.800000001</v>
      </c>
      <c r="AN137">
        <v>17570158.219999999</v>
      </c>
      <c r="AO137">
        <v>15475716.529999999</v>
      </c>
      <c r="AP137">
        <v>13429176.470000001</v>
      </c>
      <c r="AQ137">
        <v>11402847.5</v>
      </c>
      <c r="AR137">
        <v>9334247.2760000005</v>
      </c>
      <c r="AS137">
        <v>8835726.2469999995</v>
      </c>
      <c r="AT137">
        <v>8372635.2350000003</v>
      </c>
      <c r="AU137">
        <v>7955424.841</v>
      </c>
      <c r="AV137">
        <v>7582791.3059999999</v>
      </c>
      <c r="AW137">
        <v>7255805.8420000002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118019656.2</v>
      </c>
      <c r="G138">
        <v>114431967.5</v>
      </c>
      <c r="H138">
        <v>114363176.59999999</v>
      </c>
      <c r="I138">
        <v>111324877.5</v>
      </c>
      <c r="J138">
        <v>108392903.3</v>
      </c>
      <c r="K138">
        <v>105262903.3</v>
      </c>
      <c r="L138">
        <v>102786955.40000001</v>
      </c>
      <c r="M138">
        <v>100552471.5</v>
      </c>
      <c r="N138">
        <v>99585036.890000001</v>
      </c>
      <c r="O138">
        <v>98514768.140000001</v>
      </c>
      <c r="P138">
        <v>96642244.560000002</v>
      </c>
      <c r="Q138">
        <v>94531389.340000004</v>
      </c>
      <c r="R138">
        <v>93354471.040000007</v>
      </c>
      <c r="S138">
        <v>95022774.530000001</v>
      </c>
      <c r="T138">
        <v>93882941.069999903</v>
      </c>
      <c r="U138">
        <v>91972590.599999994</v>
      </c>
      <c r="V138">
        <v>89615498.909999996</v>
      </c>
      <c r="W138">
        <v>84991415.969999999</v>
      </c>
      <c r="X138">
        <v>80924290.439999998</v>
      </c>
      <c r="Y138">
        <v>77077789.370000005</v>
      </c>
      <c r="Z138">
        <v>73146952.769999996</v>
      </c>
      <c r="AA138">
        <v>69173159.719999999</v>
      </c>
      <c r="AB138">
        <v>65174223.530000001</v>
      </c>
      <c r="AC138">
        <v>61156714.579999998</v>
      </c>
      <c r="AD138">
        <v>56629565.359999999</v>
      </c>
      <c r="AE138">
        <v>52065738.530000001</v>
      </c>
      <c r="AF138">
        <v>47547753.310000002</v>
      </c>
      <c r="AG138">
        <v>43213280.850000001</v>
      </c>
      <c r="AH138">
        <v>39091263.18</v>
      </c>
      <c r="AI138">
        <v>34885212.789999999</v>
      </c>
      <c r="AJ138">
        <v>30887114.670000002</v>
      </c>
      <c r="AK138">
        <v>27029548.960000001</v>
      </c>
      <c r="AL138">
        <v>23353726.66</v>
      </c>
      <c r="AM138">
        <v>19722201.800000001</v>
      </c>
      <c r="AN138">
        <v>17570158.219999999</v>
      </c>
      <c r="AO138">
        <v>15475716.529999999</v>
      </c>
      <c r="AP138">
        <v>13429176.470000001</v>
      </c>
      <c r="AQ138">
        <v>11402847.5</v>
      </c>
      <c r="AR138">
        <v>9334247.2760000005</v>
      </c>
      <c r="AS138">
        <v>8835726.2469999995</v>
      </c>
      <c r="AT138">
        <v>8372635.2350000003</v>
      </c>
      <c r="AU138">
        <v>7955424.841</v>
      </c>
      <c r="AV138">
        <v>7582791.3059999999</v>
      </c>
      <c r="AW138">
        <v>7255805.8420000002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38681676.909999996</v>
      </c>
      <c r="G139">
        <v>37660504.659999996</v>
      </c>
      <c r="H139">
        <v>37287599.380000003</v>
      </c>
      <c r="I139">
        <v>37091257.890000001</v>
      </c>
      <c r="J139">
        <v>36188834.890000001</v>
      </c>
      <c r="K139">
        <v>34788175.93</v>
      </c>
      <c r="L139">
        <v>33841849.170000002</v>
      </c>
      <c r="M139">
        <v>33198434.27</v>
      </c>
      <c r="N139">
        <v>32859688.010000002</v>
      </c>
      <c r="O139">
        <v>31972150.620000001</v>
      </c>
      <c r="P139">
        <v>30225088.960000001</v>
      </c>
      <c r="Q139">
        <v>27619541.850000001</v>
      </c>
      <c r="R139">
        <v>25075406.190000001</v>
      </c>
      <c r="S139">
        <v>23009792.739999998</v>
      </c>
      <c r="T139">
        <v>22103743.149999999</v>
      </c>
      <c r="U139">
        <v>21528329.989999998</v>
      </c>
      <c r="V139">
        <v>20888811.789999999</v>
      </c>
      <c r="W139">
        <v>17207560.77</v>
      </c>
      <c r="X139">
        <v>15572635.029999999</v>
      </c>
      <c r="Y139">
        <v>13966786.859999999</v>
      </c>
      <c r="Z139">
        <v>12533054.109999999</v>
      </c>
      <c r="AA139">
        <v>11244020.359999999</v>
      </c>
      <c r="AB139">
        <v>10124158.84</v>
      </c>
      <c r="AC139">
        <v>9084833.0309999995</v>
      </c>
      <c r="AD139">
        <v>8152830.9249999998</v>
      </c>
      <c r="AE139">
        <v>7290653.0559999999</v>
      </c>
      <c r="AF139">
        <v>6497596.5209999997</v>
      </c>
      <c r="AG139">
        <v>5812572.7000000002</v>
      </c>
      <c r="AH139">
        <v>5174442.7189999996</v>
      </c>
      <c r="AI139">
        <v>4610169.3720000004</v>
      </c>
      <c r="AJ139">
        <v>4081842.9670000002</v>
      </c>
      <c r="AK139">
        <v>3586342.7349999999</v>
      </c>
      <c r="AL139">
        <v>3162045.5410000002</v>
      </c>
      <c r="AM139">
        <v>2758090.355</v>
      </c>
      <c r="AN139">
        <v>2451947.3169999998</v>
      </c>
      <c r="AO139">
        <v>2161842.0359999998</v>
      </c>
      <c r="AP139">
        <v>1886156.0989999999</v>
      </c>
      <c r="AQ139">
        <v>1623201.8230000001</v>
      </c>
      <c r="AR139">
        <v>1374604.1429999999</v>
      </c>
      <c r="AS139">
        <v>1091175.24</v>
      </c>
      <c r="AT139">
        <v>820489.13119999995</v>
      </c>
      <c r="AU139">
        <v>560016.1483</v>
      </c>
      <c r="AV139">
        <v>309799.02490000002</v>
      </c>
      <c r="AW139">
        <v>69259.121069999994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38681676.909999996</v>
      </c>
      <c r="G140">
        <v>37660504.659999996</v>
      </c>
      <c r="H140">
        <v>37287599.380000003</v>
      </c>
      <c r="I140">
        <v>37091257.890000001</v>
      </c>
      <c r="J140">
        <v>36188834.890000001</v>
      </c>
      <c r="K140">
        <v>34788175.93</v>
      </c>
      <c r="L140">
        <v>33841849.170000002</v>
      </c>
      <c r="M140">
        <v>33198434.27</v>
      </c>
      <c r="N140">
        <v>32859688.010000002</v>
      </c>
      <c r="O140">
        <v>31972150.620000001</v>
      </c>
      <c r="P140">
        <v>30225088.960000001</v>
      </c>
      <c r="Q140">
        <v>27619541.850000001</v>
      </c>
      <c r="R140">
        <v>25075406.190000001</v>
      </c>
      <c r="S140">
        <v>23009792.739999998</v>
      </c>
      <c r="T140">
        <v>22103743.149999999</v>
      </c>
      <c r="U140">
        <v>21528329.989999998</v>
      </c>
      <c r="V140">
        <v>20888811.789999999</v>
      </c>
      <c r="W140">
        <v>17207560.77</v>
      </c>
      <c r="X140">
        <v>15572635.029999999</v>
      </c>
      <c r="Y140">
        <v>13966786.859999999</v>
      </c>
      <c r="Z140">
        <v>12533054.109999999</v>
      </c>
      <c r="AA140">
        <v>11244020.359999999</v>
      </c>
      <c r="AB140">
        <v>10124158.84</v>
      </c>
      <c r="AC140">
        <v>9084833.0309999995</v>
      </c>
      <c r="AD140">
        <v>8152830.9249999998</v>
      </c>
      <c r="AE140">
        <v>7290653.0559999999</v>
      </c>
      <c r="AF140">
        <v>6497596.5209999997</v>
      </c>
      <c r="AG140">
        <v>5812572.7000000002</v>
      </c>
      <c r="AH140">
        <v>5174442.7189999996</v>
      </c>
      <c r="AI140">
        <v>4610169.3720000004</v>
      </c>
      <c r="AJ140">
        <v>4081842.9670000002</v>
      </c>
      <c r="AK140">
        <v>3586342.7349999999</v>
      </c>
      <c r="AL140">
        <v>3162045.5410000002</v>
      </c>
      <c r="AM140">
        <v>2758090.355</v>
      </c>
      <c r="AN140">
        <v>2451947.3169999998</v>
      </c>
      <c r="AO140">
        <v>2161842.0359999998</v>
      </c>
      <c r="AP140">
        <v>1886156.0989999999</v>
      </c>
      <c r="AQ140">
        <v>1623201.8230000001</v>
      </c>
      <c r="AR140">
        <v>1374604.1429999999</v>
      </c>
      <c r="AS140">
        <v>1091175.24</v>
      </c>
      <c r="AT140">
        <v>820489.13119999995</v>
      </c>
      <c r="AU140">
        <v>560016.1483</v>
      </c>
      <c r="AV140">
        <v>309799.02490000002</v>
      </c>
      <c r="AW140">
        <v>69259.121069999994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7634608.8399999999</v>
      </c>
      <c r="G141">
        <v>7339632</v>
      </c>
      <c r="H141">
        <v>7407208.5219999999</v>
      </c>
      <c r="I141">
        <v>7688314.4579999996</v>
      </c>
      <c r="J141">
        <v>7403434.6500000004</v>
      </c>
      <c r="K141">
        <v>7208123.2829999998</v>
      </c>
      <c r="L141">
        <v>6835724.5539999995</v>
      </c>
      <c r="M141">
        <v>7103557.4960000003</v>
      </c>
      <c r="N141">
        <v>7209101.966</v>
      </c>
      <c r="O141">
        <v>7509127.0899999999</v>
      </c>
      <c r="P141">
        <v>7622448.6960000005</v>
      </c>
      <c r="Q141">
        <v>7519770.8049999997</v>
      </c>
      <c r="R141">
        <v>7513133.4330000002</v>
      </c>
      <c r="S141">
        <v>7817273.1449999996</v>
      </c>
      <c r="T141">
        <v>7953614.5180000002</v>
      </c>
      <c r="U141">
        <v>7962287.7369999997</v>
      </c>
      <c r="V141">
        <v>7884601.8269999996</v>
      </c>
      <c r="W141">
        <v>7516329.0939999996</v>
      </c>
      <c r="X141">
        <v>7203535.3559999997</v>
      </c>
      <c r="Y141">
        <v>6982420.4699999997</v>
      </c>
      <c r="Z141">
        <v>6835009.977</v>
      </c>
      <c r="AA141">
        <v>6742363.4970000004</v>
      </c>
      <c r="AB141">
        <v>6689333.9749999996</v>
      </c>
      <c r="AC141">
        <v>6656364.8949999996</v>
      </c>
      <c r="AD141">
        <v>6620157.1189999999</v>
      </c>
      <c r="AE141">
        <v>6590292.7800000003</v>
      </c>
      <c r="AF141">
        <v>6557239.182</v>
      </c>
      <c r="AG141">
        <v>6511676.1169999996</v>
      </c>
      <c r="AH141">
        <v>6448237.699</v>
      </c>
      <c r="AI141">
        <v>6299628.1189999999</v>
      </c>
      <c r="AJ141">
        <v>6105127.4560000002</v>
      </c>
      <c r="AK141">
        <v>5846510.1969999997</v>
      </c>
      <c r="AL141">
        <v>5531396.5140000004</v>
      </c>
      <c r="AM141">
        <v>5119299.03</v>
      </c>
      <c r="AN141">
        <v>4990383.1849999996</v>
      </c>
      <c r="AO141">
        <v>4803715.1710000001</v>
      </c>
      <c r="AP141">
        <v>4552439.72</v>
      </c>
      <c r="AQ141">
        <v>4221473.8619999997</v>
      </c>
      <c r="AR141">
        <v>3774563.4040000001</v>
      </c>
      <c r="AS141">
        <v>3876821.7439999999</v>
      </c>
      <c r="AT141">
        <v>3979054.2319999998</v>
      </c>
      <c r="AU141">
        <v>4086727.0950000002</v>
      </c>
      <c r="AV141">
        <v>4206814.5120000001</v>
      </c>
      <c r="AW141">
        <v>4345148.6310000001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11866331.93</v>
      </c>
      <c r="G142">
        <v>11291911.539999999</v>
      </c>
      <c r="H142">
        <v>11329360.710000001</v>
      </c>
      <c r="I142">
        <v>11233334.439999999</v>
      </c>
      <c r="J142">
        <v>11068672.939999999</v>
      </c>
      <c r="K142">
        <v>10406345.18</v>
      </c>
      <c r="L142">
        <v>10063409.85</v>
      </c>
      <c r="M142">
        <v>10104566.609999999</v>
      </c>
      <c r="N142">
        <v>10283197.449999999</v>
      </c>
      <c r="O142">
        <v>9892191.2249999996</v>
      </c>
      <c r="P142">
        <v>9071100.1720000003</v>
      </c>
      <c r="Q142">
        <v>8058750.6380000003</v>
      </c>
      <c r="R142">
        <v>7272083.5650000004</v>
      </c>
      <c r="S142">
        <v>7010635.176</v>
      </c>
      <c r="T142">
        <v>6883417.3969999999</v>
      </c>
      <c r="U142">
        <v>6814671.3789999997</v>
      </c>
      <c r="V142">
        <v>6761107.8720000004</v>
      </c>
      <c r="W142">
        <v>5633165.3870000001</v>
      </c>
      <c r="X142">
        <v>4669421.9550000001</v>
      </c>
      <c r="Y142">
        <v>3849964.3259999999</v>
      </c>
      <c r="Z142">
        <v>3205596.2370000002</v>
      </c>
      <c r="AA142">
        <v>2705613.4539999999</v>
      </c>
      <c r="AB142">
        <v>2316272.7570000002</v>
      </c>
      <c r="AC142">
        <v>2003966.8089999999</v>
      </c>
      <c r="AD142">
        <v>1871201.466</v>
      </c>
      <c r="AE142">
        <v>1808230.2749999999</v>
      </c>
      <c r="AF142">
        <v>1774497.2339999999</v>
      </c>
      <c r="AG142">
        <v>1754565.9129999999</v>
      </c>
      <c r="AH142">
        <v>1736145.4920000001</v>
      </c>
      <c r="AI142">
        <v>1703978.8689999999</v>
      </c>
      <c r="AJ142">
        <v>1662538.4040000001</v>
      </c>
      <c r="AK142">
        <v>1605112.1370000001</v>
      </c>
      <c r="AL142">
        <v>1535262.7169999999</v>
      </c>
      <c r="AM142">
        <v>1439830.706</v>
      </c>
      <c r="AN142">
        <v>1413621.706</v>
      </c>
      <c r="AO142">
        <v>1371294.923</v>
      </c>
      <c r="AP142">
        <v>1310372.666</v>
      </c>
      <c r="AQ142">
        <v>1225530.291</v>
      </c>
      <c r="AR142">
        <v>1108401.4939999999</v>
      </c>
      <c r="AS142">
        <v>1118118.5989999999</v>
      </c>
      <c r="AT142">
        <v>1127066.5049999999</v>
      </c>
      <c r="AU142">
        <v>1136285.3419999999</v>
      </c>
      <c r="AV142">
        <v>1147392.0789999999</v>
      </c>
      <c r="AW142">
        <v>1161282.067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1152780.4380000001</v>
      </c>
      <c r="G143">
        <v>1074144.6170000001</v>
      </c>
      <c r="H143">
        <v>928572.76179999998</v>
      </c>
      <c r="I143">
        <v>976534.28280000004</v>
      </c>
      <c r="J143">
        <v>945153.90280000004</v>
      </c>
      <c r="K143">
        <v>888924.82380000001</v>
      </c>
      <c r="L143">
        <v>844886.3591</v>
      </c>
      <c r="M143">
        <v>831658.07949999999</v>
      </c>
      <c r="N143">
        <v>855498.35600000003</v>
      </c>
      <c r="O143">
        <v>852087.03579999995</v>
      </c>
      <c r="P143">
        <v>811600.70160000003</v>
      </c>
      <c r="Q143">
        <v>746176.52630000003</v>
      </c>
      <c r="R143">
        <v>688371.39800000004</v>
      </c>
      <c r="S143">
        <v>638365.21050000004</v>
      </c>
      <c r="T143">
        <v>602235.14870000002</v>
      </c>
      <c r="U143">
        <v>576432.12509999995</v>
      </c>
      <c r="V143">
        <v>559257.72869999998</v>
      </c>
      <c r="W143">
        <v>431871.6226</v>
      </c>
      <c r="X143">
        <v>342148.3786</v>
      </c>
      <c r="Y143">
        <v>273600.36969999998</v>
      </c>
      <c r="Z143">
        <v>222614.7273</v>
      </c>
      <c r="AA143">
        <v>184332.47990000001</v>
      </c>
      <c r="AB143">
        <v>155306.72870000001</v>
      </c>
      <c r="AC143">
        <v>132326.3083</v>
      </c>
      <c r="AD143">
        <v>121611.5634</v>
      </c>
      <c r="AE143">
        <v>115174.6609</v>
      </c>
      <c r="AF143">
        <v>110621.0116</v>
      </c>
      <c r="AG143">
        <v>107136.7818</v>
      </c>
      <c r="AH143">
        <v>103875.9206</v>
      </c>
      <c r="AI143">
        <v>100124.3135</v>
      </c>
      <c r="AJ143">
        <v>96003.275439999998</v>
      </c>
      <c r="AK143">
        <v>91167.477410000007</v>
      </c>
      <c r="AL143">
        <v>85989.116899999906</v>
      </c>
      <c r="AM143">
        <v>79647.251650000006</v>
      </c>
      <c r="AN143">
        <v>76860.80399</v>
      </c>
      <c r="AO143">
        <v>73347.278349999906</v>
      </c>
      <c r="AP143">
        <v>69017.957909999997</v>
      </c>
      <c r="AQ143">
        <v>63674.604630000002</v>
      </c>
      <c r="AR143">
        <v>56967.818330000002</v>
      </c>
      <c r="AS143">
        <v>55387.00417</v>
      </c>
      <c r="AT143">
        <v>53687.379829999998</v>
      </c>
      <c r="AU143">
        <v>51909.632160000001</v>
      </c>
      <c r="AV143">
        <v>50112.578049999996</v>
      </c>
      <c r="AW143">
        <v>48331.851009999998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6445356.4220000003</v>
      </c>
      <c r="G144">
        <v>5909297.4409999996</v>
      </c>
      <c r="H144">
        <v>5203735.0930000003</v>
      </c>
      <c r="I144">
        <v>5304924.5959999999</v>
      </c>
      <c r="J144">
        <v>5739315.7699999996</v>
      </c>
      <c r="K144">
        <v>5164446.0760000004</v>
      </c>
      <c r="L144">
        <v>4916408.1900000004</v>
      </c>
      <c r="M144">
        <v>4997685.4220000003</v>
      </c>
      <c r="N144">
        <v>5103021.2649999997</v>
      </c>
      <c r="O144">
        <v>5104385.9289999995</v>
      </c>
      <c r="P144">
        <v>4852766.9390000002</v>
      </c>
      <c r="Q144">
        <v>4512142.4079999998</v>
      </c>
      <c r="R144">
        <v>4276650.9639999997</v>
      </c>
      <c r="S144">
        <v>4237508.16</v>
      </c>
      <c r="T144">
        <v>4191148.0980000002</v>
      </c>
      <c r="U144">
        <v>4162396.5490000001</v>
      </c>
      <c r="V144">
        <v>4132675.298</v>
      </c>
      <c r="W144">
        <v>3752248.4440000001</v>
      </c>
      <c r="X144">
        <v>3325391.4879999999</v>
      </c>
      <c r="Y144">
        <v>2927425.9449999998</v>
      </c>
      <c r="Z144">
        <v>2588220.4070000001</v>
      </c>
      <c r="AA144">
        <v>2309439.5189999999</v>
      </c>
      <c r="AB144">
        <v>2080298.575</v>
      </c>
      <c r="AC144">
        <v>1888210.557</v>
      </c>
      <c r="AD144">
        <v>1803163.3489999999</v>
      </c>
      <c r="AE144">
        <v>1760412.281</v>
      </c>
      <c r="AF144">
        <v>1733573.4280000001</v>
      </c>
      <c r="AG144">
        <v>1712697.639</v>
      </c>
      <c r="AH144">
        <v>1690060.683</v>
      </c>
      <c r="AI144">
        <v>1649253.558</v>
      </c>
      <c r="AJ144">
        <v>1598553.3370000001</v>
      </c>
      <c r="AK144">
        <v>1532466.4110000001</v>
      </c>
      <c r="AL144">
        <v>1452474.1839999999</v>
      </c>
      <c r="AM144">
        <v>1348667.04</v>
      </c>
      <c r="AN144">
        <v>1316349.2560000001</v>
      </c>
      <c r="AO144">
        <v>1269032.649</v>
      </c>
      <c r="AP144">
        <v>1204411.594</v>
      </c>
      <c r="AQ144">
        <v>1117981.264</v>
      </c>
      <c r="AR144">
        <v>1001553.2169999999</v>
      </c>
      <c r="AS144">
        <v>1022326.06</v>
      </c>
      <c r="AT144">
        <v>1044075.602</v>
      </c>
      <c r="AU144">
        <v>1067699.0759999999</v>
      </c>
      <c r="AV144">
        <v>1094630.6499999999</v>
      </c>
      <c r="AW144">
        <v>1126022.9280000001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19848537.210000001</v>
      </c>
      <c r="G145">
        <v>18232636.960000001</v>
      </c>
      <c r="H145">
        <v>15906261.359999999</v>
      </c>
      <c r="I145">
        <v>16248672.85</v>
      </c>
      <c r="J145">
        <v>17792567.940000001</v>
      </c>
      <c r="K145">
        <v>15966748.93</v>
      </c>
      <c r="L145">
        <v>15202882.85</v>
      </c>
      <c r="M145">
        <v>15429287.99</v>
      </c>
      <c r="N145">
        <v>15553219.119999999</v>
      </c>
      <c r="O145">
        <v>15510329.32</v>
      </c>
      <c r="P145">
        <v>14862269.09</v>
      </c>
      <c r="Q145">
        <v>14023174.65</v>
      </c>
      <c r="R145">
        <v>13465079.199999999</v>
      </c>
      <c r="S145">
        <v>13452492.24</v>
      </c>
      <c r="T145">
        <v>13004971.689999999</v>
      </c>
      <c r="U145">
        <v>12705129.01</v>
      </c>
      <c r="V145">
        <v>12701482.74</v>
      </c>
      <c r="W145">
        <v>11676032.720000001</v>
      </c>
      <c r="X145">
        <v>10550261.050000001</v>
      </c>
      <c r="Y145">
        <v>9474043.7829999998</v>
      </c>
      <c r="Z145">
        <v>8472726.5260000005</v>
      </c>
      <c r="AA145">
        <v>7608288.8600000003</v>
      </c>
      <c r="AB145">
        <v>6849394.4129999997</v>
      </c>
      <c r="AC145">
        <v>6203275.0420000004</v>
      </c>
      <c r="AD145">
        <v>5847078.7960000001</v>
      </c>
      <c r="AE145">
        <v>5607253.6100000003</v>
      </c>
      <c r="AF145">
        <v>5418410.4890000001</v>
      </c>
      <c r="AG145">
        <v>5252164.523</v>
      </c>
      <c r="AH145">
        <v>5093186.5379999997</v>
      </c>
      <c r="AI145">
        <v>4880573.4419999998</v>
      </c>
      <c r="AJ145">
        <v>4649548.8150000004</v>
      </c>
      <c r="AK145">
        <v>4390596.9050000003</v>
      </c>
      <c r="AL145">
        <v>4101104.5359999998</v>
      </c>
      <c r="AM145">
        <v>3772153.58</v>
      </c>
      <c r="AN145">
        <v>3632473.7940000002</v>
      </c>
      <c r="AO145">
        <v>3457004.5010000002</v>
      </c>
      <c r="AP145">
        <v>3244425.7620000001</v>
      </c>
      <c r="AQ145">
        <v>2988507.8470000001</v>
      </c>
      <c r="AR145">
        <v>2666421.8659999999</v>
      </c>
      <c r="AS145">
        <v>2697982.1690000002</v>
      </c>
      <c r="AT145">
        <v>2733496.89</v>
      </c>
      <c r="AU145">
        <v>2772896.9679999999</v>
      </c>
      <c r="AV145">
        <v>2820458.68</v>
      </c>
      <c r="AW145">
        <v>2881674.2549999999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14896693.859999999</v>
      </c>
      <c r="G146">
        <v>13884060.939999999</v>
      </c>
      <c r="H146">
        <v>12683483.619999999</v>
      </c>
      <c r="I146">
        <v>13189357.890000001</v>
      </c>
      <c r="J146">
        <v>12322331.130000001</v>
      </c>
      <c r="K146">
        <v>11246406.109999999</v>
      </c>
      <c r="L146">
        <v>11070053.73</v>
      </c>
      <c r="M146">
        <v>10988464.73</v>
      </c>
      <c r="N146">
        <v>11550434.689999999</v>
      </c>
      <c r="O146">
        <v>11239706.140000001</v>
      </c>
      <c r="P146">
        <v>10387736.220000001</v>
      </c>
      <c r="Q146">
        <v>9400846.3910000008</v>
      </c>
      <c r="R146">
        <v>8725904.0649999995</v>
      </c>
      <c r="S146">
        <v>8642967.5700000003</v>
      </c>
      <c r="T146">
        <v>8532390.9189999998</v>
      </c>
      <c r="U146">
        <v>8461964.1569999997</v>
      </c>
      <c r="V146">
        <v>8365002.5360000003</v>
      </c>
      <c r="W146">
        <v>7547234.773</v>
      </c>
      <c r="X146">
        <v>6573488.5499999998</v>
      </c>
      <c r="Y146">
        <v>5706709.8669999996</v>
      </c>
      <c r="Z146">
        <v>4987799.898</v>
      </c>
      <c r="AA146">
        <v>4408319.1380000003</v>
      </c>
      <c r="AB146">
        <v>3938656.6710000001</v>
      </c>
      <c r="AC146">
        <v>3550505.122</v>
      </c>
      <c r="AD146">
        <v>3375888.4180000001</v>
      </c>
      <c r="AE146">
        <v>3283083.4210000001</v>
      </c>
      <c r="AF146">
        <v>3220290.3659999999</v>
      </c>
      <c r="AG146">
        <v>3167892.105</v>
      </c>
      <c r="AH146">
        <v>3112739.2459999998</v>
      </c>
      <c r="AI146">
        <v>3025459.0490000001</v>
      </c>
      <c r="AJ146">
        <v>2921995.2059999998</v>
      </c>
      <c r="AK146">
        <v>2792964.11</v>
      </c>
      <c r="AL146">
        <v>2640706.5240000002</v>
      </c>
      <c r="AM146">
        <v>2449597.838</v>
      </c>
      <c r="AN146">
        <v>2383336.7379999999</v>
      </c>
      <c r="AO146">
        <v>2292942.719</v>
      </c>
      <c r="AP146">
        <v>2174927.1150000002</v>
      </c>
      <c r="AQ146">
        <v>2022184.746</v>
      </c>
      <c r="AR146">
        <v>1822021.341</v>
      </c>
      <c r="AS146">
        <v>1854544.345</v>
      </c>
      <c r="AT146">
        <v>1889108.6540000001</v>
      </c>
      <c r="AU146">
        <v>1926938.9350000001</v>
      </c>
      <c r="AV146">
        <v>1970427.8289999999</v>
      </c>
      <c r="AW146">
        <v>2021221.7050000001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9625491.4269999899</v>
      </c>
      <c r="G147">
        <v>9424369.8729999997</v>
      </c>
      <c r="H147">
        <v>8843461.1050000004</v>
      </c>
      <c r="I147">
        <v>9116616.0789999999</v>
      </c>
      <c r="J147">
        <v>9026886.4299999997</v>
      </c>
      <c r="K147">
        <v>8677055.523</v>
      </c>
      <c r="L147">
        <v>8703582.4580000006</v>
      </c>
      <c r="M147">
        <v>8723079.727</v>
      </c>
      <c r="N147">
        <v>8946673.5590000004</v>
      </c>
      <c r="O147">
        <v>8848230.5040000007</v>
      </c>
      <c r="P147">
        <v>8553023.25</v>
      </c>
      <c r="Q147">
        <v>8208188.2869999995</v>
      </c>
      <c r="R147">
        <v>7960166.2379999999</v>
      </c>
      <c r="S147">
        <v>7732053.0049999999</v>
      </c>
      <c r="T147">
        <v>7584973.2699999996</v>
      </c>
      <c r="U147">
        <v>7479268.0630000001</v>
      </c>
      <c r="V147">
        <v>7393616.1370000001</v>
      </c>
      <c r="W147">
        <v>6433885.9960000003</v>
      </c>
      <c r="X147">
        <v>5687606.4529999997</v>
      </c>
      <c r="Y147">
        <v>5021084.0269999998</v>
      </c>
      <c r="Z147">
        <v>4464357.1279999996</v>
      </c>
      <c r="AA147">
        <v>4002063.3590000002</v>
      </c>
      <c r="AB147">
        <v>3622699.2420000001</v>
      </c>
      <c r="AC147">
        <v>3295354.83</v>
      </c>
      <c r="AD147">
        <v>3139377.841</v>
      </c>
      <c r="AE147">
        <v>3038018.534</v>
      </c>
      <c r="AF147">
        <v>2966925.2990000001</v>
      </c>
      <c r="AG147">
        <v>2904026.15</v>
      </c>
      <c r="AH147">
        <v>2844467.5260000001</v>
      </c>
      <c r="AI147">
        <v>2770786.3930000002</v>
      </c>
      <c r="AJ147">
        <v>2692037.5920000002</v>
      </c>
      <c r="AK147">
        <v>2598564.0839999998</v>
      </c>
      <c r="AL147">
        <v>2501862.4029999999</v>
      </c>
      <c r="AM147">
        <v>2384550.6090000002</v>
      </c>
      <c r="AN147">
        <v>2338369.0290000001</v>
      </c>
      <c r="AO147">
        <v>2277936.7710000002</v>
      </c>
      <c r="AP147">
        <v>2205526.0299999998</v>
      </c>
      <c r="AQ147">
        <v>2113532.0129999998</v>
      </c>
      <c r="AR147">
        <v>2000130.7309999999</v>
      </c>
      <c r="AS147">
        <v>1982299.4</v>
      </c>
      <c r="AT147">
        <v>1965766.4480000001</v>
      </c>
      <c r="AU147">
        <v>1946930.5519999999</v>
      </c>
      <c r="AV147">
        <v>1930485.2890000001</v>
      </c>
      <c r="AW147">
        <v>1913966.36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11133208.449999999</v>
      </c>
      <c r="F148">
        <v>11199019.82</v>
      </c>
      <c r="G148">
        <v>11251774.220000001</v>
      </c>
      <c r="H148">
        <v>10507087.92</v>
      </c>
      <c r="I148">
        <v>10920671.52</v>
      </c>
      <c r="J148">
        <v>11079392.15</v>
      </c>
      <c r="K148">
        <v>10904010.970000001</v>
      </c>
      <c r="L148">
        <v>10897033.91</v>
      </c>
      <c r="M148">
        <v>10899440.26</v>
      </c>
      <c r="N148">
        <v>11045974.67</v>
      </c>
      <c r="O148">
        <v>11232131.109999999</v>
      </c>
      <c r="P148">
        <v>11274159.17</v>
      </c>
      <c r="Q148">
        <v>11209000.51</v>
      </c>
      <c r="R148">
        <v>11114689.99</v>
      </c>
      <c r="S148">
        <v>11193759.67</v>
      </c>
      <c r="T148">
        <v>11114520.32</v>
      </c>
      <c r="U148">
        <v>11018232.48</v>
      </c>
      <c r="V148">
        <v>10941428.42</v>
      </c>
      <c r="W148">
        <v>10138440.15</v>
      </c>
      <c r="X148">
        <v>9656091.0030000005</v>
      </c>
      <c r="Y148">
        <v>9245062.7239999995</v>
      </c>
      <c r="Z148">
        <v>8955393.0690000001</v>
      </c>
      <c r="AA148">
        <v>8650683.0769999996</v>
      </c>
      <c r="AB148">
        <v>8461758.0109999999</v>
      </c>
      <c r="AC148">
        <v>8089637.926</v>
      </c>
      <c r="AD148">
        <v>8025247.4699999997</v>
      </c>
      <c r="AE148">
        <v>7668878.6569999997</v>
      </c>
      <c r="AF148">
        <v>7653287.1890000002</v>
      </c>
      <c r="AG148">
        <v>7366029.2050000001</v>
      </c>
      <c r="AH148">
        <v>7229109.0789999999</v>
      </c>
      <c r="AI148">
        <v>6918684.4050000003</v>
      </c>
      <c r="AJ148">
        <v>6678227.574</v>
      </c>
      <c r="AK148">
        <v>6279514.8899999997</v>
      </c>
      <c r="AL148">
        <v>5942198.0710000005</v>
      </c>
      <c r="AM148">
        <v>5424728.841</v>
      </c>
      <c r="AN148">
        <v>5268703.6950000003</v>
      </c>
      <c r="AO148">
        <v>4982717.2699999996</v>
      </c>
      <c r="AP148">
        <v>4723429.608</v>
      </c>
      <c r="AQ148">
        <v>4318929.9079999998</v>
      </c>
      <c r="AR148">
        <v>3889871.3190000001</v>
      </c>
      <c r="AS148">
        <v>3842421.307</v>
      </c>
      <c r="AT148">
        <v>3859750.926</v>
      </c>
      <c r="AU148">
        <v>3814425.6910000001</v>
      </c>
      <c r="AV148">
        <v>3838061.0720000002</v>
      </c>
      <c r="AW148">
        <v>3821045.7969999998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616107.21270000003</v>
      </c>
      <c r="G149">
        <v>588274.27679999999</v>
      </c>
      <c r="H149">
        <v>503452.02549999999</v>
      </c>
      <c r="I149">
        <v>527984.929</v>
      </c>
      <c r="J149">
        <v>534720.62179999996</v>
      </c>
      <c r="K149">
        <v>494967.39189999999</v>
      </c>
      <c r="L149">
        <v>460328.36330000003</v>
      </c>
      <c r="M149">
        <v>446072.52370000002</v>
      </c>
      <c r="N149">
        <v>462999.4633</v>
      </c>
      <c r="O149">
        <v>453999.2549</v>
      </c>
      <c r="P149">
        <v>430175.44650000002</v>
      </c>
      <c r="Q149">
        <v>396923.49609999999</v>
      </c>
      <c r="R149">
        <v>365620.34519999998</v>
      </c>
      <c r="S149">
        <v>343825.7672</v>
      </c>
      <c r="T149">
        <v>324591.99670000002</v>
      </c>
      <c r="U149">
        <v>310808.52860000002</v>
      </c>
      <c r="V149">
        <v>300712.1704</v>
      </c>
      <c r="W149">
        <v>244772.9516</v>
      </c>
      <c r="X149">
        <v>204360.766</v>
      </c>
      <c r="Y149">
        <v>173542.01190000001</v>
      </c>
      <c r="Z149">
        <v>150221.5448</v>
      </c>
      <c r="AA149">
        <v>132238.6531</v>
      </c>
      <c r="AB149">
        <v>118093.10249999999</v>
      </c>
      <c r="AC149">
        <v>106504.5572</v>
      </c>
      <c r="AD149">
        <v>99498.806280000004</v>
      </c>
      <c r="AE149">
        <v>94541.137910000005</v>
      </c>
      <c r="AF149">
        <v>90674.614220000003</v>
      </c>
      <c r="AG149">
        <v>87325.250589999996</v>
      </c>
      <c r="AH149">
        <v>84183.212450000006</v>
      </c>
      <c r="AI149">
        <v>80483.729659999997</v>
      </c>
      <c r="AJ149">
        <v>76524.758820000003</v>
      </c>
      <c r="AK149">
        <v>72052.444229999906</v>
      </c>
      <c r="AL149">
        <v>67185.865229999996</v>
      </c>
      <c r="AM149">
        <v>61395.967270000001</v>
      </c>
      <c r="AN149">
        <v>58898.200989999998</v>
      </c>
      <c r="AO149">
        <v>55894.711969999997</v>
      </c>
      <c r="AP149">
        <v>52307.0429</v>
      </c>
      <c r="AQ149">
        <v>47924.216619999999</v>
      </c>
      <c r="AR149">
        <v>42460.7117</v>
      </c>
      <c r="AS149">
        <v>42468.19111</v>
      </c>
      <c r="AT149">
        <v>42521.161460000003</v>
      </c>
      <c r="AU149">
        <v>42625.4205</v>
      </c>
      <c r="AV149">
        <v>42848.036549999997</v>
      </c>
      <c r="AW149">
        <v>43212.618439999998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23508527.48</v>
      </c>
      <c r="G150">
        <v>20548161.510000002</v>
      </c>
      <c r="H150">
        <v>16795106.010000002</v>
      </c>
      <c r="I150">
        <v>18324734.879999999</v>
      </c>
      <c r="J150">
        <v>18125898.68</v>
      </c>
      <c r="K150">
        <v>17064123.57</v>
      </c>
      <c r="L150">
        <v>17609803.309999999</v>
      </c>
      <c r="M150">
        <v>18141174.469999999</v>
      </c>
      <c r="N150">
        <v>18010234.25</v>
      </c>
      <c r="O150">
        <v>16281970.65</v>
      </c>
      <c r="P150">
        <v>14360576.359999999</v>
      </c>
      <c r="Q150">
        <v>13012935.18</v>
      </c>
      <c r="R150">
        <v>12308512.99</v>
      </c>
      <c r="S150">
        <v>11802817.52</v>
      </c>
      <c r="T150">
        <v>11528808.6</v>
      </c>
      <c r="U150">
        <v>11460899.83</v>
      </c>
      <c r="V150">
        <v>11492029.880000001</v>
      </c>
      <c r="W150">
        <v>10922899.27</v>
      </c>
      <c r="X150">
        <v>10223728.92</v>
      </c>
      <c r="Y150">
        <v>9611780.8560000006</v>
      </c>
      <c r="Z150">
        <v>9076600.5590000004</v>
      </c>
      <c r="AA150">
        <v>8617915.1410000008</v>
      </c>
      <c r="AB150">
        <v>8223613.8550000004</v>
      </c>
      <c r="AC150">
        <v>7886324.9330000002</v>
      </c>
      <c r="AD150">
        <v>7806043.9919999996</v>
      </c>
      <c r="AE150">
        <v>7821961.0559999999</v>
      </c>
      <c r="AF150">
        <v>7884158.2079999996</v>
      </c>
      <c r="AG150">
        <v>7971191.8700000001</v>
      </c>
      <c r="AH150">
        <v>8073083.2280000001</v>
      </c>
      <c r="AI150">
        <v>8181187.7010000004</v>
      </c>
      <c r="AJ150">
        <v>8298815.4730000002</v>
      </c>
      <c r="AK150">
        <v>8422599.9460000005</v>
      </c>
      <c r="AL150">
        <v>8553179.31399999</v>
      </c>
      <c r="AM150">
        <v>8696197.716</v>
      </c>
      <c r="AN150">
        <v>8838796.1699999999</v>
      </c>
      <c r="AO150">
        <v>8979201.1689999998</v>
      </c>
      <c r="AP150">
        <v>9119508.3719999995</v>
      </c>
      <c r="AQ150">
        <v>9260454.1469999999</v>
      </c>
      <c r="AR150">
        <v>9402350.182</v>
      </c>
      <c r="AS150">
        <v>9542463.5720000006</v>
      </c>
      <c r="AT150">
        <v>9685467.87099999</v>
      </c>
      <c r="AU150">
        <v>9828569.4539999999</v>
      </c>
      <c r="AV150">
        <v>9974070.7239999995</v>
      </c>
      <c r="AW150">
        <v>10122117.58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623761.76249999995</v>
      </c>
      <c r="G151">
        <v>573079.09160000004</v>
      </c>
      <c r="H151">
        <v>484770.56189999997</v>
      </c>
      <c r="I151">
        <v>523438.57860000001</v>
      </c>
      <c r="J151">
        <v>515049.11190000002</v>
      </c>
      <c r="K151">
        <v>474677.50890000002</v>
      </c>
      <c r="L151">
        <v>453299.16759999999</v>
      </c>
      <c r="M151">
        <v>452651.46990000003</v>
      </c>
      <c r="N151">
        <v>434159.34210000001</v>
      </c>
      <c r="O151">
        <v>419565.77189999999</v>
      </c>
      <c r="P151">
        <v>387115.54100000003</v>
      </c>
      <c r="Q151">
        <v>340721.01449999999</v>
      </c>
      <c r="R151">
        <v>302663.78499999997</v>
      </c>
      <c r="S151">
        <v>277758.24819999997</v>
      </c>
      <c r="T151">
        <v>263616.55229999998</v>
      </c>
      <c r="U151">
        <v>253776.4595</v>
      </c>
      <c r="V151">
        <v>246674.65909999999</v>
      </c>
      <c r="W151">
        <v>170799.4994</v>
      </c>
      <c r="X151">
        <v>122857.3985</v>
      </c>
      <c r="Y151">
        <v>89357.610669999995</v>
      </c>
      <c r="Z151">
        <v>66967.176590000003</v>
      </c>
      <c r="AA151">
        <v>51604.683669999999</v>
      </c>
      <c r="AB151">
        <v>40808.058879999997</v>
      </c>
      <c r="AC151">
        <v>32741.135880000002</v>
      </c>
      <c r="AD151">
        <v>28908.754870000001</v>
      </c>
      <c r="AE151">
        <v>26526.042659999999</v>
      </c>
      <c r="AF151">
        <v>24723.239979999998</v>
      </c>
      <c r="AG151">
        <v>23352.930079999998</v>
      </c>
      <c r="AH151">
        <v>22057.728289999999</v>
      </c>
      <c r="AI151">
        <v>20876.015950000001</v>
      </c>
      <c r="AJ151">
        <v>19663.529879999998</v>
      </c>
      <c r="AK151">
        <v>18380.21372</v>
      </c>
      <c r="AL151">
        <v>17228.7814</v>
      </c>
      <c r="AM151">
        <v>15996.848550000001</v>
      </c>
      <c r="AN151">
        <v>15106.422780000001</v>
      </c>
      <c r="AO151">
        <v>14129.28132</v>
      </c>
      <c r="AP151">
        <v>13067.007149999999</v>
      </c>
      <c r="AQ151">
        <v>11919.383620000001</v>
      </c>
      <c r="AR151">
        <v>10684.08519</v>
      </c>
      <c r="AS151">
        <v>8966.0271279999997</v>
      </c>
      <c r="AT151">
        <v>7116.6667429999998</v>
      </c>
      <c r="AU151">
        <v>5127.8140059999996</v>
      </c>
      <c r="AV151">
        <v>2993.5619710000001</v>
      </c>
      <c r="AW151">
        <v>705.98417340000003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19459897.989999998</v>
      </c>
      <c r="G152">
        <v>18580172.350000001</v>
      </c>
      <c r="H152">
        <v>16925286.449999999</v>
      </c>
      <c r="I152">
        <v>17140082.559999999</v>
      </c>
      <c r="J152">
        <v>16947626.73</v>
      </c>
      <c r="K152">
        <v>16181062.42</v>
      </c>
      <c r="L152">
        <v>15730457.77</v>
      </c>
      <c r="M152">
        <v>15690678.93</v>
      </c>
      <c r="N152">
        <v>15861402.359999999</v>
      </c>
      <c r="O152">
        <v>15564365.449999999</v>
      </c>
      <c r="P152">
        <v>14845861.810000001</v>
      </c>
      <c r="Q152">
        <v>13833149.869999999</v>
      </c>
      <c r="R152">
        <v>13058407.08</v>
      </c>
      <c r="S152">
        <v>12698858.16</v>
      </c>
      <c r="T152">
        <v>12325172.99</v>
      </c>
      <c r="U152">
        <v>12141101.289999999</v>
      </c>
      <c r="V152">
        <v>12034140.300000001</v>
      </c>
      <c r="W152">
        <v>10050065.23</v>
      </c>
      <c r="X152">
        <v>8365475.9160000002</v>
      </c>
      <c r="Y152">
        <v>7034236.4740000004</v>
      </c>
      <c r="Z152">
        <v>5993588.8550000004</v>
      </c>
      <c r="AA152">
        <v>5180625.2510000002</v>
      </c>
      <c r="AB152">
        <v>4537871.3310000002</v>
      </c>
      <c r="AC152">
        <v>4013511.639</v>
      </c>
      <c r="AD152">
        <v>3766690.3280000002</v>
      </c>
      <c r="AE152">
        <v>3625140.5589999999</v>
      </c>
      <c r="AF152">
        <v>3527104.284</v>
      </c>
      <c r="AG152">
        <v>3451823.7080000001</v>
      </c>
      <c r="AH152">
        <v>3379900.088</v>
      </c>
      <c r="AI152">
        <v>3288748.2289999998</v>
      </c>
      <c r="AJ152">
        <v>3185479.1069999998</v>
      </c>
      <c r="AK152">
        <v>3061580.3059999999</v>
      </c>
      <c r="AL152">
        <v>2923482.3050000002</v>
      </c>
      <c r="AM152">
        <v>2754097.0809999998</v>
      </c>
      <c r="AN152">
        <v>2689918.5249999999</v>
      </c>
      <c r="AO152">
        <v>2605549.395</v>
      </c>
      <c r="AP152">
        <v>2497123.7429999998</v>
      </c>
      <c r="AQ152">
        <v>2358940.3360000001</v>
      </c>
      <c r="AR152">
        <v>2180241.0099999998</v>
      </c>
      <c r="AS152">
        <v>2173354.719</v>
      </c>
      <c r="AT152">
        <v>2165341.7779999999</v>
      </c>
      <c r="AU152">
        <v>2156611.5350000001</v>
      </c>
      <c r="AV152">
        <v>2149627.3659999999</v>
      </c>
      <c r="AW152">
        <v>2146144.5789999999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620601.42779999995</v>
      </c>
      <c r="G153">
        <v>602193.2452</v>
      </c>
      <c r="H153">
        <v>534927.24140000006</v>
      </c>
      <c r="I153">
        <v>531274.19960000005</v>
      </c>
      <c r="J153">
        <v>545154.98430000001</v>
      </c>
      <c r="K153">
        <v>531403.46400000004</v>
      </c>
      <c r="L153">
        <v>522946.70789999998</v>
      </c>
      <c r="M153">
        <v>488068.0036</v>
      </c>
      <c r="N153">
        <v>445868.20079999999</v>
      </c>
      <c r="O153">
        <v>422669.94050000003</v>
      </c>
      <c r="P153">
        <v>405305.39030000003</v>
      </c>
      <c r="Q153">
        <v>384113.0074</v>
      </c>
      <c r="R153">
        <v>363357.20039999997</v>
      </c>
      <c r="S153">
        <v>344378.413</v>
      </c>
      <c r="T153">
        <v>336447.09570000001</v>
      </c>
      <c r="U153">
        <v>337717.93150000001</v>
      </c>
      <c r="V153">
        <v>358269.56150000001</v>
      </c>
      <c r="W153">
        <v>300468.37809999997</v>
      </c>
      <c r="X153">
        <v>290724.8688</v>
      </c>
      <c r="Y153">
        <v>279472.41840000002</v>
      </c>
      <c r="Z153">
        <v>266123.91609999997</v>
      </c>
      <c r="AA153">
        <v>252528.2058</v>
      </c>
      <c r="AB153">
        <v>238570.17629999999</v>
      </c>
      <c r="AC153">
        <v>224629.55319999999</v>
      </c>
      <c r="AD153">
        <v>211952.96720000001</v>
      </c>
      <c r="AE153">
        <v>198351.5974</v>
      </c>
      <c r="AF153">
        <v>184549.23560000001</v>
      </c>
      <c r="AG153">
        <v>171905.43719999999</v>
      </c>
      <c r="AH153">
        <v>159376.47450000001</v>
      </c>
      <c r="AI153">
        <v>147284.1531</v>
      </c>
      <c r="AJ153">
        <v>135088.47169999999</v>
      </c>
      <c r="AK153">
        <v>123179.9134</v>
      </c>
      <c r="AL153">
        <v>112426.2404</v>
      </c>
      <c r="AM153">
        <v>102450.6654</v>
      </c>
      <c r="AN153">
        <v>94490.203899999906</v>
      </c>
      <c r="AO153">
        <v>86359.191640000005</v>
      </c>
      <c r="AP153">
        <v>78077.047319999998</v>
      </c>
      <c r="AQ153">
        <v>69720.512860000003</v>
      </c>
      <c r="AR153">
        <v>61113.623010000003</v>
      </c>
      <c r="AS153">
        <v>50295.834889999998</v>
      </c>
      <c r="AT153">
        <v>39320.099979999999</v>
      </c>
      <c r="AU153">
        <v>27894.87427</v>
      </c>
      <c r="AV153">
        <v>16039.06445</v>
      </c>
      <c r="AW153">
        <v>3742.3971510000001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1270354.9680000001</v>
      </c>
      <c r="G154">
        <v>1210104.301</v>
      </c>
      <c r="H154">
        <v>1175874.584</v>
      </c>
      <c r="I154">
        <v>1208241.496</v>
      </c>
      <c r="J154">
        <v>1179406.7990000001</v>
      </c>
      <c r="K154">
        <v>1123162.611</v>
      </c>
      <c r="L154">
        <v>1131196.5390000001</v>
      </c>
      <c r="M154">
        <v>1139914.3459999999</v>
      </c>
      <c r="N154">
        <v>1112087.4040000001</v>
      </c>
      <c r="O154">
        <v>1176427.423</v>
      </c>
      <c r="P154">
        <v>1190449.9539999999</v>
      </c>
      <c r="Q154">
        <v>1156876.5109999999</v>
      </c>
      <c r="R154">
        <v>1188979.622</v>
      </c>
      <c r="S154">
        <v>1267249.561</v>
      </c>
      <c r="T154">
        <v>1293337.794</v>
      </c>
      <c r="U154">
        <v>1293293.3019999999</v>
      </c>
      <c r="V154">
        <v>1282440.5179999999</v>
      </c>
      <c r="W154">
        <v>1157900.4380000001</v>
      </c>
      <c r="X154">
        <v>1109416.118</v>
      </c>
      <c r="Y154">
        <v>1102393.554</v>
      </c>
      <c r="Z154">
        <v>1113925.2960000001</v>
      </c>
      <c r="AA154">
        <v>1134384.247</v>
      </c>
      <c r="AB154">
        <v>1158943.4509999999</v>
      </c>
      <c r="AC154">
        <v>1184561.317</v>
      </c>
      <c r="AD154">
        <v>1192848.8589999999</v>
      </c>
      <c r="AE154">
        <v>1197397.2760000001</v>
      </c>
      <c r="AF154">
        <v>1198306.2520000001</v>
      </c>
      <c r="AG154">
        <v>1195639.6159999999</v>
      </c>
      <c r="AH154">
        <v>1189909.372</v>
      </c>
      <c r="AI154">
        <v>1169154.4140000001</v>
      </c>
      <c r="AJ154">
        <v>1142144.3840000001</v>
      </c>
      <c r="AK154">
        <v>1104215.03</v>
      </c>
      <c r="AL154">
        <v>1056820.9839999999</v>
      </c>
      <c r="AM154">
        <v>991675.44030000002</v>
      </c>
      <c r="AN154">
        <v>976829.57400000002</v>
      </c>
      <c r="AO154">
        <v>948530.29639999999</v>
      </c>
      <c r="AP154">
        <v>907437.90020000003</v>
      </c>
      <c r="AQ154">
        <v>850969.08</v>
      </c>
      <c r="AR154">
        <v>770944.9216</v>
      </c>
      <c r="AS154">
        <v>798472.12890000001</v>
      </c>
      <c r="AT154">
        <v>823342.20669999998</v>
      </c>
      <c r="AU154">
        <v>848653.27630000003</v>
      </c>
      <c r="AV154">
        <v>876674.17339999997</v>
      </c>
      <c r="AW154">
        <v>908259.1605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3550814.355</v>
      </c>
      <c r="G155">
        <v>3340896.54</v>
      </c>
      <c r="H155">
        <v>3084606.8670000001</v>
      </c>
      <c r="I155">
        <v>3093758.8670000001</v>
      </c>
      <c r="J155">
        <v>2987836.1159999999</v>
      </c>
      <c r="K155">
        <v>2832291.9679999999</v>
      </c>
      <c r="L155">
        <v>2768134.02</v>
      </c>
      <c r="M155">
        <v>2707906.676</v>
      </c>
      <c r="N155">
        <v>2526863.7319999998</v>
      </c>
      <c r="O155">
        <v>2646911.2609999999</v>
      </c>
      <c r="P155">
        <v>2739775.6310000001</v>
      </c>
      <c r="Q155">
        <v>2801764.6719999998</v>
      </c>
      <c r="R155">
        <v>2888828.4449999998</v>
      </c>
      <c r="S155">
        <v>3014776.3569999998</v>
      </c>
      <c r="T155">
        <v>3049614.4180000001</v>
      </c>
      <c r="U155">
        <v>3050795.03</v>
      </c>
      <c r="V155">
        <v>3036085.1340000001</v>
      </c>
      <c r="W155">
        <v>2755422.156</v>
      </c>
      <c r="X155">
        <v>2562534.7179999999</v>
      </c>
      <c r="Y155">
        <v>2391531.2489999998</v>
      </c>
      <c r="Z155">
        <v>2239491.1170000001</v>
      </c>
      <c r="AA155">
        <v>2101453.6579999998</v>
      </c>
      <c r="AB155">
        <v>1975657.9129999999</v>
      </c>
      <c r="AC155">
        <v>1856466.5549999999</v>
      </c>
      <c r="AD155">
        <v>1683447.341</v>
      </c>
      <c r="AE155">
        <v>1526155.916</v>
      </c>
      <c r="AF155">
        <v>1382901.977</v>
      </c>
      <c r="AG155">
        <v>1251359.368</v>
      </c>
      <c r="AH155">
        <v>1129007.003</v>
      </c>
      <c r="AI155">
        <v>1008226.563</v>
      </c>
      <c r="AJ155">
        <v>893997.01439999999</v>
      </c>
      <c r="AK155">
        <v>784421.79579999996</v>
      </c>
      <c r="AL155">
        <v>682298.09290000005</v>
      </c>
      <c r="AM155">
        <v>582245.55530000001</v>
      </c>
      <c r="AN155">
        <v>520290.21720000001</v>
      </c>
      <c r="AO155">
        <v>460135.9437</v>
      </c>
      <c r="AP155">
        <v>401436.63250000001</v>
      </c>
      <c r="AQ155" s="39">
        <v>343277.77439999999</v>
      </c>
      <c r="AR155" s="39">
        <v>284870.29489999998</v>
      </c>
      <c r="AS155" s="39">
        <v>256578.73670000001</v>
      </c>
      <c r="AT155" s="39">
        <v>229037.0048</v>
      </c>
      <c r="AU155" s="39">
        <v>202207.98490000001</v>
      </c>
      <c r="AV155">
        <v>176271.78090000001</v>
      </c>
      <c r="AW155">
        <v>151233.4958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55922936.590000004</v>
      </c>
      <c r="G156">
        <v>52789381.890000001</v>
      </c>
      <c r="H156">
        <v>48038996.990000002</v>
      </c>
      <c r="I156">
        <v>48291620.890000001</v>
      </c>
      <c r="J156">
        <v>47403062.700000003</v>
      </c>
      <c r="K156">
        <v>44586680.539999999</v>
      </c>
      <c r="L156">
        <v>43104524.759999998</v>
      </c>
      <c r="M156">
        <v>42570714.140000001</v>
      </c>
      <c r="N156">
        <v>41381030.960000001</v>
      </c>
      <c r="O156">
        <v>42765464.079999998</v>
      </c>
      <c r="P156">
        <v>43374752.950000003</v>
      </c>
      <c r="Q156">
        <v>42905217.25</v>
      </c>
      <c r="R156">
        <v>43080302.75</v>
      </c>
      <c r="S156">
        <v>45038896</v>
      </c>
      <c r="T156">
        <v>45446067.969999999</v>
      </c>
      <c r="U156">
        <v>45227691.170000002</v>
      </c>
      <c r="V156">
        <v>44671796.079999998</v>
      </c>
      <c r="W156">
        <v>37466561.939999998</v>
      </c>
      <c r="X156">
        <v>31751521.190000001</v>
      </c>
      <c r="Y156">
        <v>27424754.670000002</v>
      </c>
      <c r="Z156">
        <v>23998121.649999999</v>
      </c>
      <c r="AA156">
        <v>21213954.670000002</v>
      </c>
      <c r="AB156">
        <v>18903693.140000001</v>
      </c>
      <c r="AC156">
        <v>16915943.850000001</v>
      </c>
      <c r="AD156">
        <v>15150567.050000001</v>
      </c>
      <c r="AE156">
        <v>13577573.970000001</v>
      </c>
      <c r="AF156">
        <v>12171595.23</v>
      </c>
      <c r="AG156">
        <v>10885526.57</v>
      </c>
      <c r="AH156">
        <v>9708958.1089999899</v>
      </c>
      <c r="AI156">
        <v>8560881.1370000001</v>
      </c>
      <c r="AJ156">
        <v>7495162.7889999999</v>
      </c>
      <c r="AK156">
        <v>6492089.102</v>
      </c>
      <c r="AL156">
        <v>5567135.6629999997</v>
      </c>
      <c r="AM156">
        <v>4676283.7850000001</v>
      </c>
      <c r="AN156">
        <v>4128440.6579999998</v>
      </c>
      <c r="AO156">
        <v>3606586.125</v>
      </c>
      <c r="AP156">
        <v>3107101.7760000001</v>
      </c>
      <c r="AQ156">
        <v>2620749.0109999999</v>
      </c>
      <c r="AR156">
        <v>2139448.7719999999</v>
      </c>
      <c r="AS156">
        <v>1948267.726</v>
      </c>
      <c r="AT156">
        <v>1767875.301</v>
      </c>
      <c r="AU156">
        <v>1599133.5260000001</v>
      </c>
      <c r="AV156">
        <v>1445017.2949999999</v>
      </c>
      <c r="AW156">
        <v>1307048.334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2101695.551</v>
      </c>
      <c r="G157">
        <v>1890465.835</v>
      </c>
      <c r="H157">
        <v>1428038.638</v>
      </c>
      <c r="I157">
        <v>1825552.4569999999</v>
      </c>
      <c r="J157">
        <v>1521328.828</v>
      </c>
      <c r="K157">
        <v>1910524.753</v>
      </c>
      <c r="L157">
        <v>1806432.85</v>
      </c>
      <c r="M157">
        <v>1908505.422</v>
      </c>
      <c r="N157">
        <v>2025462.632</v>
      </c>
      <c r="O157">
        <v>2028752.9669999999</v>
      </c>
      <c r="P157">
        <v>2018412.227</v>
      </c>
      <c r="Q157">
        <v>1982446.496</v>
      </c>
      <c r="R157">
        <v>1955435.6440000001</v>
      </c>
      <c r="S157">
        <v>2184890.9959999998</v>
      </c>
      <c r="T157">
        <v>2137019.2760000001</v>
      </c>
      <c r="U157">
        <v>2093246.976</v>
      </c>
      <c r="V157">
        <v>2055824.3740000001</v>
      </c>
      <c r="W157">
        <v>1978669.324</v>
      </c>
      <c r="X157">
        <v>1922643.405</v>
      </c>
      <c r="Y157">
        <v>1884484.088</v>
      </c>
      <c r="Z157">
        <v>1855414.291</v>
      </c>
      <c r="AA157">
        <v>1832749.2890000001</v>
      </c>
      <c r="AB157">
        <v>1815166.7239999999</v>
      </c>
      <c r="AC157">
        <v>1799055.088</v>
      </c>
      <c r="AD157">
        <v>1772679.679</v>
      </c>
      <c r="AE157">
        <v>1742434.4140000001</v>
      </c>
      <c r="AF157">
        <v>1709924.368</v>
      </c>
      <c r="AG157">
        <v>1672873.388</v>
      </c>
      <c r="AH157">
        <v>1631516.8130000001</v>
      </c>
      <c r="AI157">
        <v>1570290.9069999999</v>
      </c>
      <c r="AJ157">
        <v>1499417.9879999999</v>
      </c>
      <c r="AK157">
        <v>1415003.057</v>
      </c>
      <c r="AL157">
        <v>1318940.8060000001</v>
      </c>
      <c r="AM157">
        <v>1201758.4720000001</v>
      </c>
      <c r="AN157">
        <v>1155463.2450000001</v>
      </c>
      <c r="AO157">
        <v>1098128.784</v>
      </c>
      <c r="AP157">
        <v>1027722.115</v>
      </c>
      <c r="AQ157">
        <v>940237.87150000001</v>
      </c>
      <c r="AR157">
        <v>829558.22270000004</v>
      </c>
      <c r="AS157">
        <v>842257.24930000002</v>
      </c>
      <c r="AT157">
        <v>855368.96719999996</v>
      </c>
      <c r="AU157">
        <v>869113.06389999995</v>
      </c>
      <c r="AV157">
        <v>884716.28300000005</v>
      </c>
      <c r="AW157">
        <v>902704.7635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4299072.95</v>
      </c>
      <c r="G158">
        <v>4272862.0080000004</v>
      </c>
      <c r="H158">
        <v>3473808.4139999999</v>
      </c>
      <c r="I158">
        <v>3590097.6660000002</v>
      </c>
      <c r="J158">
        <v>3770453.37</v>
      </c>
      <c r="K158">
        <v>3680058.327</v>
      </c>
      <c r="L158">
        <v>3553101.2230000002</v>
      </c>
      <c r="M158">
        <v>3511720.2880000002</v>
      </c>
      <c r="N158">
        <v>3557625.7910000002</v>
      </c>
      <c r="O158">
        <v>3605712.2439999999</v>
      </c>
      <c r="P158">
        <v>3637311.452</v>
      </c>
      <c r="Q158">
        <v>3645841.8339999998</v>
      </c>
      <c r="R158">
        <v>3651684.0780000002</v>
      </c>
      <c r="S158">
        <v>3825872.9849999999</v>
      </c>
      <c r="T158">
        <v>3909364.8289999999</v>
      </c>
      <c r="U158">
        <v>3926834.9049999998</v>
      </c>
      <c r="V158">
        <v>3934624.0950000002</v>
      </c>
      <c r="W158">
        <v>3847961.8390000002</v>
      </c>
      <c r="X158">
        <v>3794360.9410000001</v>
      </c>
      <c r="Y158">
        <v>3765790.3689999999</v>
      </c>
      <c r="Z158">
        <v>3757469.0419999999</v>
      </c>
      <c r="AA158">
        <v>3762210.78</v>
      </c>
      <c r="AB158">
        <v>3777083.298</v>
      </c>
      <c r="AC158">
        <v>3792058.2230000002</v>
      </c>
      <c r="AD158">
        <v>3764054.574</v>
      </c>
      <c r="AE158">
        <v>3722202.45</v>
      </c>
      <c r="AF158">
        <v>3672534.605</v>
      </c>
      <c r="AG158">
        <v>3607265.6329999999</v>
      </c>
      <c r="AH158">
        <v>3530085.571</v>
      </c>
      <c r="AI158">
        <v>3406809.844</v>
      </c>
      <c r="AJ158">
        <v>3261616.19</v>
      </c>
      <c r="AK158">
        <v>3084873.0320000001</v>
      </c>
      <c r="AL158">
        <v>2882057.2480000001</v>
      </c>
      <c r="AM158">
        <v>2631725.3020000001</v>
      </c>
      <c r="AN158">
        <v>2536002.3560000001</v>
      </c>
      <c r="AO158">
        <v>2414845.659</v>
      </c>
      <c r="AP158">
        <v>2264801.7420000001</v>
      </c>
      <c r="AQ158">
        <v>2075799.5830000001</v>
      </c>
      <c r="AR158">
        <v>1834878.5330000001</v>
      </c>
      <c r="AS158">
        <v>1868922.598</v>
      </c>
      <c r="AT158">
        <v>1905190.2779999999</v>
      </c>
      <c r="AU158">
        <v>1943936.3589999999</v>
      </c>
      <c r="AV158">
        <v>1988708.138</v>
      </c>
      <c r="AW158">
        <v>2040177.504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22008106.98</v>
      </c>
      <c r="G159">
        <v>21827085.559999999</v>
      </c>
      <c r="H159">
        <v>21503577.5</v>
      </c>
      <c r="I159">
        <v>22148423.370000001</v>
      </c>
      <c r="J159">
        <v>22044071.370000001</v>
      </c>
      <c r="K159">
        <v>21302897.379999999</v>
      </c>
      <c r="L159">
        <v>21018759.530000001</v>
      </c>
      <c r="M159">
        <v>21364762.370000001</v>
      </c>
      <c r="N159">
        <v>22505012.710000001</v>
      </c>
      <c r="O159">
        <v>23161575.449999999</v>
      </c>
      <c r="P159">
        <v>22406646.510000002</v>
      </c>
      <c r="Q159">
        <v>20594647.02</v>
      </c>
      <c r="R159">
        <v>18948933.140000001</v>
      </c>
      <c r="S159">
        <v>17986066.91</v>
      </c>
      <c r="T159">
        <v>17336150.210000001</v>
      </c>
      <c r="U159">
        <v>16745509.720000001</v>
      </c>
      <c r="V159">
        <v>16247292.33</v>
      </c>
      <c r="W159">
        <v>14354600.689999999</v>
      </c>
      <c r="X159">
        <v>13136201.449999999</v>
      </c>
      <c r="Y159">
        <v>12055193.189999999</v>
      </c>
      <c r="Z159">
        <v>11120856.83</v>
      </c>
      <c r="AA159">
        <v>10271680.27</v>
      </c>
      <c r="AB159">
        <v>9503174.54099999</v>
      </c>
      <c r="AC159">
        <v>8763477.75699999</v>
      </c>
      <c r="AD159">
        <v>8296975.7939999998</v>
      </c>
      <c r="AE159">
        <v>7775015.8669999996</v>
      </c>
      <c r="AF159">
        <v>7241718.5920000002</v>
      </c>
      <c r="AG159">
        <v>6742958.8119999999</v>
      </c>
      <c r="AH159">
        <v>6251152.5700000003</v>
      </c>
      <c r="AI159">
        <v>5758754.8789999997</v>
      </c>
      <c r="AJ159">
        <v>5267353.0870000003</v>
      </c>
      <c r="AK159">
        <v>4771856.6809999999</v>
      </c>
      <c r="AL159">
        <v>4299306.5199999996</v>
      </c>
      <c r="AM159">
        <v>3806929.892</v>
      </c>
      <c r="AN159">
        <v>3503566.8709999998</v>
      </c>
      <c r="AO159">
        <v>3194393.4879999999</v>
      </c>
      <c r="AP159">
        <v>2875007.5150000001</v>
      </c>
      <c r="AQ159">
        <v>2539321.1970000002</v>
      </c>
      <c r="AR159">
        <v>2178644.3489999999</v>
      </c>
      <c r="AS159">
        <v>2004274.263</v>
      </c>
      <c r="AT159">
        <v>1839157.156</v>
      </c>
      <c r="AU159">
        <v>1683772.139</v>
      </c>
      <c r="AV159">
        <v>1538799.3089999999</v>
      </c>
      <c r="AW159">
        <v>1405123.7930000001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272202086.30000001</v>
      </c>
      <c r="G160">
        <v>257869318.09999999</v>
      </c>
      <c r="H160">
        <v>236404076.09999999</v>
      </c>
      <c r="I160">
        <v>240223825.59999999</v>
      </c>
      <c r="J160">
        <v>236368416.30000001</v>
      </c>
      <c r="K160">
        <v>222656013.80000001</v>
      </c>
      <c r="L160">
        <v>215648466.90000001</v>
      </c>
      <c r="M160">
        <v>213968429.90000001</v>
      </c>
      <c r="N160">
        <v>213208280.40000001</v>
      </c>
      <c r="O160">
        <v>212234860.5</v>
      </c>
      <c r="P160">
        <v>205601179.5</v>
      </c>
      <c r="Q160">
        <v>195675802.40000001</v>
      </c>
      <c r="R160">
        <v>188556625.30000001</v>
      </c>
      <c r="S160">
        <v>182410482.69999999</v>
      </c>
      <c r="T160">
        <v>179978234.5</v>
      </c>
      <c r="U160">
        <v>177512880</v>
      </c>
      <c r="V160">
        <v>175353647.80000001</v>
      </c>
      <c r="W160">
        <v>159610440.90000001</v>
      </c>
      <c r="X160">
        <v>143193388.80000001</v>
      </c>
      <c r="Y160">
        <v>129477857.7</v>
      </c>
      <c r="Z160">
        <v>118071928.59999999</v>
      </c>
      <c r="AA160">
        <v>108411806.59999999</v>
      </c>
      <c r="AB160">
        <v>100473473.3</v>
      </c>
      <c r="AC160">
        <v>93292425.859999999</v>
      </c>
      <c r="AD160">
        <v>88699160.730000004</v>
      </c>
      <c r="AE160">
        <v>84504771.430000007</v>
      </c>
      <c r="AF160">
        <v>80468415.430000007</v>
      </c>
      <c r="AG160">
        <v>77087403</v>
      </c>
      <c r="AH160">
        <v>74005681.969999999</v>
      </c>
      <c r="AI160">
        <v>71073314.730000004</v>
      </c>
      <c r="AJ160">
        <v>68053453.329999998</v>
      </c>
      <c r="AK160">
        <v>64558819.859999999</v>
      </c>
      <c r="AL160">
        <v>61628661.299999997</v>
      </c>
      <c r="AM160">
        <v>57822031.149999999</v>
      </c>
      <c r="AN160">
        <v>57308969.920000002</v>
      </c>
      <c r="AO160">
        <v>56127178.299999997</v>
      </c>
      <c r="AP160">
        <v>54369823.799999997</v>
      </c>
      <c r="AQ160">
        <v>51709380.359999999</v>
      </c>
      <c r="AR160">
        <v>47999339.5</v>
      </c>
      <c r="AS160">
        <v>48321148.850000001</v>
      </c>
      <c r="AT160">
        <v>48751492.719999999</v>
      </c>
      <c r="AU160">
        <v>49172762.68</v>
      </c>
      <c r="AV160">
        <v>49778092.450000003</v>
      </c>
      <c r="AW160">
        <v>50487132.719999999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6060337.5379999997</v>
      </c>
      <c r="G161">
        <v>6056382.2989999996</v>
      </c>
      <c r="H161">
        <v>6375590.5279999999</v>
      </c>
      <c r="I161">
        <v>6523029.1239999998</v>
      </c>
      <c r="J161">
        <v>6513920.5010000002</v>
      </c>
      <c r="K161">
        <v>6407926.6600000001</v>
      </c>
      <c r="L161">
        <v>6422728.9689999996</v>
      </c>
      <c r="M161">
        <v>6533753.2259999998</v>
      </c>
      <c r="N161">
        <v>6856257.3289999999</v>
      </c>
      <c r="O161">
        <v>6865206.0269999998</v>
      </c>
      <c r="P161">
        <v>6391545.5199999996</v>
      </c>
      <c r="Q161">
        <v>5590032.3540000003</v>
      </c>
      <c r="R161">
        <v>4871102.5880000005</v>
      </c>
      <c r="S161">
        <v>4378287.4639999997</v>
      </c>
      <c r="T161">
        <v>4118680.2220000001</v>
      </c>
      <c r="U161">
        <v>3914454.4279999998</v>
      </c>
      <c r="V161">
        <v>3755799.4810000001</v>
      </c>
      <c r="W161">
        <v>3290064.139</v>
      </c>
      <c r="X161">
        <v>3116098.2420000001</v>
      </c>
      <c r="Y161">
        <v>2953898.0980000002</v>
      </c>
      <c r="Z161">
        <v>2801194.125</v>
      </c>
      <c r="AA161">
        <v>2646323.15</v>
      </c>
      <c r="AB161">
        <v>2495434.0550000002</v>
      </c>
      <c r="AC161">
        <v>2334484.6</v>
      </c>
      <c r="AD161">
        <v>2206870.8640000001</v>
      </c>
      <c r="AE161">
        <v>2057231.379</v>
      </c>
      <c r="AF161">
        <v>1901140.0549999999</v>
      </c>
      <c r="AG161">
        <v>1756886.8840000001</v>
      </c>
      <c r="AH161">
        <v>1614081.578</v>
      </c>
      <c r="AI161">
        <v>1479036.43</v>
      </c>
      <c r="AJ161">
        <v>1346019.25</v>
      </c>
      <c r="AK161">
        <v>1214515.226</v>
      </c>
      <c r="AL161">
        <v>1096541.75</v>
      </c>
      <c r="AM161">
        <v>977777.6372</v>
      </c>
      <c r="AN161">
        <v>894048.62879999995</v>
      </c>
      <c r="AO161">
        <v>810710.11159999995</v>
      </c>
      <c r="AP161">
        <v>727162.76890000002</v>
      </c>
      <c r="AQ161">
        <v>642564.85900000005</v>
      </c>
      <c r="AR161">
        <v>555978.37990000006</v>
      </c>
      <c r="AS161">
        <v>473397.3088</v>
      </c>
      <c r="AT161">
        <v>392052.33409999998</v>
      </c>
      <c r="AU161">
        <v>311972.60369999998</v>
      </c>
      <c r="AV161">
        <v>233273.9443</v>
      </c>
      <c r="AW161">
        <v>156033.01509999999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781155.66859999998</v>
      </c>
      <c r="G162">
        <v>665999.95180000004</v>
      </c>
      <c r="H162">
        <v>569877.73880000005</v>
      </c>
      <c r="I162">
        <v>581615.30720000004</v>
      </c>
      <c r="J162">
        <v>624533.39280000003</v>
      </c>
      <c r="K162">
        <v>583059.18590000004</v>
      </c>
      <c r="L162">
        <v>602868.17180000001</v>
      </c>
      <c r="M162">
        <v>631190.97959999996</v>
      </c>
      <c r="N162">
        <v>625920.06999999995</v>
      </c>
      <c r="O162">
        <v>517645.69079999998</v>
      </c>
      <c r="P162">
        <v>419478.75400000002</v>
      </c>
      <c r="Q162">
        <v>363448.3971</v>
      </c>
      <c r="R162">
        <v>336908.71279999998</v>
      </c>
      <c r="S162">
        <v>311534.1054</v>
      </c>
      <c r="T162">
        <v>295771.82079999999</v>
      </c>
      <c r="U162">
        <v>291170.40100000001</v>
      </c>
      <c r="V162">
        <v>297695.94469999999</v>
      </c>
      <c r="W162">
        <v>316473.44750000001</v>
      </c>
      <c r="X162">
        <v>327887.38160000002</v>
      </c>
      <c r="Y162">
        <v>330289.61099999998</v>
      </c>
      <c r="Z162">
        <v>323919.51459999999</v>
      </c>
      <c r="AA162">
        <v>313367.6446</v>
      </c>
      <c r="AB162">
        <v>300166.57339999999</v>
      </c>
      <c r="AC162">
        <v>287042.83500000002</v>
      </c>
      <c r="AD162">
        <v>280179.67910000001</v>
      </c>
      <c r="AE162">
        <v>275827.08809999999</v>
      </c>
      <c r="AF162">
        <v>273210.06270000001</v>
      </c>
      <c r="AG162">
        <v>271593.82280000002</v>
      </c>
      <c r="AH162">
        <v>270974.90519999998</v>
      </c>
      <c r="AI162">
        <v>270330.25410000002</v>
      </c>
      <c r="AJ162">
        <v>270186.52250000002</v>
      </c>
      <c r="AK162">
        <v>270622.14970000001</v>
      </c>
      <c r="AL162">
        <v>271311.277</v>
      </c>
      <c r="AM162">
        <v>273428.46710000001</v>
      </c>
      <c r="AN162">
        <v>274688.29940000002</v>
      </c>
      <c r="AO162">
        <v>275646.06079999998</v>
      </c>
      <c r="AP162">
        <v>276652.63010000001</v>
      </c>
      <c r="AQ162">
        <v>278017.69439999998</v>
      </c>
      <c r="AR162">
        <v>279389.98950000003</v>
      </c>
      <c r="AS162">
        <v>280731.69099999999</v>
      </c>
      <c r="AT162">
        <v>282224.47690000001</v>
      </c>
      <c r="AU162">
        <v>283578.59649999999</v>
      </c>
      <c r="AV162">
        <v>285018.93369999999</v>
      </c>
      <c r="AW162">
        <v>286828.90749999997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498930.61129999999</v>
      </c>
      <c r="G163">
        <v>430815.54840000003</v>
      </c>
      <c r="H163">
        <v>383814.07740000001</v>
      </c>
      <c r="I163">
        <v>398791.86660000001</v>
      </c>
      <c r="J163">
        <v>366123.6961</v>
      </c>
      <c r="K163">
        <v>350112.72720000002</v>
      </c>
      <c r="L163">
        <v>376786.7452</v>
      </c>
      <c r="M163">
        <v>385896.85330000002</v>
      </c>
      <c r="N163">
        <v>396252.59139999998</v>
      </c>
      <c r="O163">
        <v>314466.12150000001</v>
      </c>
      <c r="P163">
        <v>243307.56640000001</v>
      </c>
      <c r="Q163">
        <v>201987.30910000001</v>
      </c>
      <c r="R163">
        <v>181211.2585</v>
      </c>
      <c r="S163">
        <v>165762.86489999999</v>
      </c>
      <c r="T163">
        <v>160604.2493</v>
      </c>
      <c r="U163">
        <v>160832.99919999999</v>
      </c>
      <c r="V163">
        <v>163186.78829999999</v>
      </c>
      <c r="W163">
        <v>176471.3823</v>
      </c>
      <c r="X163">
        <v>182300.57089999999</v>
      </c>
      <c r="Y163">
        <v>182847.3664</v>
      </c>
      <c r="Z163">
        <v>179600.427</v>
      </c>
      <c r="AA163">
        <v>174523.45569999999</v>
      </c>
      <c r="AB163">
        <v>168765.89980000001</v>
      </c>
      <c r="AC163">
        <v>163020.23879999999</v>
      </c>
      <c r="AD163">
        <v>161480.7163</v>
      </c>
      <c r="AE163">
        <v>161668.7317</v>
      </c>
      <c r="AF163">
        <v>162804.95480000001</v>
      </c>
      <c r="AG163">
        <v>164376.36199999999</v>
      </c>
      <c r="AH163">
        <v>166272.14499999999</v>
      </c>
      <c r="AI163">
        <v>168276.54199999999</v>
      </c>
      <c r="AJ163">
        <v>170502.3358</v>
      </c>
      <c r="AK163">
        <v>172837.38889999999</v>
      </c>
      <c r="AL163">
        <v>175297.47750000001</v>
      </c>
      <c r="AM163">
        <v>177990.0068</v>
      </c>
      <c r="AN163">
        <v>180648.2268</v>
      </c>
      <c r="AO163">
        <v>183254.45060000001</v>
      </c>
      <c r="AP163">
        <v>185880.82759999999</v>
      </c>
      <c r="AQ163">
        <v>188505.35010000001</v>
      </c>
      <c r="AR163">
        <v>191189.07310000001</v>
      </c>
      <c r="AS163">
        <v>193851.391</v>
      </c>
      <c r="AT163">
        <v>196564.54670000001</v>
      </c>
      <c r="AU163">
        <v>199244.7236</v>
      </c>
      <c r="AV163">
        <v>201976.0791</v>
      </c>
      <c r="AW163">
        <v>204722.95259999999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1535696.2520000001</v>
      </c>
      <c r="G164">
        <v>1384644.16</v>
      </c>
      <c r="H164">
        <v>1288765.919</v>
      </c>
      <c r="I164">
        <v>1321601.128</v>
      </c>
      <c r="J164">
        <v>1269082.575</v>
      </c>
      <c r="K164">
        <v>1266619.3670000001</v>
      </c>
      <c r="L164">
        <v>1391499.36</v>
      </c>
      <c r="M164">
        <v>1448190.4790000001</v>
      </c>
      <c r="N164">
        <v>1481832.6359999999</v>
      </c>
      <c r="O164">
        <v>1174440.047</v>
      </c>
      <c r="P164">
        <v>907604.17859999998</v>
      </c>
      <c r="Q164">
        <v>764296.0477</v>
      </c>
      <c r="R164">
        <v>702676.4486</v>
      </c>
      <c r="S164">
        <v>631623.10569999996</v>
      </c>
      <c r="T164">
        <v>611330.21550000005</v>
      </c>
      <c r="U164">
        <v>614539.14309999999</v>
      </c>
      <c r="V164">
        <v>628664.06370000006</v>
      </c>
      <c r="W164">
        <v>716241.6973</v>
      </c>
      <c r="X164">
        <v>781035.36060000001</v>
      </c>
      <c r="Y164">
        <v>817081.88260000001</v>
      </c>
      <c r="Z164">
        <v>828409.13639999996</v>
      </c>
      <c r="AA164">
        <v>824037.85</v>
      </c>
      <c r="AB164">
        <v>811760.31550000003</v>
      </c>
      <c r="AC164">
        <v>795097.51210000005</v>
      </c>
      <c r="AD164">
        <v>793382.2463</v>
      </c>
      <c r="AE164">
        <v>796115.43500000006</v>
      </c>
      <c r="AF164">
        <v>804260.84250000003</v>
      </c>
      <c r="AG164">
        <v>812739.70499999996</v>
      </c>
      <c r="AH164">
        <v>823645.47869999998</v>
      </c>
      <c r="AI164">
        <v>834443.71169999999</v>
      </c>
      <c r="AJ164">
        <v>847037.6189</v>
      </c>
      <c r="AK164">
        <v>859567.34160000004</v>
      </c>
      <c r="AL164">
        <v>873539.23219999997</v>
      </c>
      <c r="AM164">
        <v>887883.66799999995</v>
      </c>
      <c r="AN164">
        <v>903016.94590000005</v>
      </c>
      <c r="AO164">
        <v>917343.23120000004</v>
      </c>
      <c r="AP164">
        <v>932700.70559999999</v>
      </c>
      <c r="AQ164">
        <v>947420.08680000005</v>
      </c>
      <c r="AR164">
        <v>963317.56759999995</v>
      </c>
      <c r="AS164">
        <v>978357.49329999997</v>
      </c>
      <c r="AT164">
        <v>994635.70990000002</v>
      </c>
      <c r="AU164">
        <v>1010044.459</v>
      </c>
      <c r="AV164">
        <v>1026660.3639999999</v>
      </c>
      <c r="AW164">
        <v>1042755.684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236128.0822</v>
      </c>
      <c r="G165">
        <v>220283.0533</v>
      </c>
      <c r="H165">
        <v>205927.95749999999</v>
      </c>
      <c r="I165">
        <v>213481.37700000001</v>
      </c>
      <c r="J165">
        <v>210119.50899999999</v>
      </c>
      <c r="K165">
        <v>211197.103</v>
      </c>
      <c r="L165">
        <v>226638.6629</v>
      </c>
      <c r="M165">
        <v>234891.9768</v>
      </c>
      <c r="N165">
        <v>240417.6133</v>
      </c>
      <c r="O165">
        <v>209862.5919</v>
      </c>
      <c r="P165">
        <v>180686.3743</v>
      </c>
      <c r="Q165">
        <v>164296.2353</v>
      </c>
      <c r="R165">
        <v>157665.31570000001</v>
      </c>
      <c r="S165">
        <v>150563.31169999999</v>
      </c>
      <c r="T165">
        <v>147639.45180000001</v>
      </c>
      <c r="U165">
        <v>147340.54610000001</v>
      </c>
      <c r="V165">
        <v>148677.20269999999</v>
      </c>
      <c r="W165">
        <v>152397.20209999999</v>
      </c>
      <c r="X165">
        <v>152361.15220000001</v>
      </c>
      <c r="Y165">
        <v>150085.7218</v>
      </c>
      <c r="Z165">
        <v>147056.81200000001</v>
      </c>
      <c r="AA165">
        <v>142206.96969999999</v>
      </c>
      <c r="AB165">
        <v>138279.5281</v>
      </c>
      <c r="AC165">
        <v>131175.31849999999</v>
      </c>
      <c r="AD165">
        <v>132536.25750000001</v>
      </c>
      <c r="AE165">
        <v>130374.66770000001</v>
      </c>
      <c r="AF165">
        <v>134775.45199999999</v>
      </c>
      <c r="AG165">
        <v>134814.88920000001</v>
      </c>
      <c r="AH165">
        <v>138155.71</v>
      </c>
      <c r="AI165">
        <v>139506.76010000001</v>
      </c>
      <c r="AJ165">
        <v>143275.2611</v>
      </c>
      <c r="AK165">
        <v>144913.4374</v>
      </c>
      <c r="AL165">
        <v>149019.64730000001</v>
      </c>
      <c r="AM165">
        <v>150973.9945</v>
      </c>
      <c r="AN165">
        <v>155231.41409999999</v>
      </c>
      <c r="AO165">
        <v>156897.31899999999</v>
      </c>
      <c r="AP165">
        <v>161124.57029999999</v>
      </c>
      <c r="AQ165">
        <v>162848.61739999999</v>
      </c>
      <c r="AR165">
        <v>167346.73449999999</v>
      </c>
      <c r="AS165">
        <v>168800.30499999999</v>
      </c>
      <c r="AT165">
        <v>173001.96780000001</v>
      </c>
      <c r="AU165">
        <v>174192.1997</v>
      </c>
      <c r="AV165">
        <v>178201.33489999999</v>
      </c>
      <c r="AW165">
        <v>179835.916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21422051.260000002</v>
      </c>
      <c r="G166">
        <v>18649082.48</v>
      </c>
      <c r="H166">
        <v>15248092.76</v>
      </c>
      <c r="I166">
        <v>16634746.23</v>
      </c>
      <c r="J166">
        <v>16431023.9</v>
      </c>
      <c r="K166">
        <v>15501567.810000001</v>
      </c>
      <c r="L166">
        <v>16076078.539999999</v>
      </c>
      <c r="M166">
        <v>16600465.68</v>
      </c>
      <c r="N166">
        <v>16491915.27</v>
      </c>
      <c r="O166">
        <v>14760089.42</v>
      </c>
      <c r="P166">
        <v>12879596.32</v>
      </c>
      <c r="Q166">
        <v>11618142.42</v>
      </c>
      <c r="R166">
        <v>11001703.15</v>
      </c>
      <c r="S166">
        <v>10544778.58</v>
      </c>
      <c r="T166">
        <v>10299242.17</v>
      </c>
      <c r="U166">
        <v>10256708.130000001</v>
      </c>
      <c r="V166">
        <v>10310300.970000001</v>
      </c>
      <c r="W166">
        <v>10047802.630000001</v>
      </c>
      <c r="X166">
        <v>9540104.6919999998</v>
      </c>
      <c r="Y166">
        <v>9071049.6569999997</v>
      </c>
      <c r="Z166">
        <v>8639193.7970000003</v>
      </c>
      <c r="AA166">
        <v>8257231.2479999997</v>
      </c>
      <c r="AB166">
        <v>7920865.2549999999</v>
      </c>
      <c r="AC166">
        <v>7630170.2029999997</v>
      </c>
      <c r="AD166">
        <v>7573536.0980000002</v>
      </c>
      <c r="AE166">
        <v>7605991.0149999997</v>
      </c>
      <c r="AF166">
        <v>7682275.409</v>
      </c>
      <c r="AG166">
        <v>7781098.2390000001</v>
      </c>
      <c r="AH166">
        <v>7894769.1370000001</v>
      </c>
      <c r="AI166">
        <v>8014031.4000000004</v>
      </c>
      <c r="AJ166">
        <v>8143055.5379999997</v>
      </c>
      <c r="AK166">
        <v>8278651.9630000005</v>
      </c>
      <c r="AL166">
        <v>8419794.3220000006</v>
      </c>
      <c r="AM166">
        <v>8573684.7559999898</v>
      </c>
      <c r="AN166">
        <v>8724363.1569999997</v>
      </c>
      <c r="AO166">
        <v>8873346.4260000009</v>
      </c>
      <c r="AP166">
        <v>9022692.0329999998</v>
      </c>
      <c r="AQ166">
        <v>9173119.273</v>
      </c>
      <c r="AR166">
        <v>9324936.68899999</v>
      </c>
      <c r="AS166">
        <v>9478213.7640000004</v>
      </c>
      <c r="AT166">
        <v>9635024.3389999997</v>
      </c>
      <c r="AU166">
        <v>9792617.3440000005</v>
      </c>
      <c r="AV166">
        <v>9953307.7180000003</v>
      </c>
      <c r="AW166">
        <v>10117273.18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2118894.483</v>
      </c>
      <c r="G167">
        <v>1791186.8419999999</v>
      </c>
      <c r="H167">
        <v>1619557.719</v>
      </c>
      <c r="I167">
        <v>1625354.993</v>
      </c>
      <c r="J167">
        <v>1531484.2069999999</v>
      </c>
      <c r="K167">
        <v>1525457.027</v>
      </c>
      <c r="L167">
        <v>1673272.4609999999</v>
      </c>
      <c r="M167">
        <v>1761856.851</v>
      </c>
      <c r="N167">
        <v>1786761.53</v>
      </c>
      <c r="O167">
        <v>1352070.2050000001</v>
      </c>
      <c r="P167">
        <v>994038.30909999995</v>
      </c>
      <c r="Q167">
        <v>801561.25870000001</v>
      </c>
      <c r="R167">
        <v>711844.60400000005</v>
      </c>
      <c r="S167">
        <v>633360.81559999997</v>
      </c>
      <c r="T167">
        <v>599171.73679999996</v>
      </c>
      <c r="U167">
        <v>595245.70970000001</v>
      </c>
      <c r="V167">
        <v>605211.75159999996</v>
      </c>
      <c r="W167">
        <v>633488.76199999999</v>
      </c>
      <c r="X167">
        <v>627631.06559999997</v>
      </c>
      <c r="Y167">
        <v>608621.31449999998</v>
      </c>
      <c r="Z167">
        <v>577702.30319999997</v>
      </c>
      <c r="AA167">
        <v>542137.51500000001</v>
      </c>
      <c r="AB167">
        <v>506107.77860000002</v>
      </c>
      <c r="AC167">
        <v>472420.57549999998</v>
      </c>
      <c r="AD167">
        <v>461897.42210000003</v>
      </c>
      <c r="AE167">
        <v>460875.07579999999</v>
      </c>
      <c r="AF167">
        <v>464854.52620000002</v>
      </c>
      <c r="AG167">
        <v>471451.86749999999</v>
      </c>
      <c r="AH167">
        <v>479858.0024</v>
      </c>
      <c r="AI167">
        <v>489042.55320000002</v>
      </c>
      <c r="AJ167">
        <v>499233.02799999999</v>
      </c>
      <c r="AK167">
        <v>510023.98200000002</v>
      </c>
      <c r="AL167">
        <v>521196.36430000002</v>
      </c>
      <c r="AM167">
        <v>533509.55700000003</v>
      </c>
      <c r="AN167">
        <v>545520.75009999995</v>
      </c>
      <c r="AO167">
        <v>557531.37620000006</v>
      </c>
      <c r="AP167">
        <v>569549.58380000002</v>
      </c>
      <c r="AQ167">
        <v>581639.21160000004</v>
      </c>
      <c r="AR167">
        <v>593891.70539999998</v>
      </c>
      <c r="AS167">
        <v>606395.70220000006</v>
      </c>
      <c r="AT167">
        <v>619098.61179999996</v>
      </c>
      <c r="AU167">
        <v>631631.41899999999</v>
      </c>
      <c r="AV167">
        <v>644338.64080000005</v>
      </c>
      <c r="AW167">
        <v>657297.68299999996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19906912.890000001</v>
      </c>
      <c r="G170">
        <v>18932323.559999999</v>
      </c>
      <c r="H170">
        <v>16949424.670000002</v>
      </c>
      <c r="I170">
        <v>16078883.15</v>
      </c>
      <c r="J170">
        <v>15393691.51</v>
      </c>
      <c r="K170">
        <v>14546521.960000001</v>
      </c>
      <c r="L170">
        <v>13534496.210000001</v>
      </c>
      <c r="M170">
        <v>12572784.83</v>
      </c>
      <c r="N170">
        <v>11561870.43</v>
      </c>
      <c r="O170">
        <v>10388725.1</v>
      </c>
      <c r="P170">
        <v>9427713.1190000009</v>
      </c>
      <c r="Q170">
        <v>8621151.0270000007</v>
      </c>
      <c r="R170">
        <v>7725551.227</v>
      </c>
      <c r="S170">
        <v>3159479.4879999999</v>
      </c>
      <c r="T170">
        <v>2351955.8059999999</v>
      </c>
      <c r="U170">
        <v>1829011.1839999999</v>
      </c>
      <c r="V170">
        <v>1359327.68</v>
      </c>
      <c r="W170">
        <v>1724559.93</v>
      </c>
      <c r="X170">
        <v>1545052.9010000001</v>
      </c>
      <c r="Y170">
        <v>1246773.0889999999</v>
      </c>
      <c r="Z170">
        <v>932085.72320000001</v>
      </c>
      <c r="AA170">
        <v>618055.73880000005</v>
      </c>
      <c r="AB170">
        <v>426585.23609999998</v>
      </c>
      <c r="AC170">
        <v>246232.4792</v>
      </c>
      <c r="AD170">
        <v>196683.07569999999</v>
      </c>
      <c r="AE170">
        <v>156794.5999</v>
      </c>
      <c r="AF170">
        <v>118179.7064</v>
      </c>
      <c r="AG170">
        <v>112367.8475</v>
      </c>
      <c r="AH170">
        <v>109487.6202</v>
      </c>
      <c r="AI170">
        <v>109409.2947</v>
      </c>
      <c r="AJ170">
        <v>109670.26790000001</v>
      </c>
      <c r="AK170">
        <v>109895.6857</v>
      </c>
      <c r="AL170">
        <v>110142.77929999999</v>
      </c>
      <c r="AM170">
        <v>110286.939</v>
      </c>
      <c r="AN170">
        <v>110987.9467</v>
      </c>
      <c r="AO170">
        <v>111729.946</v>
      </c>
      <c r="AP170">
        <v>112537.5917</v>
      </c>
      <c r="AQ170">
        <v>113309.5564</v>
      </c>
      <c r="AR170">
        <v>114161.2222</v>
      </c>
      <c r="AS170">
        <v>115793.5858</v>
      </c>
      <c r="AT170">
        <v>117650.298</v>
      </c>
      <c r="AU170">
        <v>119531.8475</v>
      </c>
      <c r="AV170">
        <v>121554.10619999999</v>
      </c>
      <c r="AW170">
        <v>123674.2399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16724271.43</v>
      </c>
      <c r="G171">
        <v>15993837.130000001</v>
      </c>
      <c r="H171">
        <v>15296327.52</v>
      </c>
      <c r="I171">
        <v>15221831.029999999</v>
      </c>
      <c r="J171">
        <v>13328402.060000001</v>
      </c>
      <c r="K171">
        <v>11324859.619999999</v>
      </c>
      <c r="L171">
        <v>9802005.0170000009</v>
      </c>
      <c r="M171">
        <v>8651320.3729999997</v>
      </c>
      <c r="N171">
        <v>7706589.1370000001</v>
      </c>
      <c r="O171">
        <v>8076130.3439999996</v>
      </c>
      <c r="P171">
        <v>8259464.4210000001</v>
      </c>
      <c r="Q171">
        <v>8321416.3540000003</v>
      </c>
      <c r="R171">
        <v>8499379.1199999899</v>
      </c>
      <c r="S171">
        <v>4820973.8810000001</v>
      </c>
      <c r="T171">
        <v>6446350.7419999996</v>
      </c>
      <c r="U171">
        <v>7996011.5729999999</v>
      </c>
      <c r="V171">
        <v>9470699.8849999998</v>
      </c>
      <c r="W171">
        <v>9885160.7819999997</v>
      </c>
      <c r="X171">
        <v>9620804.6380000003</v>
      </c>
      <c r="Y171">
        <v>9181285.7369999997</v>
      </c>
      <c r="Z171">
        <v>8789296.21199999</v>
      </c>
      <c r="AA171">
        <v>8437460.65499999</v>
      </c>
      <c r="AB171">
        <v>8190311.5619999999</v>
      </c>
      <c r="AC171">
        <v>7946455.3229999999</v>
      </c>
      <c r="AD171">
        <v>8104344.5269999998</v>
      </c>
      <c r="AE171">
        <v>8211026.1239999998</v>
      </c>
      <c r="AF171">
        <v>7666739.2220000001</v>
      </c>
      <c r="AG171">
        <v>7697889.3849999998</v>
      </c>
      <c r="AH171">
        <v>7679354.5949999997</v>
      </c>
      <c r="AI171">
        <v>7949395.1950000003</v>
      </c>
      <c r="AJ171">
        <v>8082730.4890000001</v>
      </c>
      <c r="AK171">
        <v>8057614.4809999997</v>
      </c>
      <c r="AL171">
        <v>8555993.1950000003</v>
      </c>
      <c r="AM171">
        <v>8687006.7060000002</v>
      </c>
      <c r="AN171">
        <v>9892374.0189999994</v>
      </c>
      <c r="AO171">
        <v>10772391.890000001</v>
      </c>
      <c r="AP171">
        <v>11296517.699999999</v>
      </c>
      <c r="AQ171">
        <v>11394969.77</v>
      </c>
      <c r="AR171">
        <v>10947528.119999999</v>
      </c>
      <c r="AS171">
        <v>11437517.550000001</v>
      </c>
      <c r="AT171">
        <v>11951716.949999999</v>
      </c>
      <c r="AU171">
        <v>12499362.060000001</v>
      </c>
      <c r="AV171">
        <v>13106203.02</v>
      </c>
      <c r="AW171">
        <v>13784122.74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6850399.0779999997</v>
      </c>
      <c r="G172">
        <v>6580507.7929999996</v>
      </c>
      <c r="H172">
        <v>6666909.4510000004</v>
      </c>
      <c r="I172">
        <v>6913196.1040000003</v>
      </c>
      <c r="J172">
        <v>6641705.2819999997</v>
      </c>
      <c r="K172">
        <v>6457888.068</v>
      </c>
      <c r="L172">
        <v>6129935.3799999999</v>
      </c>
      <c r="M172">
        <v>6384823.6710000001</v>
      </c>
      <c r="N172">
        <v>6511982.5650000004</v>
      </c>
      <c r="O172">
        <v>6829761.9170000004</v>
      </c>
      <c r="P172">
        <v>6963687.1059999997</v>
      </c>
      <c r="Q172">
        <v>6895388.9460000005</v>
      </c>
      <c r="R172">
        <v>6935976.2259999998</v>
      </c>
      <c r="S172">
        <v>7294615.1310000001</v>
      </c>
      <c r="T172">
        <v>7440494.0310000004</v>
      </c>
      <c r="U172">
        <v>7449615.9460000005</v>
      </c>
      <c r="V172">
        <v>7367160.79</v>
      </c>
      <c r="W172">
        <v>7064705.9730000002</v>
      </c>
      <c r="X172">
        <v>6776059.5630000001</v>
      </c>
      <c r="Y172">
        <v>6583287.7740000002</v>
      </c>
      <c r="Z172">
        <v>6461823.1330000004</v>
      </c>
      <c r="AA172">
        <v>6392797.0810000002</v>
      </c>
      <c r="AB172">
        <v>6360221.4450000003</v>
      </c>
      <c r="AC172">
        <v>6347388.8799999999</v>
      </c>
      <c r="AD172">
        <v>6328073.1859999998</v>
      </c>
      <c r="AE172">
        <v>6314914.0690000001</v>
      </c>
      <c r="AF172">
        <v>6298526.5640000002</v>
      </c>
      <c r="AG172">
        <v>6268199.267</v>
      </c>
      <c r="AH172">
        <v>6220409.8499999996</v>
      </c>
      <c r="AI172">
        <v>6086427.4100000001</v>
      </c>
      <c r="AJ172">
        <v>5907018.3329999996</v>
      </c>
      <c r="AK172">
        <v>5663922.2450000001</v>
      </c>
      <c r="AL172">
        <v>5362679.6189999999</v>
      </c>
      <c r="AM172">
        <v>4964983.4450000003</v>
      </c>
      <c r="AN172">
        <v>4846432.8499999996</v>
      </c>
      <c r="AO172">
        <v>4670378.034</v>
      </c>
      <c r="AP172">
        <v>4430199.2300000004</v>
      </c>
      <c r="AQ172">
        <v>4111036.335</v>
      </c>
      <c r="AR172">
        <v>3676444.9939999999</v>
      </c>
      <c r="AS172">
        <v>3795112.2689999999</v>
      </c>
      <c r="AT172">
        <v>3914563.0959999999</v>
      </c>
      <c r="AU172">
        <v>4040527.537</v>
      </c>
      <c r="AV172">
        <v>4179999.5</v>
      </c>
      <c r="AW172">
        <v>4338860.193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6636789.3109999998</v>
      </c>
      <c r="G173">
        <v>6295021.1720000003</v>
      </c>
      <c r="H173">
        <v>6420656.5209999997</v>
      </c>
      <c r="I173">
        <v>6340494.2980000004</v>
      </c>
      <c r="J173">
        <v>6187399.648</v>
      </c>
      <c r="K173">
        <v>5784972.4939999999</v>
      </c>
      <c r="L173">
        <v>5616406.7970000003</v>
      </c>
      <c r="M173">
        <v>5666604.5999999996</v>
      </c>
      <c r="N173">
        <v>5845576.8430000003</v>
      </c>
      <c r="O173">
        <v>5545949.9790000003</v>
      </c>
      <c r="P173">
        <v>4938938.1569999997</v>
      </c>
      <c r="Q173">
        <v>4280002.1979999999</v>
      </c>
      <c r="R173">
        <v>3849449.1090000002</v>
      </c>
      <c r="S173">
        <v>3765666.3280000002</v>
      </c>
      <c r="T173">
        <v>3712987.659</v>
      </c>
      <c r="U173">
        <v>3701761.392</v>
      </c>
      <c r="V173">
        <v>3694842.4989999998</v>
      </c>
      <c r="W173">
        <v>3377421.699</v>
      </c>
      <c r="X173">
        <v>2933243.3059999999</v>
      </c>
      <c r="Y173">
        <v>2516062.142</v>
      </c>
      <c r="Z173">
        <v>2161990.0890000002</v>
      </c>
      <c r="AA173">
        <v>1874113.966</v>
      </c>
      <c r="AB173">
        <v>1641127.2290000001</v>
      </c>
      <c r="AC173">
        <v>1450823.078</v>
      </c>
      <c r="AD173">
        <v>1375240.888</v>
      </c>
      <c r="AE173">
        <v>1347716.601</v>
      </c>
      <c r="AF173">
        <v>1340903.155</v>
      </c>
      <c r="AG173">
        <v>1341881.69</v>
      </c>
      <c r="AH173">
        <v>1343912.044</v>
      </c>
      <c r="AI173">
        <v>1330916.8189999999</v>
      </c>
      <c r="AJ173">
        <v>1309555.8799999999</v>
      </c>
      <c r="AK173">
        <v>1273896.7180000001</v>
      </c>
      <c r="AL173">
        <v>1223552.19</v>
      </c>
      <c r="AM173">
        <v>1149285.4339999999</v>
      </c>
      <c r="AN173">
        <v>1138114.8970000001</v>
      </c>
      <c r="AO173">
        <v>1112626.6089999999</v>
      </c>
      <c r="AP173">
        <v>1070237.73</v>
      </c>
      <c r="AQ173">
        <v>1005752.542</v>
      </c>
      <c r="AR173">
        <v>910759.37540000002</v>
      </c>
      <c r="AS173">
        <v>951882.00029999996</v>
      </c>
      <c r="AT173">
        <v>994889.4682</v>
      </c>
      <c r="AU173">
        <v>1040935.8320000001</v>
      </c>
      <c r="AV173">
        <v>1091672.4410000001</v>
      </c>
      <c r="AW173">
        <v>1148135.7819999999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416382.76150000002</v>
      </c>
      <c r="G174">
        <v>386170.84</v>
      </c>
      <c r="H174">
        <v>341887.80550000002</v>
      </c>
      <c r="I174">
        <v>357444.56670000002</v>
      </c>
      <c r="J174">
        <v>341152.39179999998</v>
      </c>
      <c r="K174">
        <v>318301.91590000002</v>
      </c>
      <c r="L174">
        <v>304259.34999999998</v>
      </c>
      <c r="M174">
        <v>303929.86109999998</v>
      </c>
      <c r="N174">
        <v>322825.30479999998</v>
      </c>
      <c r="O174">
        <v>319029.71230000001</v>
      </c>
      <c r="P174">
        <v>293833.42099999997</v>
      </c>
      <c r="Q174">
        <v>262961.01530000003</v>
      </c>
      <c r="R174">
        <v>241622.8058</v>
      </c>
      <c r="S174">
        <v>228919.8878</v>
      </c>
      <c r="T174">
        <v>217188.25380000001</v>
      </c>
      <c r="U174">
        <v>209592.1292</v>
      </c>
      <c r="V174">
        <v>204545.07500000001</v>
      </c>
      <c r="W174">
        <v>180502.26629999999</v>
      </c>
      <c r="X174">
        <v>153073.9742</v>
      </c>
      <c r="Y174">
        <v>129865.29270000001</v>
      </c>
      <c r="Z174">
        <v>110856.6534</v>
      </c>
      <c r="AA174">
        <v>95654.420209999997</v>
      </c>
      <c r="AB174">
        <v>83491.488469999997</v>
      </c>
      <c r="AC174">
        <v>73601.353730000003</v>
      </c>
      <c r="AD174">
        <v>69287.235260000001</v>
      </c>
      <c r="AE174">
        <v>67122.044439999998</v>
      </c>
      <c r="AF174">
        <v>65931.527789999906</v>
      </c>
      <c r="AG174">
        <v>65128.98173</v>
      </c>
      <c r="AH174">
        <v>64421.95048</v>
      </c>
      <c r="AI174">
        <v>63027.769849999997</v>
      </c>
      <c r="AJ174">
        <v>61289.300600000002</v>
      </c>
      <c r="AK174">
        <v>58939.57086</v>
      </c>
      <c r="AL174">
        <v>55973.78686</v>
      </c>
      <c r="AM174">
        <v>51966.924030000002</v>
      </c>
      <c r="AN174">
        <v>50886.53095</v>
      </c>
      <c r="AO174">
        <v>49206.964910000002</v>
      </c>
      <c r="AP174">
        <v>46828.598189999997</v>
      </c>
      <c r="AQ174">
        <v>43557.69397</v>
      </c>
      <c r="AR174">
        <v>39044.000399999997</v>
      </c>
      <c r="AS174">
        <v>40439.210220000001</v>
      </c>
      <c r="AT174">
        <v>41900.011709999999</v>
      </c>
      <c r="AU174">
        <v>43474.026380000003</v>
      </c>
      <c r="AV174">
        <v>45221.421499999997</v>
      </c>
      <c r="AW174">
        <v>47186.51107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4942839.9579999996</v>
      </c>
      <c r="G175">
        <v>4524056.8250000002</v>
      </c>
      <c r="H175">
        <v>4018460.2420000001</v>
      </c>
      <c r="I175">
        <v>4087978.7570000002</v>
      </c>
      <c r="J175">
        <v>4400366.2170000002</v>
      </c>
      <c r="K175">
        <v>3948082.193</v>
      </c>
      <c r="L175">
        <v>3766298.108</v>
      </c>
      <c r="M175">
        <v>3842464.5219999999</v>
      </c>
      <c r="N175">
        <v>3959578.46</v>
      </c>
      <c r="O175">
        <v>3935994.0789999999</v>
      </c>
      <c r="P175">
        <v>3682151.7889999999</v>
      </c>
      <c r="Q175">
        <v>3374092.5320000001</v>
      </c>
      <c r="R175">
        <v>3190725.94</v>
      </c>
      <c r="S175">
        <v>3188529.6609999998</v>
      </c>
      <c r="T175">
        <v>3163638.0860000001</v>
      </c>
      <c r="U175">
        <v>3155449.6490000002</v>
      </c>
      <c r="V175">
        <v>3143617.1680000001</v>
      </c>
      <c r="W175">
        <v>3003451.2659999998</v>
      </c>
      <c r="X175">
        <v>2727910.1919999998</v>
      </c>
      <c r="Y175">
        <v>2449758.497</v>
      </c>
      <c r="Z175">
        <v>2199381.071</v>
      </c>
      <c r="AA175">
        <v>1987435.253</v>
      </c>
      <c r="AB175">
        <v>1809086.0589999999</v>
      </c>
      <c r="AC175">
        <v>1658166.46</v>
      </c>
      <c r="AD175">
        <v>1594082.4609999999</v>
      </c>
      <c r="AE175">
        <v>1565842.861</v>
      </c>
      <c r="AF175">
        <v>1551161.7109999999</v>
      </c>
      <c r="AG175">
        <v>1540384.5319999999</v>
      </c>
      <c r="AH175">
        <v>1527829.764</v>
      </c>
      <c r="AI175">
        <v>1496570.8589999999</v>
      </c>
      <c r="AJ175">
        <v>1455672.679</v>
      </c>
      <c r="AK175">
        <v>1399847.6839999999</v>
      </c>
      <c r="AL175">
        <v>1329018.459</v>
      </c>
      <c r="AM175">
        <v>1234752.7350000001</v>
      </c>
      <c r="AN175">
        <v>1209440.6470000001</v>
      </c>
      <c r="AO175">
        <v>1169673.1810000001</v>
      </c>
      <c r="AP175">
        <v>1113096.6440000001</v>
      </c>
      <c r="AQ175">
        <v>1035215.149</v>
      </c>
      <c r="AR175">
        <v>927825.87950000004</v>
      </c>
      <c r="AS175">
        <v>960858.9693</v>
      </c>
      <c r="AT175">
        <v>995612.16379999998</v>
      </c>
      <c r="AU175">
        <v>1033023.392</v>
      </c>
      <c r="AV175">
        <v>1074529.5889999999</v>
      </c>
      <c r="AW175">
        <v>1121316.608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17183230.670000002</v>
      </c>
      <c r="G176">
        <v>15819125.17</v>
      </c>
      <c r="H176">
        <v>13861425.5</v>
      </c>
      <c r="I176">
        <v>14147614.24</v>
      </c>
      <c r="J176">
        <v>15469598.99</v>
      </c>
      <c r="K176">
        <v>13844643.25</v>
      </c>
      <c r="L176">
        <v>13151161.949999999</v>
      </c>
      <c r="M176">
        <v>13350167.220000001</v>
      </c>
      <c r="N176">
        <v>13519021.74</v>
      </c>
      <c r="O176">
        <v>13542264.050000001</v>
      </c>
      <c r="P176">
        <v>12956263.77</v>
      </c>
      <c r="Q176">
        <v>12177175.109999999</v>
      </c>
      <c r="R176">
        <v>11691783.210000001</v>
      </c>
      <c r="S176">
        <v>11746061.6</v>
      </c>
      <c r="T176">
        <v>11375509.75</v>
      </c>
      <c r="U176">
        <v>11131622.550000001</v>
      </c>
      <c r="V176">
        <v>11138658.98</v>
      </c>
      <c r="W176">
        <v>10421602.16</v>
      </c>
      <c r="X176">
        <v>9473352.66599999</v>
      </c>
      <c r="Y176">
        <v>8542494.0380000006</v>
      </c>
      <c r="Z176">
        <v>7659979.9639999997</v>
      </c>
      <c r="AA176">
        <v>6891876.4249999998</v>
      </c>
      <c r="AB176">
        <v>6213029.375</v>
      </c>
      <c r="AC176">
        <v>5634103.5439999998</v>
      </c>
      <c r="AD176">
        <v>5315266.1960000005</v>
      </c>
      <c r="AE176">
        <v>5102574.43</v>
      </c>
      <c r="AF176">
        <v>4935700.466</v>
      </c>
      <c r="AG176">
        <v>4787277.0159999998</v>
      </c>
      <c r="AH176">
        <v>4644215.0980000002</v>
      </c>
      <c r="AI176">
        <v>4446503.9409999996</v>
      </c>
      <c r="AJ176">
        <v>4229516.8880000003</v>
      </c>
      <c r="AK176">
        <v>3983748.6349999998</v>
      </c>
      <c r="AL176">
        <v>3705548.2420000001</v>
      </c>
      <c r="AM176">
        <v>3385971.66</v>
      </c>
      <c r="AN176">
        <v>3253963.0920000002</v>
      </c>
      <c r="AO176">
        <v>3086714.4049999998</v>
      </c>
      <c r="AP176">
        <v>2882419.8489999999</v>
      </c>
      <c r="AQ176">
        <v>2634462.65</v>
      </c>
      <c r="AR176">
        <v>2320474.1869999999</v>
      </c>
      <c r="AS176">
        <v>2362693.2599999998</v>
      </c>
      <c r="AT176">
        <v>2408945.7220000001</v>
      </c>
      <c r="AU176">
        <v>2459517.4739999999</v>
      </c>
      <c r="AV176">
        <v>2518433.949</v>
      </c>
      <c r="AW176">
        <v>2590920.0329999998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12020059.84</v>
      </c>
      <c r="G177">
        <v>11217317.710000001</v>
      </c>
      <c r="H177">
        <v>10318318.84</v>
      </c>
      <c r="I177">
        <v>10714094.960000001</v>
      </c>
      <c r="J177">
        <v>9979053.5519999899</v>
      </c>
      <c r="K177">
        <v>9075862.7679999899</v>
      </c>
      <c r="L177">
        <v>8920488.3570000008</v>
      </c>
      <c r="M177">
        <v>8867781.3900000006</v>
      </c>
      <c r="N177">
        <v>9389733.0089999996</v>
      </c>
      <c r="O177">
        <v>9155386.4000000004</v>
      </c>
      <c r="P177">
        <v>8403461.1899999995</v>
      </c>
      <c r="Q177">
        <v>7540787.4759999998</v>
      </c>
      <c r="R177">
        <v>6992941.449</v>
      </c>
      <c r="S177">
        <v>6979822.801</v>
      </c>
      <c r="T177">
        <v>6908524.8820000002</v>
      </c>
      <c r="U177">
        <v>6871182.9939999999</v>
      </c>
      <c r="V177">
        <v>6805483.5659999996</v>
      </c>
      <c r="W177">
        <v>6340100.7319999998</v>
      </c>
      <c r="X177">
        <v>5592621.8949999996</v>
      </c>
      <c r="Y177">
        <v>4900964.3590000002</v>
      </c>
      <c r="Z177">
        <v>4311414.4479999999</v>
      </c>
      <c r="AA177">
        <v>3829456.15</v>
      </c>
      <c r="AB177">
        <v>3434375.8730000001</v>
      </c>
      <c r="AC177">
        <v>3106639.0720000002</v>
      </c>
      <c r="AD177">
        <v>2961317.6439999999</v>
      </c>
      <c r="AE177">
        <v>2887612.3369999998</v>
      </c>
      <c r="AF177">
        <v>2839876.1329999999</v>
      </c>
      <c r="AG177">
        <v>2799461.5410000002</v>
      </c>
      <c r="AH177">
        <v>2755794.912</v>
      </c>
      <c r="AI177">
        <v>2679083.7540000002</v>
      </c>
      <c r="AJ177">
        <v>2586092.5249999999</v>
      </c>
      <c r="AK177">
        <v>2467786.3820000002</v>
      </c>
      <c r="AL177">
        <v>2324697.1159999999</v>
      </c>
      <c r="AM177">
        <v>2142793.5299999998</v>
      </c>
      <c r="AN177">
        <v>2082725.7180000001</v>
      </c>
      <c r="AO177">
        <v>1999037.9809999999</v>
      </c>
      <c r="AP177">
        <v>1888115.2509999999</v>
      </c>
      <c r="AQ177">
        <v>1742881.027</v>
      </c>
      <c r="AR177">
        <v>1550546.905</v>
      </c>
      <c r="AS177">
        <v>1594238.196</v>
      </c>
      <c r="AT177">
        <v>1640509.534</v>
      </c>
      <c r="AU177">
        <v>1690713.6740000001</v>
      </c>
      <c r="AV177">
        <v>1747154.7120000001</v>
      </c>
      <c r="AW177">
        <v>1811544.3829999999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3288094.7960000001</v>
      </c>
      <c r="G178">
        <v>3254536.898</v>
      </c>
      <c r="H178">
        <v>3108472.048</v>
      </c>
      <c r="I178">
        <v>3190271.9240000001</v>
      </c>
      <c r="J178">
        <v>3140901.574</v>
      </c>
      <c r="K178">
        <v>2984425.7220000001</v>
      </c>
      <c r="L178">
        <v>2956911.2519999999</v>
      </c>
      <c r="M178">
        <v>2960666.5219999999</v>
      </c>
      <c r="N178">
        <v>3090879.7319999998</v>
      </c>
      <c r="O178">
        <v>3182317.122</v>
      </c>
      <c r="P178">
        <v>3130237.28</v>
      </c>
      <c r="Q178">
        <v>3023635.7349999999</v>
      </c>
      <c r="R178">
        <v>2987524.7030000002</v>
      </c>
      <c r="S178">
        <v>3015774.68</v>
      </c>
      <c r="T178">
        <v>2971885.6919999998</v>
      </c>
      <c r="U178">
        <v>2936785.6740000001</v>
      </c>
      <c r="V178">
        <v>2902441.591</v>
      </c>
      <c r="W178">
        <v>2679038.9780000001</v>
      </c>
      <c r="X178">
        <v>2391456.6430000002</v>
      </c>
      <c r="Y178">
        <v>2132404.9730000002</v>
      </c>
      <c r="Z178">
        <v>1911015.5379999999</v>
      </c>
      <c r="AA178">
        <v>1726020.8359999999</v>
      </c>
      <c r="AB178">
        <v>1572211.7450000001</v>
      </c>
      <c r="AC178">
        <v>1440142.0889999999</v>
      </c>
      <c r="AD178">
        <v>1380847.0870000001</v>
      </c>
      <c r="AE178">
        <v>1347552.423</v>
      </c>
      <c r="AF178">
        <v>1327608.4310000001</v>
      </c>
      <c r="AG178">
        <v>1307873.7379999999</v>
      </c>
      <c r="AH178">
        <v>1287808.92</v>
      </c>
      <c r="AI178">
        <v>1251339.5060000001</v>
      </c>
      <c r="AJ178">
        <v>1208064.8910000001</v>
      </c>
      <c r="AK178">
        <v>1152098.182</v>
      </c>
      <c r="AL178">
        <v>1085486.1569999999</v>
      </c>
      <c r="AM178">
        <v>999576.17740000004</v>
      </c>
      <c r="AN178">
        <v>971787.55409999995</v>
      </c>
      <c r="AO178">
        <v>932688.16799999995</v>
      </c>
      <c r="AP178">
        <v>881807.4253</v>
      </c>
      <c r="AQ178">
        <v>813953.96189999999</v>
      </c>
      <c r="AR178">
        <v>724804.62959999999</v>
      </c>
      <c r="AS178">
        <v>745397.6912</v>
      </c>
      <c r="AT178">
        <v>768291.7585</v>
      </c>
      <c r="AU178">
        <v>792563.39170000004</v>
      </c>
      <c r="AV178">
        <v>820543.21310000005</v>
      </c>
      <c r="AW178">
        <v>851811.277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6942142.3329999996</v>
      </c>
      <c r="F179">
        <v>6990454.3190000001</v>
      </c>
      <c r="G179">
        <v>7033235.9879999999</v>
      </c>
      <c r="H179">
        <v>6599807.7130000005</v>
      </c>
      <c r="I179">
        <v>6852948.7929999996</v>
      </c>
      <c r="J179">
        <v>6935579.1009999998</v>
      </c>
      <c r="K179">
        <v>6813964.8380000005</v>
      </c>
      <c r="L179">
        <v>6807037.7889999999</v>
      </c>
      <c r="M179">
        <v>6815866.9620000003</v>
      </c>
      <c r="N179">
        <v>6948688.5279999999</v>
      </c>
      <c r="O179">
        <v>7118772.4069999997</v>
      </c>
      <c r="P179">
        <v>7173164.8360000001</v>
      </c>
      <c r="Q179">
        <v>7168828.3940000003</v>
      </c>
      <c r="R179">
        <v>7190430.676</v>
      </c>
      <c r="S179">
        <v>7376373.915</v>
      </c>
      <c r="T179">
        <v>7336798.0379999997</v>
      </c>
      <c r="U179">
        <v>7289317.7649999997</v>
      </c>
      <c r="V179">
        <v>7252378.358</v>
      </c>
      <c r="W179">
        <v>6997540.0669999998</v>
      </c>
      <c r="X179">
        <v>6760499.9670000002</v>
      </c>
      <c r="Y179">
        <v>6568065.9050000003</v>
      </c>
      <c r="Z179">
        <v>6450142.8870000001</v>
      </c>
      <c r="AA179">
        <v>6316046.4890000001</v>
      </c>
      <c r="AB179">
        <v>6257906.3140000002</v>
      </c>
      <c r="AC179">
        <v>6063531.1179999998</v>
      </c>
      <c r="AD179">
        <v>6079163.0800000001</v>
      </c>
      <c r="AE179">
        <v>5871527.6770000001</v>
      </c>
      <c r="AF179">
        <v>5923082.1449999996</v>
      </c>
      <c r="AG179">
        <v>5754294.0470000003</v>
      </c>
      <c r="AH179">
        <v>5700130.0209999997</v>
      </c>
      <c r="AI179">
        <v>5490603.5190000003</v>
      </c>
      <c r="AJ179">
        <v>5330158.9239999996</v>
      </c>
      <c r="AK179">
        <v>5035073.5209999997</v>
      </c>
      <c r="AL179">
        <v>4770630.1950000003</v>
      </c>
      <c r="AM179">
        <v>4347288.9220000003</v>
      </c>
      <c r="AN179">
        <v>4245862.2369999997</v>
      </c>
      <c r="AO179">
        <v>4033534.0830000001</v>
      </c>
      <c r="AP179">
        <v>3834719.0329999998</v>
      </c>
      <c r="AQ179">
        <v>3507182.023</v>
      </c>
      <c r="AR179">
        <v>3144087.9029999999</v>
      </c>
      <c r="AS179">
        <v>3199669.2409999999</v>
      </c>
      <c r="AT179">
        <v>3313509.273</v>
      </c>
      <c r="AU179">
        <v>3378053.8679999998</v>
      </c>
      <c r="AV179">
        <v>3508260.2140000002</v>
      </c>
      <c r="AW179">
        <v>3606283.71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330084.1495</v>
      </c>
      <c r="G180">
        <v>317066.56189999997</v>
      </c>
      <c r="H180">
        <v>271240.02929999999</v>
      </c>
      <c r="I180">
        <v>284315.3639</v>
      </c>
      <c r="J180">
        <v>288963.92259999999</v>
      </c>
      <c r="K180">
        <v>269434.30129999999</v>
      </c>
      <c r="L180">
        <v>251778.13920000001</v>
      </c>
      <c r="M180">
        <v>243999.8725</v>
      </c>
      <c r="N180">
        <v>252543.66699999999</v>
      </c>
      <c r="O180">
        <v>244490.0865</v>
      </c>
      <c r="P180">
        <v>229383.1416</v>
      </c>
      <c r="Q180">
        <v>212336.01389999999</v>
      </c>
      <c r="R180">
        <v>198132.3432</v>
      </c>
      <c r="S180">
        <v>189439.7702</v>
      </c>
      <c r="T180">
        <v>179500.22260000001</v>
      </c>
      <c r="U180">
        <v>173247.8695</v>
      </c>
      <c r="V180">
        <v>169151.3278</v>
      </c>
      <c r="W180">
        <v>154179.13080000001</v>
      </c>
      <c r="X180">
        <v>138469.55050000001</v>
      </c>
      <c r="Y180">
        <v>124678.9071</v>
      </c>
      <c r="Z180">
        <v>112905.50569999999</v>
      </c>
      <c r="AA180">
        <v>103024.2867</v>
      </c>
      <c r="AB180">
        <v>94700.397819999998</v>
      </c>
      <c r="AC180">
        <v>87557.986560000005</v>
      </c>
      <c r="AD180">
        <v>82856.071970000005</v>
      </c>
      <c r="AE180">
        <v>79479.277700000006</v>
      </c>
      <c r="AF180">
        <v>76870.018719999905</v>
      </c>
      <c r="AG180">
        <v>74538.791930000007</v>
      </c>
      <c r="AH180">
        <v>72343.069990000004</v>
      </c>
      <c r="AI180">
        <v>69498.671730000002</v>
      </c>
      <c r="AJ180">
        <v>66373.301900000006</v>
      </c>
      <c r="AK180">
        <v>62737.671219999997</v>
      </c>
      <c r="AL180">
        <v>58604.198669999998</v>
      </c>
      <c r="AM180">
        <v>53554.772689999998</v>
      </c>
      <c r="AN180">
        <v>51614.647870000001</v>
      </c>
      <c r="AO180">
        <v>49192.311679999999</v>
      </c>
      <c r="AP180">
        <v>46202.57705</v>
      </c>
      <c r="AQ180">
        <v>42436.758970000003</v>
      </c>
      <c r="AR180">
        <v>37608.357329999999</v>
      </c>
      <c r="AS180">
        <v>38459.202400000002</v>
      </c>
      <c r="AT180">
        <v>39388.014490000001</v>
      </c>
      <c r="AU180">
        <v>40403.204539999999</v>
      </c>
      <c r="AV180">
        <v>41570.473789999996</v>
      </c>
      <c r="AW180">
        <v>42915.917659999999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8220848.3629999999</v>
      </c>
      <c r="G181">
        <v>7927441.6509999996</v>
      </c>
      <c r="H181">
        <v>7372015.9919999996</v>
      </c>
      <c r="I181">
        <v>7435631.4989999998</v>
      </c>
      <c r="J181">
        <v>7302045.8360000001</v>
      </c>
      <c r="K181">
        <v>6895224.2280000001</v>
      </c>
      <c r="L181">
        <v>6644963.9119999995</v>
      </c>
      <c r="M181">
        <v>6679250.6969999997</v>
      </c>
      <c r="N181">
        <v>6947739.4009999996</v>
      </c>
      <c r="O181">
        <v>7000764.7369999997</v>
      </c>
      <c r="P181">
        <v>6670775.4939999999</v>
      </c>
      <c r="Q181">
        <v>6171125.3990000002</v>
      </c>
      <c r="R181">
        <v>5834097.3679999998</v>
      </c>
      <c r="S181">
        <v>5799565.398</v>
      </c>
      <c r="T181">
        <v>5654079.5530000003</v>
      </c>
      <c r="U181">
        <v>5595462.2929999996</v>
      </c>
      <c r="V181">
        <v>5556904.9359999998</v>
      </c>
      <c r="W181">
        <v>5068881.3430000003</v>
      </c>
      <c r="X181">
        <v>4380583.78</v>
      </c>
      <c r="Y181">
        <v>3801672.4049999998</v>
      </c>
      <c r="Z181">
        <v>3320769.7319999998</v>
      </c>
      <c r="AA181">
        <v>2932506.9559999998</v>
      </c>
      <c r="AB181">
        <v>2616487.59</v>
      </c>
      <c r="AC181">
        <v>2356552.3229999999</v>
      </c>
      <c r="AD181">
        <v>2238785.4040000001</v>
      </c>
      <c r="AE181">
        <v>2179867.9019999998</v>
      </c>
      <c r="AF181">
        <v>2144912.2960000001</v>
      </c>
      <c r="AG181">
        <v>2118172.8829999999</v>
      </c>
      <c r="AH181">
        <v>2091540.49</v>
      </c>
      <c r="AI181">
        <v>2041293.6850000001</v>
      </c>
      <c r="AJ181">
        <v>1978734.9639999999</v>
      </c>
      <c r="AK181">
        <v>1896794.145</v>
      </c>
      <c r="AL181">
        <v>1794722.0930000001</v>
      </c>
      <c r="AM181">
        <v>1661805.97</v>
      </c>
      <c r="AN181">
        <v>1621811.831</v>
      </c>
      <c r="AO181">
        <v>1563742.7479999999</v>
      </c>
      <c r="AP181">
        <v>1483764.0109999999</v>
      </c>
      <c r="AQ181">
        <v>1376121.6229999999</v>
      </c>
      <c r="AR181">
        <v>1229962.2439999999</v>
      </c>
      <c r="AS181">
        <v>1270516.6540000001</v>
      </c>
      <c r="AT181">
        <v>1313050.7990000001</v>
      </c>
      <c r="AU181">
        <v>1358545.4609999999</v>
      </c>
      <c r="AV181">
        <v>1409053.2080000001</v>
      </c>
      <c r="AW181">
        <v>1466368.76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3.6343696360000002</v>
      </c>
      <c r="G182">
        <v>3.4996324460000001</v>
      </c>
      <c r="H182">
        <v>3.2295252589999999</v>
      </c>
      <c r="I182">
        <v>3.1766131290000001</v>
      </c>
      <c r="J182">
        <v>3.1867382850000001</v>
      </c>
      <c r="K182">
        <v>3.0667071840000002</v>
      </c>
      <c r="L182">
        <v>3.0450314139999999</v>
      </c>
      <c r="M182">
        <v>2.9792477040000001</v>
      </c>
      <c r="N182">
        <v>2.9660609189999998</v>
      </c>
      <c r="O182">
        <v>3.1566841220000001</v>
      </c>
      <c r="P182">
        <v>3.2999186690000002</v>
      </c>
      <c r="Q182">
        <v>3.3894971699999998</v>
      </c>
      <c r="R182">
        <v>3.5085247220000002</v>
      </c>
      <c r="S182">
        <v>3.8702101729999998</v>
      </c>
      <c r="T182">
        <v>3.9056259830000002</v>
      </c>
      <c r="U182">
        <v>3.8906228110000001</v>
      </c>
      <c r="V182">
        <v>3.9969573540000001</v>
      </c>
      <c r="W182">
        <v>3.86883087</v>
      </c>
      <c r="X182">
        <v>3.8079830910000001</v>
      </c>
      <c r="Y182">
        <v>3.7800511330000002</v>
      </c>
      <c r="Z182">
        <v>3.74083546</v>
      </c>
      <c r="AA182">
        <v>3.7106949930000002</v>
      </c>
      <c r="AB182">
        <v>3.6687014599999999</v>
      </c>
      <c r="AC182">
        <v>3.635898149</v>
      </c>
      <c r="AD182">
        <v>3.5824481050000001</v>
      </c>
      <c r="AE182">
        <v>3.5134810860000001</v>
      </c>
      <c r="AF182">
        <v>3.4360914070000002</v>
      </c>
      <c r="AG182">
        <v>3.3523587969999999</v>
      </c>
      <c r="AH182">
        <v>3.2656705289999999</v>
      </c>
      <c r="AI182">
        <v>3.1271166520000002</v>
      </c>
      <c r="AJ182">
        <v>2.9691508290000002</v>
      </c>
      <c r="AK182">
        <v>2.791994732</v>
      </c>
      <c r="AL182">
        <v>2.5897552959999999</v>
      </c>
      <c r="AM182">
        <v>2.3695957769999998</v>
      </c>
      <c r="AN182">
        <v>2.2718617640000001</v>
      </c>
      <c r="AO182">
        <v>2.1473124870000002</v>
      </c>
      <c r="AP182">
        <v>1.9972402140000001</v>
      </c>
      <c r="AQ182">
        <v>1.8215862869999999</v>
      </c>
      <c r="AR182">
        <v>1.5981071339999999</v>
      </c>
      <c r="AS182">
        <v>1.6211343899999999</v>
      </c>
      <c r="AT182">
        <v>1.6469149489999999</v>
      </c>
      <c r="AU182">
        <v>1.6739320950000001</v>
      </c>
      <c r="AV182">
        <v>1.705792336</v>
      </c>
      <c r="AW182">
        <v>1.751206233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1227704.388</v>
      </c>
      <c r="G183">
        <v>1169190.274</v>
      </c>
      <c r="H183">
        <v>1137529.531</v>
      </c>
      <c r="I183">
        <v>1168487.9650000001</v>
      </c>
      <c r="J183">
        <v>1139771.2890000001</v>
      </c>
      <c r="K183">
        <v>1084960.7819999999</v>
      </c>
      <c r="L183">
        <v>1093049.821</v>
      </c>
      <c r="M183">
        <v>1101187.07</v>
      </c>
      <c r="N183">
        <v>1074420.1769999999</v>
      </c>
      <c r="O183">
        <v>1137145.379</v>
      </c>
      <c r="P183">
        <v>1150707.925</v>
      </c>
      <c r="Q183">
        <v>1117969.327</v>
      </c>
      <c r="R183">
        <v>1151566.916</v>
      </c>
      <c r="S183">
        <v>1232047.7919999999</v>
      </c>
      <c r="T183">
        <v>1258770.5730000001</v>
      </c>
      <c r="U183">
        <v>1259250.3389999999</v>
      </c>
      <c r="V183">
        <v>1248665.4350000001</v>
      </c>
      <c r="W183">
        <v>1128393.304</v>
      </c>
      <c r="X183">
        <v>1081440.17</v>
      </c>
      <c r="Y183">
        <v>1075800.861</v>
      </c>
      <c r="Z183">
        <v>1088459.1599999999</v>
      </c>
      <c r="AA183">
        <v>1109932.4110000001</v>
      </c>
      <c r="AB183">
        <v>1135383.148</v>
      </c>
      <c r="AC183">
        <v>1161981.0630000001</v>
      </c>
      <c r="AD183">
        <v>1171385.969</v>
      </c>
      <c r="AE183">
        <v>1177146.841</v>
      </c>
      <c r="AF183">
        <v>1179327.7690000001</v>
      </c>
      <c r="AG183">
        <v>1177845.7069999999</v>
      </c>
      <c r="AH183">
        <v>1173322.922</v>
      </c>
      <c r="AI183">
        <v>1153708.5390000001</v>
      </c>
      <c r="AJ183">
        <v>1127847.54</v>
      </c>
      <c r="AK183">
        <v>1091088.3</v>
      </c>
      <c r="AL183">
        <v>1044722.732</v>
      </c>
      <c r="AM183">
        <v>980634.21470000001</v>
      </c>
      <c r="AN183">
        <v>966550.0172</v>
      </c>
      <c r="AO183">
        <v>939034.32609999995</v>
      </c>
      <c r="AP183">
        <v>898751.51749999996</v>
      </c>
      <c r="AQ183">
        <v>843131.02639999997</v>
      </c>
      <c r="AR183">
        <v>763989.46510000003</v>
      </c>
      <c r="AS183">
        <v>792685.93740000005</v>
      </c>
      <c r="AT183">
        <v>818783.13879999996</v>
      </c>
      <c r="AU183">
        <v>845391.74190000002</v>
      </c>
      <c r="AV183">
        <v>874782.36629999999</v>
      </c>
      <c r="AW183">
        <v>907815.77229999995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3494305.42</v>
      </c>
      <c r="G184">
        <v>3287309.5290000001</v>
      </c>
      <c r="H184">
        <v>3037093.9240000001</v>
      </c>
      <c r="I184">
        <v>3045670.9109999998</v>
      </c>
      <c r="J184">
        <v>2940349.2829999998</v>
      </c>
      <c r="K184">
        <v>2786686.5720000002</v>
      </c>
      <c r="L184">
        <v>2723955.5410000002</v>
      </c>
      <c r="M184">
        <v>2665180.7310000001</v>
      </c>
      <c r="N184">
        <v>2488377.3840000001</v>
      </c>
      <c r="O184">
        <v>2608608.6179999998</v>
      </c>
      <c r="P184">
        <v>2701388.236</v>
      </c>
      <c r="Q184">
        <v>2763505.0389999999</v>
      </c>
      <c r="R184">
        <v>2852432.608</v>
      </c>
      <c r="S184">
        <v>2982026.7250000001</v>
      </c>
      <c r="T184">
        <v>3017827.31</v>
      </c>
      <c r="U184">
        <v>3019224.122</v>
      </c>
      <c r="V184">
        <v>3004220.2420000001</v>
      </c>
      <c r="W184">
        <v>2671320.8769999999</v>
      </c>
      <c r="X184">
        <v>2437114.0249999999</v>
      </c>
      <c r="Y184">
        <v>2233183.67</v>
      </c>
      <c r="Z184">
        <v>2054888.2779999999</v>
      </c>
      <c r="AA184">
        <v>1896616.5090000001</v>
      </c>
      <c r="AB184">
        <v>1755101.693</v>
      </c>
      <c r="AC184">
        <v>1625362.92</v>
      </c>
      <c r="AD184">
        <v>1451772.486</v>
      </c>
      <c r="AE184">
        <v>1297484.2439999999</v>
      </c>
      <c r="AF184">
        <v>1160160.014</v>
      </c>
      <c r="AG184">
        <v>1035678.074</v>
      </c>
      <c r="AH184">
        <v>922596.12040000001</v>
      </c>
      <c r="AI184">
        <v>812019.62280000001</v>
      </c>
      <c r="AJ184">
        <v>709560.29839999997</v>
      </c>
      <c r="AK184">
        <v>613228.14139999996</v>
      </c>
      <c r="AL184">
        <v>523484.84869999997</v>
      </c>
      <c r="AM184">
        <v>436861.85710000002</v>
      </c>
      <c r="AN184">
        <v>385174.13170000003</v>
      </c>
      <c r="AO184">
        <v>335997.35810000001</v>
      </c>
      <c r="AP184">
        <v>288822.22129999998</v>
      </c>
      <c r="AQ184">
        <v>242701.69519999999</v>
      </c>
      <c r="AR184">
        <v>196732.90779999999</v>
      </c>
      <c r="AS184">
        <v>184426.41390000001</v>
      </c>
      <c r="AT184">
        <v>173265.24650000001</v>
      </c>
      <c r="AU184">
        <v>163143.6397</v>
      </c>
      <c r="AV184">
        <v>154132.315</v>
      </c>
      <c r="AW184">
        <v>146173.4754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55867494.950000003</v>
      </c>
      <c r="G185">
        <v>52736597.530000001</v>
      </c>
      <c r="H185">
        <v>47992982.969999999</v>
      </c>
      <c r="I185">
        <v>48244908.609999999</v>
      </c>
      <c r="J185">
        <v>47356134.149999999</v>
      </c>
      <c r="K185">
        <v>44541917.990000002</v>
      </c>
      <c r="L185">
        <v>43061646.350000001</v>
      </c>
      <c r="M185">
        <v>42528245.170000002</v>
      </c>
      <c r="N185">
        <v>41340217.270000003</v>
      </c>
      <c r="O185">
        <v>42724288.039999999</v>
      </c>
      <c r="P185">
        <v>43333305.850000001</v>
      </c>
      <c r="Q185">
        <v>42864179.909999996</v>
      </c>
      <c r="R185">
        <v>43041943.020000003</v>
      </c>
      <c r="S185">
        <v>45003826.619999997</v>
      </c>
      <c r="T185">
        <v>45412074.369999997</v>
      </c>
      <c r="U185">
        <v>45194316.270000003</v>
      </c>
      <c r="V185">
        <v>44638700.43</v>
      </c>
      <c r="W185">
        <v>37150301.649999999</v>
      </c>
      <c r="X185">
        <v>31234137.350000001</v>
      </c>
      <c r="Y185">
        <v>26765461.100000001</v>
      </c>
      <c r="Z185">
        <v>23238274.059999999</v>
      </c>
      <c r="AA185">
        <v>20385080.469999999</v>
      </c>
      <c r="AB185">
        <v>18027392.399999999</v>
      </c>
      <c r="AC185">
        <v>16014563.050000001</v>
      </c>
      <c r="AD185">
        <v>14232812.869999999</v>
      </c>
      <c r="AE185">
        <v>12659026.26</v>
      </c>
      <c r="AF185">
        <v>11265514.48</v>
      </c>
      <c r="AG185">
        <v>9998938.6190000009</v>
      </c>
      <c r="AH185">
        <v>8852739.3780000005</v>
      </c>
      <c r="AI185">
        <v>7740735.3739999998</v>
      </c>
      <c r="AJ185">
        <v>6719164.8689999999</v>
      </c>
      <c r="AK185">
        <v>5767970.0429999996</v>
      </c>
      <c r="AL185">
        <v>4892445.4519999996</v>
      </c>
      <c r="AM185">
        <v>4056871.4909999999</v>
      </c>
      <c r="AN185">
        <v>3552421.29</v>
      </c>
      <c r="AO185">
        <v>3078103.3530000001</v>
      </c>
      <c r="AP185">
        <v>2629377.3629999999</v>
      </c>
      <c r="AQ185">
        <v>2196747.6540000001</v>
      </c>
      <c r="AR185">
        <v>1771425.6569999999</v>
      </c>
      <c r="AS185">
        <v>1651413.37</v>
      </c>
      <c r="AT185">
        <v>1543123.2830000001</v>
      </c>
      <c r="AU185">
        <v>1446039.3829999999</v>
      </c>
      <c r="AV185">
        <v>1361374.2849999999</v>
      </c>
      <c r="AW185">
        <v>1288829.6240000001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1832438.044</v>
      </c>
      <c r="G186">
        <v>1646471.926</v>
      </c>
      <c r="H186">
        <v>1251821.01</v>
      </c>
      <c r="I186">
        <v>1598940.7690000001</v>
      </c>
      <c r="J186">
        <v>1327940.503</v>
      </c>
      <c r="K186">
        <v>1665641.5249999999</v>
      </c>
      <c r="L186">
        <v>1576744.06</v>
      </c>
      <c r="M186">
        <v>1702089.1939999999</v>
      </c>
      <c r="N186">
        <v>1850108.3419999999</v>
      </c>
      <c r="O186">
        <v>1892799.7919999999</v>
      </c>
      <c r="P186">
        <v>1905924.477</v>
      </c>
      <c r="Q186">
        <v>1888503.1029999999</v>
      </c>
      <c r="R186">
        <v>1870984.87</v>
      </c>
      <c r="S186">
        <v>2101566.3969999999</v>
      </c>
      <c r="T186">
        <v>2056532.294</v>
      </c>
      <c r="U186">
        <v>2012297.4129999999</v>
      </c>
      <c r="V186">
        <v>1972239.9110000001</v>
      </c>
      <c r="W186">
        <v>1913273.257</v>
      </c>
      <c r="X186">
        <v>1860275.2350000001</v>
      </c>
      <c r="Y186">
        <v>1824218.94</v>
      </c>
      <c r="Z186">
        <v>1797014.0020000001</v>
      </c>
      <c r="AA186">
        <v>1776232.2350000001</v>
      </c>
      <c r="AB186">
        <v>1760417.652</v>
      </c>
      <c r="AC186">
        <v>1746214.6229999999</v>
      </c>
      <c r="AD186">
        <v>1721576.9939999999</v>
      </c>
      <c r="AE186">
        <v>1693271.281</v>
      </c>
      <c r="AF186">
        <v>1662803.9280000001</v>
      </c>
      <c r="AG186">
        <v>1627710.7690000001</v>
      </c>
      <c r="AH186">
        <v>1588495.7220000001</v>
      </c>
      <c r="AI186">
        <v>1529336.5430000001</v>
      </c>
      <c r="AJ186">
        <v>1460703.6540000001</v>
      </c>
      <c r="AK186">
        <v>1378698.5260000001</v>
      </c>
      <c r="AL186">
        <v>1284884.1669999999</v>
      </c>
      <c r="AM186">
        <v>1170167.6410000001</v>
      </c>
      <c r="AN186">
        <v>1125647.0090000001</v>
      </c>
      <c r="AO186">
        <v>1070206.03</v>
      </c>
      <c r="AP186">
        <v>1001851.7439999999</v>
      </c>
      <c r="AQ186">
        <v>916642.86369999999</v>
      </c>
      <c r="AR186">
        <v>808393.74250000005</v>
      </c>
      <c r="AS186">
        <v>824346.27359999996</v>
      </c>
      <c r="AT186">
        <v>840951.48750000005</v>
      </c>
      <c r="AU186">
        <v>858561.14679999999</v>
      </c>
      <c r="AV186">
        <v>878451.19640000002</v>
      </c>
      <c r="AW186">
        <v>901200.84279999998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4069853.6639999999</v>
      </c>
      <c r="G187">
        <v>4043420.8360000001</v>
      </c>
      <c r="H187">
        <v>3295481.4610000001</v>
      </c>
      <c r="I187">
        <v>3404225.3730000001</v>
      </c>
      <c r="J187">
        <v>3571359.4360000002</v>
      </c>
      <c r="K187">
        <v>3483350.3879999998</v>
      </c>
      <c r="L187">
        <v>3364811.3539999998</v>
      </c>
      <c r="M187">
        <v>3328399.34</v>
      </c>
      <c r="N187">
        <v>3378939.321</v>
      </c>
      <c r="O187">
        <v>3435163.4389999998</v>
      </c>
      <c r="P187">
        <v>3471962.5260000001</v>
      </c>
      <c r="Q187">
        <v>3485604.0329999998</v>
      </c>
      <c r="R187">
        <v>3504161.7089999998</v>
      </c>
      <c r="S187">
        <v>3693370.122</v>
      </c>
      <c r="T187">
        <v>3779493.1680000001</v>
      </c>
      <c r="U187">
        <v>3796935.3280000002</v>
      </c>
      <c r="V187">
        <v>3802027.4530000002</v>
      </c>
      <c r="W187">
        <v>3730238.7340000002</v>
      </c>
      <c r="X187">
        <v>3680154.4950000001</v>
      </c>
      <c r="Y187">
        <v>3657054.85</v>
      </c>
      <c r="Z187">
        <v>3654237.5159999998</v>
      </c>
      <c r="AA187">
        <v>3664418.9360000002</v>
      </c>
      <c r="AB187">
        <v>3684225.0329999998</v>
      </c>
      <c r="AC187">
        <v>3704388.0660000001</v>
      </c>
      <c r="AD187">
        <v>3681564.602</v>
      </c>
      <c r="AE187">
        <v>3645145.0210000002</v>
      </c>
      <c r="AF187">
        <v>3600918.2859999998</v>
      </c>
      <c r="AG187">
        <v>3540738.102</v>
      </c>
      <c r="AH187">
        <v>3468683.1159999999</v>
      </c>
      <c r="AI187">
        <v>3350120.3730000001</v>
      </c>
      <c r="AJ187">
        <v>3209631.733</v>
      </c>
      <c r="AK187">
        <v>3037588.821</v>
      </c>
      <c r="AL187">
        <v>2838924.8859999999</v>
      </c>
      <c r="AM187">
        <v>2592796.821</v>
      </c>
      <c r="AN187">
        <v>2500126.4419999998</v>
      </c>
      <c r="AO187">
        <v>2381988.7420000001</v>
      </c>
      <c r="AP187">
        <v>2235001.8960000002</v>
      </c>
      <c r="AQ187">
        <v>2049193.4979999999</v>
      </c>
      <c r="AR187">
        <v>1811503.733</v>
      </c>
      <c r="AS187">
        <v>1849674.4</v>
      </c>
      <c r="AT187">
        <v>1890147.9920000001</v>
      </c>
      <c r="AU187">
        <v>1933265.2690000001</v>
      </c>
      <c r="AV187">
        <v>1982572.6370000001</v>
      </c>
      <c r="AW187">
        <v>2038753.0460000001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13314590.85</v>
      </c>
      <c r="G188">
        <v>12851348.880000001</v>
      </c>
      <c r="H188">
        <v>12450995.140000001</v>
      </c>
      <c r="I188">
        <v>12377490.720000001</v>
      </c>
      <c r="J188">
        <v>11878337.539999999</v>
      </c>
      <c r="K188">
        <v>11159913.810000001</v>
      </c>
      <c r="L188">
        <v>10752704.789999999</v>
      </c>
      <c r="M188">
        <v>10665702.789999999</v>
      </c>
      <c r="N188">
        <v>10959092.16</v>
      </c>
      <c r="O188">
        <v>11073804.99</v>
      </c>
      <c r="P188">
        <v>10662804.609999999</v>
      </c>
      <c r="Q188">
        <v>9987696.9910000004</v>
      </c>
      <c r="R188">
        <v>9483734.3969999999</v>
      </c>
      <c r="S188">
        <v>9371060.4989999998</v>
      </c>
      <c r="T188">
        <v>9197622.3310000002</v>
      </c>
      <c r="U188">
        <v>9034848.6970000006</v>
      </c>
      <c r="V188">
        <v>8892799.8609999996</v>
      </c>
      <c r="W188">
        <v>7631521.2039999999</v>
      </c>
      <c r="X188">
        <v>6493243.1900000004</v>
      </c>
      <c r="Y188">
        <v>5609778.1830000002</v>
      </c>
      <c r="Z188">
        <v>4930733.2539999997</v>
      </c>
      <c r="AA188">
        <v>4394331.4440000001</v>
      </c>
      <c r="AB188">
        <v>3958664.048</v>
      </c>
      <c r="AC188">
        <v>3598626.2</v>
      </c>
      <c r="AD188">
        <v>3470748.3879999998</v>
      </c>
      <c r="AE188">
        <v>3367989.1140000001</v>
      </c>
      <c r="AF188">
        <v>3269009.31</v>
      </c>
      <c r="AG188">
        <v>3167980.46</v>
      </c>
      <c r="AH188">
        <v>3057443.7250000001</v>
      </c>
      <c r="AI188">
        <v>2910381.7579999999</v>
      </c>
      <c r="AJ188">
        <v>2745507.8650000002</v>
      </c>
      <c r="AK188">
        <v>2557888.6209999998</v>
      </c>
      <c r="AL188">
        <v>2349445.8390000002</v>
      </c>
      <c r="AM188">
        <v>2108220.0320000001</v>
      </c>
      <c r="AN188">
        <v>1995026.7860000001</v>
      </c>
      <c r="AO188">
        <v>1865149.291</v>
      </c>
      <c r="AP188">
        <v>1715514.8829999999</v>
      </c>
      <c r="AQ188">
        <v>1541449.7830000001</v>
      </c>
      <c r="AR188">
        <v>1334432.669</v>
      </c>
      <c r="AS188">
        <v>1335569.1259999999</v>
      </c>
      <c r="AT188">
        <v>1338061.452</v>
      </c>
      <c r="AU188">
        <v>1342920.1340000001</v>
      </c>
      <c r="AV188">
        <v>1350945.7649999999</v>
      </c>
      <c r="AW188">
        <v>1363307.9269999999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1262175.2779999999</v>
      </c>
      <c r="G189">
        <v>1197691.4750000001</v>
      </c>
      <c r="H189">
        <v>1217586.98</v>
      </c>
      <c r="I189">
        <v>1166492.8030000001</v>
      </c>
      <c r="J189">
        <v>1092200.227</v>
      </c>
      <c r="K189">
        <v>1022659.326</v>
      </c>
      <c r="L189">
        <v>982290.14170000004</v>
      </c>
      <c r="M189">
        <v>957124.38600000006</v>
      </c>
      <c r="N189">
        <v>960914.94099999999</v>
      </c>
      <c r="O189">
        <v>931966.56550000003</v>
      </c>
      <c r="P189">
        <v>861954.6324</v>
      </c>
      <c r="Q189">
        <v>779046.8554</v>
      </c>
      <c r="R189">
        <v>715121.20440000005</v>
      </c>
      <c r="S189">
        <v>687379.61910000001</v>
      </c>
      <c r="T189">
        <v>667784.2402</v>
      </c>
      <c r="U189">
        <v>654743.16170000006</v>
      </c>
      <c r="V189">
        <v>645591.26890000002</v>
      </c>
      <c r="W189">
        <v>536017.76069999998</v>
      </c>
      <c r="X189">
        <v>446769.38949999999</v>
      </c>
      <c r="Y189">
        <v>382517.56589999999</v>
      </c>
      <c r="Z189">
        <v>335185.92570000002</v>
      </c>
      <c r="AA189">
        <v>299055.14939999999</v>
      </c>
      <c r="AB189">
        <v>270385.67959999997</v>
      </c>
      <c r="AC189">
        <v>247260.5154</v>
      </c>
      <c r="AD189">
        <v>240396.88930000001</v>
      </c>
      <c r="AE189">
        <v>236564.78510000001</v>
      </c>
      <c r="AF189">
        <v>233386.84760000001</v>
      </c>
      <c r="AG189">
        <v>230159.85560000001</v>
      </c>
      <c r="AH189">
        <v>226125.13949999999</v>
      </c>
      <c r="AI189">
        <v>219165.4829</v>
      </c>
      <c r="AJ189">
        <v>210556.34359999999</v>
      </c>
      <c r="AK189">
        <v>199780.49419999999</v>
      </c>
      <c r="AL189">
        <v>186870.65030000001</v>
      </c>
      <c r="AM189">
        <v>170823.29680000001</v>
      </c>
      <c r="AN189">
        <v>164618.3493</v>
      </c>
      <c r="AO189">
        <v>156675.66409999999</v>
      </c>
      <c r="AP189">
        <v>146686.95929999999</v>
      </c>
      <c r="AQ189">
        <v>134191.57999999999</v>
      </c>
      <c r="AR189">
        <v>118280.18429999999</v>
      </c>
      <c r="AS189">
        <v>120538.2709</v>
      </c>
      <c r="AT189">
        <v>122952.7075</v>
      </c>
      <c r="AU189">
        <v>125655.7631</v>
      </c>
      <c r="AV189">
        <v>128738.0543</v>
      </c>
      <c r="AW189">
        <v>132339.34169999999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16724270.439999999</v>
      </c>
      <c r="G190">
        <v>15993836.17</v>
      </c>
      <c r="H190">
        <v>15296326.59</v>
      </c>
      <c r="I190">
        <v>15221830.119999999</v>
      </c>
      <c r="J190">
        <v>13328401.18</v>
      </c>
      <c r="K190">
        <v>11324858.77</v>
      </c>
      <c r="L190">
        <v>9802004.1940000001</v>
      </c>
      <c r="M190">
        <v>8651319.5659999996</v>
      </c>
      <c r="N190">
        <v>7706588.3370000003</v>
      </c>
      <c r="O190">
        <v>8076129.5669999998</v>
      </c>
      <c r="P190">
        <v>8259463.682</v>
      </c>
      <c r="Q190">
        <v>8321415.6670000004</v>
      </c>
      <c r="R190">
        <v>8499378.4810000006</v>
      </c>
      <c r="S190">
        <v>4820973.2620000001</v>
      </c>
      <c r="T190">
        <v>6446350.1279999996</v>
      </c>
      <c r="U190">
        <v>7996010.966</v>
      </c>
      <c r="V190">
        <v>9470699.284</v>
      </c>
      <c r="W190">
        <v>9885160.2750000004</v>
      </c>
      <c r="X190">
        <v>9620804.1760000009</v>
      </c>
      <c r="Y190">
        <v>9181285.318</v>
      </c>
      <c r="Z190">
        <v>8789295.8330000006</v>
      </c>
      <c r="AA190">
        <v>8437460.3110000007</v>
      </c>
      <c r="AB190">
        <v>8190311.2489999998</v>
      </c>
      <c r="AC190">
        <v>7946455.0410000002</v>
      </c>
      <c r="AD190">
        <v>8104344.2709999997</v>
      </c>
      <c r="AE190">
        <v>8211025.8940000003</v>
      </c>
      <c r="AF190">
        <v>7666739.017</v>
      </c>
      <c r="AG190">
        <v>7697889.2010000004</v>
      </c>
      <c r="AH190">
        <v>7679354.432</v>
      </c>
      <c r="AI190">
        <v>7949395.0520000001</v>
      </c>
      <c r="AJ190">
        <v>8082730.3650000002</v>
      </c>
      <c r="AK190">
        <v>8057614.3760000002</v>
      </c>
      <c r="AL190">
        <v>8555993.1060000006</v>
      </c>
      <c r="AM190">
        <v>8687006.6339999996</v>
      </c>
      <c r="AN190">
        <v>9892373.9560000002</v>
      </c>
      <c r="AO190">
        <v>10772391.83</v>
      </c>
      <c r="AP190">
        <v>11296517.65</v>
      </c>
      <c r="AQ190">
        <v>11394969.73</v>
      </c>
      <c r="AR190">
        <v>10947528.09</v>
      </c>
      <c r="AS190">
        <v>11437517.52</v>
      </c>
      <c r="AT190">
        <v>11951716.93</v>
      </c>
      <c r="AU190">
        <v>12499362.050000001</v>
      </c>
      <c r="AV190">
        <v>13106203.02</v>
      </c>
      <c r="AW190">
        <v>13784122.74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4121569.827</v>
      </c>
      <c r="G191">
        <v>3782867.4270000001</v>
      </c>
      <c r="H191">
        <v>3267459.9309999999</v>
      </c>
      <c r="I191">
        <v>2990529.7119999998</v>
      </c>
      <c r="J191">
        <v>2762372.304</v>
      </c>
      <c r="K191">
        <v>2518582.645</v>
      </c>
      <c r="L191">
        <v>2261029.608</v>
      </c>
      <c r="M191">
        <v>2026615.2760000001</v>
      </c>
      <c r="N191">
        <v>1798255.0249999999</v>
      </c>
      <c r="O191">
        <v>1608655.1159999999</v>
      </c>
      <c r="P191">
        <v>1457648.5789999999</v>
      </c>
      <c r="Q191">
        <v>1331112.4850000001</v>
      </c>
      <c r="R191">
        <v>1190991.5249999999</v>
      </c>
      <c r="S191">
        <v>1193791.335</v>
      </c>
      <c r="T191">
        <v>1814234.2250000001</v>
      </c>
      <c r="U191">
        <v>2505914.0729999999</v>
      </c>
      <c r="V191">
        <v>3193243.4019999998</v>
      </c>
      <c r="W191">
        <v>2382759.5630000001</v>
      </c>
      <c r="X191">
        <v>1704981.845</v>
      </c>
      <c r="Y191">
        <v>1382533.737</v>
      </c>
      <c r="Z191">
        <v>1085991.612</v>
      </c>
      <c r="AA191">
        <v>796768.4719</v>
      </c>
      <c r="AB191">
        <v>522168.47279999999</v>
      </c>
      <c r="AC191">
        <v>255390.8383</v>
      </c>
      <c r="AD191">
        <v>231707.97649999999</v>
      </c>
      <c r="AE191">
        <v>224213.35740000001</v>
      </c>
      <c r="AF191">
        <v>218400.329</v>
      </c>
      <c r="AG191">
        <v>207658.02340000001</v>
      </c>
      <c r="AH191">
        <v>196174.27910000001</v>
      </c>
      <c r="AI191">
        <v>154994.5203</v>
      </c>
      <c r="AJ191">
        <v>113425.8662</v>
      </c>
      <c r="AK191">
        <v>74468.863899999997</v>
      </c>
      <c r="AL191">
        <v>68554.847529999999</v>
      </c>
      <c r="AM191">
        <v>63849.065390000003</v>
      </c>
      <c r="AN191">
        <v>59617.799780000001</v>
      </c>
      <c r="AO191">
        <v>54686.336770000002</v>
      </c>
      <c r="AP191">
        <v>49320.625599999999</v>
      </c>
      <c r="AQ191">
        <v>43387.103560000003</v>
      </c>
      <c r="AR191">
        <v>36759.991549999999</v>
      </c>
      <c r="AS191">
        <v>37577.16201</v>
      </c>
      <c r="AT191">
        <v>38688.487459999997</v>
      </c>
      <c r="AU191">
        <v>39931.286260000001</v>
      </c>
      <c r="AV191">
        <v>41363.82559</v>
      </c>
      <c r="AW191">
        <v>43018.018980000001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4121569.827</v>
      </c>
      <c r="G192">
        <v>3782867.4270000001</v>
      </c>
      <c r="H192">
        <v>3267459.9309999999</v>
      </c>
      <c r="I192">
        <v>2990529.7119999998</v>
      </c>
      <c r="J192">
        <v>2762372.304</v>
      </c>
      <c r="K192">
        <v>2518582.645</v>
      </c>
      <c r="L192">
        <v>2261029.608</v>
      </c>
      <c r="M192">
        <v>2026615.2760000001</v>
      </c>
      <c r="N192">
        <v>1798255.0249999999</v>
      </c>
      <c r="O192">
        <v>1608655.1159999999</v>
      </c>
      <c r="P192">
        <v>1457648.5789999999</v>
      </c>
      <c r="Q192">
        <v>1331112.4850000001</v>
      </c>
      <c r="R192">
        <v>1190991.5249999999</v>
      </c>
      <c r="S192">
        <v>1193791.335</v>
      </c>
      <c r="T192">
        <v>1814234.2250000001</v>
      </c>
      <c r="U192">
        <v>2505914.0729999999</v>
      </c>
      <c r="V192">
        <v>3193243.4019999998</v>
      </c>
      <c r="W192">
        <v>2382759.5630000001</v>
      </c>
      <c r="X192">
        <v>1704981.845</v>
      </c>
      <c r="Y192">
        <v>1382533.737</v>
      </c>
      <c r="Z192">
        <v>1085991.612</v>
      </c>
      <c r="AA192">
        <v>796768.4719</v>
      </c>
      <c r="AB192">
        <v>522168.47279999999</v>
      </c>
      <c r="AC192">
        <v>255390.8383</v>
      </c>
      <c r="AD192">
        <v>231707.97649999999</v>
      </c>
      <c r="AE192">
        <v>224213.35740000001</v>
      </c>
      <c r="AF192">
        <v>218400.329</v>
      </c>
      <c r="AG192">
        <v>207658.02340000001</v>
      </c>
      <c r="AH192">
        <v>196174.27910000001</v>
      </c>
      <c r="AI192">
        <v>154994.5203</v>
      </c>
      <c r="AJ192">
        <v>113425.8662</v>
      </c>
      <c r="AK192">
        <v>74468.863899999997</v>
      </c>
      <c r="AL192">
        <v>68554.847529999999</v>
      </c>
      <c r="AM192">
        <v>63849.065390000003</v>
      </c>
      <c r="AN192">
        <v>59617.799780000001</v>
      </c>
      <c r="AO192">
        <v>54686.336770000002</v>
      </c>
      <c r="AP192">
        <v>49320.625599999999</v>
      </c>
      <c r="AQ192">
        <v>43387.103560000003</v>
      </c>
      <c r="AR192">
        <v>36759.991549999999</v>
      </c>
      <c r="AS192">
        <v>37577.16201</v>
      </c>
      <c r="AT192">
        <v>38688.487459999997</v>
      </c>
      <c r="AU192">
        <v>39931.286260000001</v>
      </c>
      <c r="AV192">
        <v>41363.82559</v>
      </c>
      <c r="AW192">
        <v>43018.018980000001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8257688.9859999996</v>
      </c>
      <c r="G193">
        <v>8004142.6519999998</v>
      </c>
      <c r="H193">
        <v>7305133.9989999998</v>
      </c>
      <c r="I193">
        <v>7064679.4380000001</v>
      </c>
      <c r="J193">
        <v>6894990.6449999996</v>
      </c>
      <c r="K193">
        <v>6641944.0290000001</v>
      </c>
      <c r="L193">
        <v>6299628.1509999996</v>
      </c>
      <c r="M193">
        <v>5965317.2280000001</v>
      </c>
      <c r="N193">
        <v>5591812.7649999997</v>
      </c>
      <c r="O193">
        <v>5791898.0690000001</v>
      </c>
      <c r="P193">
        <v>6106279.6339999996</v>
      </c>
      <c r="Q193">
        <v>6438065.5259999996</v>
      </c>
      <c r="R193">
        <v>6580850.0190000003</v>
      </c>
      <c r="S193">
        <v>9073992.7870000005</v>
      </c>
      <c r="T193">
        <v>7179802.6490000002</v>
      </c>
      <c r="U193">
        <v>5015852.8490000004</v>
      </c>
      <c r="V193">
        <v>2964525.3760000002</v>
      </c>
      <c r="W193">
        <v>5749098.4460000005</v>
      </c>
      <c r="X193">
        <v>5523634.5880000005</v>
      </c>
      <c r="Y193">
        <v>5242120.2790000001</v>
      </c>
      <c r="Z193">
        <v>4925368.1449999996</v>
      </c>
      <c r="AA193">
        <v>4593112.4440000001</v>
      </c>
      <c r="AB193">
        <v>4281831.2</v>
      </c>
      <c r="AC193">
        <v>3971527.1140000001</v>
      </c>
      <c r="AD193">
        <v>3245903.9649999999</v>
      </c>
      <c r="AE193">
        <v>2548146.3849999998</v>
      </c>
      <c r="AF193">
        <v>1923686.1969999999</v>
      </c>
      <c r="AG193">
        <v>1365397.629</v>
      </c>
      <c r="AH193">
        <v>887289.90560000006</v>
      </c>
      <c r="AI193">
        <v>744700.6398</v>
      </c>
      <c r="AJ193">
        <v>635368.36930000002</v>
      </c>
      <c r="AK193">
        <v>535919.98439999996</v>
      </c>
      <c r="AL193">
        <v>453566.33889999997</v>
      </c>
      <c r="AM193">
        <v>377697.48969999998</v>
      </c>
      <c r="AN193">
        <v>352730.45730000001</v>
      </c>
      <c r="AO193">
        <v>329620.424</v>
      </c>
      <c r="AP193">
        <v>305009.8505</v>
      </c>
      <c r="AQ193">
        <v>278224.74280000001</v>
      </c>
      <c r="AR193">
        <v>249467.99309999999</v>
      </c>
      <c r="AS193">
        <v>244580.88449999999</v>
      </c>
      <c r="AT193">
        <v>224694.98579999999</v>
      </c>
      <c r="AU193">
        <v>183594.3578</v>
      </c>
      <c r="AV193">
        <v>119606.833</v>
      </c>
      <c r="AW193">
        <v>31071.3603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19906912.890000001</v>
      </c>
      <c r="G194">
        <v>18932323.559999999</v>
      </c>
      <c r="H194">
        <v>16949424.670000002</v>
      </c>
      <c r="I194">
        <v>16078883.15</v>
      </c>
      <c r="J194">
        <v>15393691.51</v>
      </c>
      <c r="K194">
        <v>14546521.960000001</v>
      </c>
      <c r="L194">
        <v>13534496.210000001</v>
      </c>
      <c r="M194">
        <v>12572784.83</v>
      </c>
      <c r="N194">
        <v>11561870.43</v>
      </c>
      <c r="O194">
        <v>10388725.1</v>
      </c>
      <c r="P194">
        <v>9427713.1190000009</v>
      </c>
      <c r="Q194">
        <v>8621151.0270000007</v>
      </c>
      <c r="R194">
        <v>7725551.227</v>
      </c>
      <c r="S194">
        <v>3159479.4879999999</v>
      </c>
      <c r="T194">
        <v>2351955.8059999999</v>
      </c>
      <c r="U194">
        <v>1829011.1839999999</v>
      </c>
      <c r="V194">
        <v>1359327.68</v>
      </c>
      <c r="W194">
        <v>1724559.93</v>
      </c>
      <c r="X194">
        <v>1545052.9010000001</v>
      </c>
      <c r="Y194">
        <v>1246773.0889999999</v>
      </c>
      <c r="Z194">
        <v>932085.72320000001</v>
      </c>
      <c r="AA194">
        <v>618055.73880000005</v>
      </c>
      <c r="AB194">
        <v>426585.23609999998</v>
      </c>
      <c r="AC194">
        <v>246232.4792</v>
      </c>
      <c r="AD194">
        <v>196683.07569999999</v>
      </c>
      <c r="AE194">
        <v>156794.5999</v>
      </c>
      <c r="AF194">
        <v>118179.7064</v>
      </c>
      <c r="AG194">
        <v>112367.8475</v>
      </c>
      <c r="AH194">
        <v>109487.6202</v>
      </c>
      <c r="AI194">
        <v>109409.2947</v>
      </c>
      <c r="AJ194">
        <v>109670.26790000001</v>
      </c>
      <c r="AK194">
        <v>109895.6857</v>
      </c>
      <c r="AL194">
        <v>110142.77929999999</v>
      </c>
      <c r="AM194">
        <v>110286.939</v>
      </c>
      <c r="AN194">
        <v>110987.9467</v>
      </c>
      <c r="AO194">
        <v>111729.946</v>
      </c>
      <c r="AP194">
        <v>112537.5917</v>
      </c>
      <c r="AQ194">
        <v>113309.5564</v>
      </c>
      <c r="AR194">
        <v>114161.2222</v>
      </c>
      <c r="AS194">
        <v>115793.5858</v>
      </c>
      <c r="AT194">
        <v>117650.298</v>
      </c>
      <c r="AU194">
        <v>119531.8475</v>
      </c>
      <c r="AV194">
        <v>121554.10619999999</v>
      </c>
      <c r="AW194">
        <v>123674.2399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480608.39600000001</v>
      </c>
      <c r="G195">
        <v>469260.81449999998</v>
      </c>
      <c r="H195">
        <v>452523.0428</v>
      </c>
      <c r="I195">
        <v>461237.09490000003</v>
      </c>
      <c r="J195">
        <v>522675.10119999998</v>
      </c>
      <c r="K195">
        <v>572268.0686</v>
      </c>
      <c r="L195">
        <v>635612.80559999996</v>
      </c>
      <c r="M195">
        <v>718730.00230000005</v>
      </c>
      <c r="N195">
        <v>823627.76439999999</v>
      </c>
      <c r="O195">
        <v>788642.97860000003</v>
      </c>
      <c r="P195">
        <v>727040.75950000004</v>
      </c>
      <c r="Q195">
        <v>641338.06240000005</v>
      </c>
      <c r="R195">
        <v>559946.92390000005</v>
      </c>
      <c r="S195">
        <v>273512.61849999998</v>
      </c>
      <c r="T195">
        <v>249747.80100000001</v>
      </c>
      <c r="U195">
        <v>229579.21419999999</v>
      </c>
      <c r="V195">
        <v>210990.29440000001</v>
      </c>
      <c r="W195">
        <v>199468.16560000001</v>
      </c>
      <c r="X195">
        <v>191046.6427</v>
      </c>
      <c r="Y195">
        <v>178398.7911</v>
      </c>
      <c r="Z195">
        <v>167494.5068</v>
      </c>
      <c r="AA195">
        <v>157637.95050000001</v>
      </c>
      <c r="AB195">
        <v>150746.7825</v>
      </c>
      <c r="AC195">
        <v>143419.4166</v>
      </c>
      <c r="AD195">
        <v>136256.16149999999</v>
      </c>
      <c r="AE195">
        <v>128715.0858</v>
      </c>
      <c r="AF195">
        <v>117235.1152</v>
      </c>
      <c r="AG195">
        <v>109792.2169</v>
      </c>
      <c r="AH195">
        <v>102241.6425</v>
      </c>
      <c r="AI195">
        <v>94592.930540000001</v>
      </c>
      <c r="AJ195">
        <v>86944.631689999995</v>
      </c>
      <c r="AK195">
        <v>79257.886759999994</v>
      </c>
      <c r="AL195">
        <v>72806.503689999998</v>
      </c>
      <c r="AM195">
        <v>66181.688829999999</v>
      </c>
      <c r="AN195">
        <v>61310.415509999999</v>
      </c>
      <c r="AO195">
        <v>56294.269359999998</v>
      </c>
      <c r="AP195">
        <v>51133.921349999997</v>
      </c>
      <c r="AQ195">
        <v>45796.685270000002</v>
      </c>
      <c r="AR195">
        <v>40317.904269999999</v>
      </c>
      <c r="AS195">
        <v>26060.688440000002</v>
      </c>
      <c r="AT195">
        <v>14944.54313</v>
      </c>
      <c r="AU195">
        <v>6911.7881900000002</v>
      </c>
      <c r="AV195">
        <v>1942.2911300000001</v>
      </c>
      <c r="AW195">
        <v>49.544136100000003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784209.76130000001</v>
      </c>
      <c r="G196">
        <v>759124.20680000004</v>
      </c>
      <c r="H196">
        <v>740299.07109999994</v>
      </c>
      <c r="I196">
        <v>775118.35320000001</v>
      </c>
      <c r="J196">
        <v>761729.36840000004</v>
      </c>
      <c r="K196">
        <v>750235.21569999994</v>
      </c>
      <c r="L196">
        <v>705789.17379999999</v>
      </c>
      <c r="M196">
        <v>718733.82539999997</v>
      </c>
      <c r="N196">
        <v>697119.40090000001</v>
      </c>
      <c r="O196">
        <v>679365.17229999998</v>
      </c>
      <c r="P196">
        <v>658761.58959999995</v>
      </c>
      <c r="Q196">
        <v>624381.85849999997</v>
      </c>
      <c r="R196">
        <v>577157.20669999998</v>
      </c>
      <c r="S196">
        <v>522658.01409999997</v>
      </c>
      <c r="T196">
        <v>513120.4866</v>
      </c>
      <c r="U196">
        <v>512671.79080000002</v>
      </c>
      <c r="V196">
        <v>517441.03639999998</v>
      </c>
      <c r="W196">
        <v>451623.12099999998</v>
      </c>
      <c r="X196">
        <v>427475.79300000001</v>
      </c>
      <c r="Y196">
        <v>399132.69549999997</v>
      </c>
      <c r="Z196">
        <v>373186.84460000001</v>
      </c>
      <c r="AA196">
        <v>349566.41580000002</v>
      </c>
      <c r="AB196">
        <v>329112.52970000001</v>
      </c>
      <c r="AC196">
        <v>308976.0148</v>
      </c>
      <c r="AD196">
        <v>292083.93329999998</v>
      </c>
      <c r="AE196">
        <v>275378.71120000002</v>
      </c>
      <c r="AF196">
        <v>258712.61790000001</v>
      </c>
      <c r="AG196">
        <v>243476.8493</v>
      </c>
      <c r="AH196">
        <v>227827.8486</v>
      </c>
      <c r="AI196">
        <v>213200.70869999999</v>
      </c>
      <c r="AJ196">
        <v>198109.12270000001</v>
      </c>
      <c r="AK196">
        <v>182587.95139999999</v>
      </c>
      <c r="AL196">
        <v>168716.89559999999</v>
      </c>
      <c r="AM196">
        <v>154315.58549999999</v>
      </c>
      <c r="AN196">
        <v>143950.33549999999</v>
      </c>
      <c r="AO196">
        <v>133337.1378</v>
      </c>
      <c r="AP196">
        <v>122240.49</v>
      </c>
      <c r="AQ196">
        <v>110437.5269</v>
      </c>
      <c r="AR196">
        <v>98118.409679999997</v>
      </c>
      <c r="AS196">
        <v>81709.475059999997</v>
      </c>
      <c r="AT196">
        <v>64491.1351</v>
      </c>
      <c r="AU196">
        <v>46199.558219999999</v>
      </c>
      <c r="AV196">
        <v>26815.012289999999</v>
      </c>
      <c r="AW196">
        <v>6288.4382990000004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5229542.6210000003</v>
      </c>
      <c r="G197">
        <v>4996890.3710000003</v>
      </c>
      <c r="H197">
        <v>4908704.1840000004</v>
      </c>
      <c r="I197">
        <v>4892840.1409999998</v>
      </c>
      <c r="J197">
        <v>4881273.2920000004</v>
      </c>
      <c r="K197">
        <v>4621372.6830000002</v>
      </c>
      <c r="L197">
        <v>4447003.057</v>
      </c>
      <c r="M197">
        <v>4437962.0130000003</v>
      </c>
      <c r="N197">
        <v>4437620.6109999996</v>
      </c>
      <c r="O197">
        <v>4346241.2460000003</v>
      </c>
      <c r="P197">
        <v>4132162.0150000001</v>
      </c>
      <c r="Q197">
        <v>3778748.44</v>
      </c>
      <c r="R197">
        <v>3422634.4559999998</v>
      </c>
      <c r="S197">
        <v>3244968.8489999999</v>
      </c>
      <c r="T197">
        <v>3170429.7370000002</v>
      </c>
      <c r="U197">
        <v>3112909.986</v>
      </c>
      <c r="V197">
        <v>3066265.3739999998</v>
      </c>
      <c r="W197">
        <v>2255743.6880000001</v>
      </c>
      <c r="X197">
        <v>1736178.648</v>
      </c>
      <c r="Y197">
        <v>1333902.1839999999</v>
      </c>
      <c r="Z197">
        <v>1043606.148</v>
      </c>
      <c r="AA197">
        <v>831499.48880000005</v>
      </c>
      <c r="AB197">
        <v>675145.52839999995</v>
      </c>
      <c r="AC197">
        <v>553143.73080000002</v>
      </c>
      <c r="AD197">
        <v>495960.57750000001</v>
      </c>
      <c r="AE197">
        <v>460513.67420000001</v>
      </c>
      <c r="AF197">
        <v>433594.07890000002</v>
      </c>
      <c r="AG197">
        <v>412684.22340000002</v>
      </c>
      <c r="AH197">
        <v>392233.44760000001</v>
      </c>
      <c r="AI197">
        <v>373062.05060000002</v>
      </c>
      <c r="AJ197">
        <v>352982.52399999998</v>
      </c>
      <c r="AK197">
        <v>331215.41879999998</v>
      </c>
      <c r="AL197">
        <v>311710.52710000001</v>
      </c>
      <c r="AM197">
        <v>290545.27240000002</v>
      </c>
      <c r="AN197">
        <v>275506.80920000002</v>
      </c>
      <c r="AO197">
        <v>258668.31400000001</v>
      </c>
      <c r="AP197">
        <v>240134.9357</v>
      </c>
      <c r="AQ197">
        <v>219777.7487</v>
      </c>
      <c r="AR197">
        <v>197642.1182</v>
      </c>
      <c r="AS197">
        <v>166236.59899999999</v>
      </c>
      <c r="AT197">
        <v>132177.03719999999</v>
      </c>
      <c r="AU197">
        <v>95349.509940000004</v>
      </c>
      <c r="AV197">
        <v>55719.637719999999</v>
      </c>
      <c r="AW197">
        <v>13146.28505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736397.6764</v>
      </c>
      <c r="G198">
        <v>687973.77740000002</v>
      </c>
      <c r="H198">
        <v>586684.95640000002</v>
      </c>
      <c r="I198">
        <v>619089.71609999996</v>
      </c>
      <c r="J198">
        <v>604001.51089999999</v>
      </c>
      <c r="K198">
        <v>570622.90789999999</v>
      </c>
      <c r="L198">
        <v>540627.00910000002</v>
      </c>
      <c r="M198">
        <v>527728.21849999996</v>
      </c>
      <c r="N198">
        <v>532673.05130000005</v>
      </c>
      <c r="O198">
        <v>533057.32350000006</v>
      </c>
      <c r="P198">
        <v>517767.2806</v>
      </c>
      <c r="Q198">
        <v>483215.511</v>
      </c>
      <c r="R198">
        <v>446748.59220000001</v>
      </c>
      <c r="S198">
        <v>409445.32270000002</v>
      </c>
      <c r="T198">
        <v>385046.89490000001</v>
      </c>
      <c r="U198">
        <v>366839.99589999998</v>
      </c>
      <c r="V198">
        <v>354712.65370000002</v>
      </c>
      <c r="W198">
        <v>251369.35630000001</v>
      </c>
      <c r="X198">
        <v>189074.4044</v>
      </c>
      <c r="Y198">
        <v>143735.07699999999</v>
      </c>
      <c r="Z198">
        <v>111758.0739</v>
      </c>
      <c r="AA198">
        <v>88678.059739999997</v>
      </c>
      <c r="AB198">
        <v>71815.240260000006</v>
      </c>
      <c r="AC198">
        <v>58724.954559999998</v>
      </c>
      <c r="AD198">
        <v>52324.328130000002</v>
      </c>
      <c r="AE198">
        <v>48052.616470000001</v>
      </c>
      <c r="AF198">
        <v>44689.483789999998</v>
      </c>
      <c r="AG198">
        <v>42007.8001</v>
      </c>
      <c r="AH198">
        <v>39453.970079999999</v>
      </c>
      <c r="AI198">
        <v>37096.543689999999</v>
      </c>
      <c r="AJ198">
        <v>34713.974840000003</v>
      </c>
      <c r="AK198">
        <v>32227.90655</v>
      </c>
      <c r="AL198">
        <v>30015.330040000001</v>
      </c>
      <c r="AM198">
        <v>27680.32762</v>
      </c>
      <c r="AN198">
        <v>25974.27304</v>
      </c>
      <c r="AO198">
        <v>24140.313450000001</v>
      </c>
      <c r="AP198">
        <v>22189.35972</v>
      </c>
      <c r="AQ198">
        <v>20116.910660000001</v>
      </c>
      <c r="AR198">
        <v>17923.817930000001</v>
      </c>
      <c r="AS198">
        <v>14947.793949999999</v>
      </c>
      <c r="AT198">
        <v>11787.368119999999</v>
      </c>
      <c r="AU198">
        <v>8435.6057880000008</v>
      </c>
      <c r="AV198">
        <v>4891.1565430000001</v>
      </c>
      <c r="AW198">
        <v>1145.3399449999999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1502516.4639999999</v>
      </c>
      <c r="G199">
        <v>1385240.615</v>
      </c>
      <c r="H199">
        <v>1185274.851</v>
      </c>
      <c r="I199">
        <v>1216945.8389999999</v>
      </c>
      <c r="J199">
        <v>1338949.5530000001</v>
      </c>
      <c r="K199">
        <v>1216363.8829999999</v>
      </c>
      <c r="L199">
        <v>1150110.0830000001</v>
      </c>
      <c r="M199">
        <v>1155220.8999999999</v>
      </c>
      <c r="N199">
        <v>1143442.8049999999</v>
      </c>
      <c r="O199">
        <v>1168391.851</v>
      </c>
      <c r="P199">
        <v>1170615.1499999999</v>
      </c>
      <c r="Q199">
        <v>1138049.8759999999</v>
      </c>
      <c r="R199">
        <v>1085925.024</v>
      </c>
      <c r="S199">
        <v>1048978.4990000001</v>
      </c>
      <c r="T199">
        <v>1027510.0110000001</v>
      </c>
      <c r="U199">
        <v>1006946.9</v>
      </c>
      <c r="V199">
        <v>989058.13029999996</v>
      </c>
      <c r="W199">
        <v>748797.17760000005</v>
      </c>
      <c r="X199">
        <v>597481.29570000002</v>
      </c>
      <c r="Y199">
        <v>477667.44790000003</v>
      </c>
      <c r="Z199">
        <v>388839.3358</v>
      </c>
      <c r="AA199">
        <v>322004.26549999998</v>
      </c>
      <c r="AB199">
        <v>271212.51539999997</v>
      </c>
      <c r="AC199">
        <v>230044.09729999999</v>
      </c>
      <c r="AD199">
        <v>209080.88829999999</v>
      </c>
      <c r="AE199">
        <v>194569.42060000001</v>
      </c>
      <c r="AF199">
        <v>182411.71650000001</v>
      </c>
      <c r="AG199">
        <v>172313.10620000001</v>
      </c>
      <c r="AH199">
        <v>162230.9192</v>
      </c>
      <c r="AI199">
        <v>152682.69959999999</v>
      </c>
      <c r="AJ199">
        <v>142880.658</v>
      </c>
      <c r="AK199">
        <v>132618.72640000001</v>
      </c>
      <c r="AL199">
        <v>123455.7254</v>
      </c>
      <c r="AM199">
        <v>113914.3052</v>
      </c>
      <c r="AN199">
        <v>106908.6093</v>
      </c>
      <c r="AO199">
        <v>99359.468110000002</v>
      </c>
      <c r="AP199">
        <v>91314.949959999998</v>
      </c>
      <c r="AQ199">
        <v>82766.114499999996</v>
      </c>
      <c r="AR199">
        <v>73727.337409999906</v>
      </c>
      <c r="AS199">
        <v>61467.090479999999</v>
      </c>
      <c r="AT199">
        <v>48463.438099999999</v>
      </c>
      <c r="AU199">
        <v>34675.684009999997</v>
      </c>
      <c r="AV199">
        <v>20101.061150000001</v>
      </c>
      <c r="AW199">
        <v>4706.3203480000002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1884150.871</v>
      </c>
      <c r="G200">
        <v>1747511.844</v>
      </c>
      <c r="H200">
        <v>1474958.1229999999</v>
      </c>
      <c r="I200">
        <v>1519443.308</v>
      </c>
      <c r="J200">
        <v>1698435.5549999999</v>
      </c>
      <c r="K200">
        <v>1539046.4979999999</v>
      </c>
      <c r="L200">
        <v>1448852.7320000001</v>
      </c>
      <c r="M200">
        <v>1447929.784</v>
      </c>
      <c r="N200">
        <v>1408277.3119999999</v>
      </c>
      <c r="O200">
        <v>1450419.581</v>
      </c>
      <c r="P200">
        <v>1486526.5719999999</v>
      </c>
      <c r="Q200">
        <v>1482551.142</v>
      </c>
      <c r="R200">
        <v>1436387.2779999999</v>
      </c>
      <c r="S200">
        <v>1394896.5279999999</v>
      </c>
      <c r="T200">
        <v>1333690.1189999999</v>
      </c>
      <c r="U200">
        <v>1282336.067</v>
      </c>
      <c r="V200">
        <v>1265127.811</v>
      </c>
      <c r="W200">
        <v>937957.11349999998</v>
      </c>
      <c r="X200">
        <v>749021.00520000001</v>
      </c>
      <c r="Y200">
        <v>601260.1335</v>
      </c>
      <c r="Z200">
        <v>488827.0478</v>
      </c>
      <c r="AA200">
        <v>403044.7905</v>
      </c>
      <c r="AB200">
        <v>336198.46429999999</v>
      </c>
      <c r="AC200">
        <v>282128.66369999998</v>
      </c>
      <c r="AD200">
        <v>251632.9209</v>
      </c>
      <c r="AE200">
        <v>228852.0913</v>
      </c>
      <c r="AF200">
        <v>209499.96040000001</v>
      </c>
      <c r="AG200">
        <v>193293.68369999999</v>
      </c>
      <c r="AH200">
        <v>177996.53460000001</v>
      </c>
      <c r="AI200">
        <v>163739.24660000001</v>
      </c>
      <c r="AJ200">
        <v>149845.4038</v>
      </c>
      <c r="AK200">
        <v>136226.1207</v>
      </c>
      <c r="AL200">
        <v>124245.0163</v>
      </c>
      <c r="AM200">
        <v>112753.45359999999</v>
      </c>
      <c r="AN200">
        <v>103822.4032</v>
      </c>
      <c r="AO200">
        <v>94644.035499999998</v>
      </c>
      <c r="AP200">
        <v>85353.282160000002</v>
      </c>
      <c r="AQ200">
        <v>76027.502129999906</v>
      </c>
      <c r="AR200">
        <v>66557.689490000004</v>
      </c>
      <c r="AS200">
        <v>54557.217940000002</v>
      </c>
      <c r="AT200">
        <v>42326.69152</v>
      </c>
      <c r="AU200">
        <v>29800.897679999998</v>
      </c>
      <c r="AV200">
        <v>17005.7978</v>
      </c>
      <c r="AW200">
        <v>3925.3142800000001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2377703.4079999998</v>
      </c>
      <c r="G201">
        <v>2235927.6749999998</v>
      </c>
      <c r="H201">
        <v>1981350.706</v>
      </c>
      <c r="I201">
        <v>2076471.061</v>
      </c>
      <c r="J201">
        <v>1977153.88</v>
      </c>
      <c r="K201">
        <v>1820430.62</v>
      </c>
      <c r="L201">
        <v>1772778.6310000001</v>
      </c>
      <c r="M201">
        <v>1734786.4820000001</v>
      </c>
      <c r="N201">
        <v>1764449.0930000001</v>
      </c>
      <c r="O201">
        <v>1769853.6170000001</v>
      </c>
      <c r="P201">
        <v>1740967.4620000001</v>
      </c>
      <c r="Q201">
        <v>1658071.605</v>
      </c>
      <c r="R201">
        <v>1551751.358</v>
      </c>
      <c r="S201">
        <v>1497381.9040000001</v>
      </c>
      <c r="T201">
        <v>1463261.7879999999</v>
      </c>
      <c r="U201">
        <v>1429948.1640000001</v>
      </c>
      <c r="V201">
        <v>1396332.182</v>
      </c>
      <c r="W201">
        <v>1030662.659</v>
      </c>
      <c r="X201">
        <v>798566.08429999999</v>
      </c>
      <c r="Y201">
        <v>622898.14170000004</v>
      </c>
      <c r="Z201">
        <v>496785.02260000003</v>
      </c>
      <c r="AA201">
        <v>404339.53230000002</v>
      </c>
      <c r="AB201">
        <v>335514.89840000001</v>
      </c>
      <c r="AC201">
        <v>280845.81030000001</v>
      </c>
      <c r="AD201">
        <v>253090.0583</v>
      </c>
      <c r="AE201">
        <v>233802.3524</v>
      </c>
      <c r="AF201">
        <v>217609.27840000001</v>
      </c>
      <c r="AG201">
        <v>204054.20139999999</v>
      </c>
      <c r="AH201">
        <v>190672.1894</v>
      </c>
      <c r="AI201">
        <v>178098.75260000001</v>
      </c>
      <c r="AJ201">
        <v>165400.3455</v>
      </c>
      <c r="AK201">
        <v>152340.3388</v>
      </c>
      <c r="AL201">
        <v>140711.92980000001</v>
      </c>
      <c r="AM201">
        <v>128814.3014</v>
      </c>
      <c r="AN201">
        <v>119962.79369999999</v>
      </c>
      <c r="AO201">
        <v>110650.2876</v>
      </c>
      <c r="AP201">
        <v>100931.0364</v>
      </c>
      <c r="AQ201">
        <v>90798.369659999997</v>
      </c>
      <c r="AR201">
        <v>80285.362999999998</v>
      </c>
      <c r="AS201">
        <v>66454.757920000004</v>
      </c>
      <c r="AT201">
        <v>52034.572379999998</v>
      </c>
      <c r="AU201">
        <v>36980.537369999998</v>
      </c>
      <c r="AV201">
        <v>21297.038120000001</v>
      </c>
      <c r="AW201">
        <v>4954.3690370000004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4801700.3789999997</v>
      </c>
      <c r="G202">
        <v>4785188.8140000002</v>
      </c>
      <c r="H202">
        <v>4446223.1370000001</v>
      </c>
      <c r="I202">
        <v>4604743.0269999998</v>
      </c>
      <c r="J202">
        <v>4616902.28</v>
      </c>
      <c r="K202">
        <v>4426010.4340000004</v>
      </c>
      <c r="L202">
        <v>4355171.8459999999</v>
      </c>
      <c r="M202">
        <v>4314222.7259999998</v>
      </c>
      <c r="N202">
        <v>4373961.1909999996</v>
      </c>
      <c r="O202">
        <v>4491473.335</v>
      </c>
      <c r="P202">
        <v>4515181.7920000004</v>
      </c>
      <c r="Q202">
        <v>4420256.5039999997</v>
      </c>
      <c r="R202">
        <v>4269965.0870000003</v>
      </c>
      <c r="S202">
        <v>4084655.219</v>
      </c>
      <c r="T202">
        <v>4001757.3620000002</v>
      </c>
      <c r="U202">
        <v>3927943.2459999998</v>
      </c>
      <c r="V202">
        <v>3862510.4819999998</v>
      </c>
      <c r="W202">
        <v>3038605.32</v>
      </c>
      <c r="X202">
        <v>2515114.449</v>
      </c>
      <c r="Y202">
        <v>2071597.1710000001</v>
      </c>
      <c r="Z202">
        <v>1724932.4539999999</v>
      </c>
      <c r="AA202">
        <v>1452004.673</v>
      </c>
      <c r="AB202">
        <v>1238727.182</v>
      </c>
      <c r="AC202">
        <v>1060115.2290000001</v>
      </c>
      <c r="AD202">
        <v>965148.50820000004</v>
      </c>
      <c r="AE202">
        <v>894350.67579999997</v>
      </c>
      <c r="AF202">
        <v>835056.02509999997</v>
      </c>
      <c r="AG202">
        <v>783412.70689999999</v>
      </c>
      <c r="AH202">
        <v>733013.1274</v>
      </c>
      <c r="AI202">
        <v>685003.17579999997</v>
      </c>
      <c r="AJ202">
        <v>636935.08219999995</v>
      </c>
      <c r="AK202">
        <v>586898.5601</v>
      </c>
      <c r="AL202">
        <v>542837.01359999995</v>
      </c>
      <c r="AM202">
        <v>497090.76400000002</v>
      </c>
      <c r="AN202">
        <v>463564.52909999999</v>
      </c>
      <c r="AO202">
        <v>427905.37229999999</v>
      </c>
      <c r="AP202">
        <v>391017.8995</v>
      </c>
      <c r="AQ202">
        <v>352157.96470000001</v>
      </c>
      <c r="AR202">
        <v>312008.53350000002</v>
      </c>
      <c r="AS202">
        <v>258544.21530000001</v>
      </c>
      <c r="AT202">
        <v>202838.97949999999</v>
      </c>
      <c r="AU202">
        <v>144322.70110000001</v>
      </c>
      <c r="AV202">
        <v>83281.711349999998</v>
      </c>
      <c r="AW202">
        <v>19399.39919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3958037.355</v>
      </c>
      <c r="F203">
        <v>3972437.423</v>
      </c>
      <c r="G203">
        <v>3998255.1830000002</v>
      </c>
      <c r="H203">
        <v>3701352.2510000002</v>
      </c>
      <c r="I203">
        <v>3854241.3480000002</v>
      </c>
      <c r="J203">
        <v>3933693.537</v>
      </c>
      <c r="K203">
        <v>3878849.031</v>
      </c>
      <c r="L203">
        <v>3863357.4610000001</v>
      </c>
      <c r="M203">
        <v>3848681.3250000002</v>
      </c>
      <c r="N203">
        <v>3856868.5279999999</v>
      </c>
      <c r="O203">
        <v>3903496.108</v>
      </c>
      <c r="P203">
        <v>3920307.9580000001</v>
      </c>
      <c r="Q203">
        <v>3875875.878</v>
      </c>
      <c r="R203">
        <v>3766593.9939999999</v>
      </c>
      <c r="S203">
        <v>3666822.443</v>
      </c>
      <c r="T203">
        <v>3630082.8319999999</v>
      </c>
      <c r="U203">
        <v>3581574.1680000001</v>
      </c>
      <c r="V203">
        <v>3540372.8569999998</v>
      </c>
      <c r="W203">
        <v>2988502.878</v>
      </c>
      <c r="X203">
        <v>2743229.8840000001</v>
      </c>
      <c r="Y203">
        <v>2526911.0970000001</v>
      </c>
      <c r="Z203">
        <v>2358193.37</v>
      </c>
      <c r="AA203">
        <v>2192429.6179999998</v>
      </c>
      <c r="AB203">
        <v>2065572.169</v>
      </c>
      <c r="AC203">
        <v>1894931.4890000001</v>
      </c>
      <c r="AD203">
        <v>1813548.1329999999</v>
      </c>
      <c r="AE203">
        <v>1666976.3119999999</v>
      </c>
      <c r="AF203">
        <v>1595429.5919999999</v>
      </c>
      <c r="AG203">
        <v>1476920.2679999999</v>
      </c>
      <c r="AH203">
        <v>1390823.348</v>
      </c>
      <c r="AI203">
        <v>1288574.125</v>
      </c>
      <c r="AJ203">
        <v>1204793.388</v>
      </c>
      <c r="AK203">
        <v>1099527.932</v>
      </c>
      <c r="AL203">
        <v>1022548.228</v>
      </c>
      <c r="AM203">
        <v>926465.92539999995</v>
      </c>
      <c r="AN203">
        <v>867610.04319999996</v>
      </c>
      <c r="AO203">
        <v>792285.86800000002</v>
      </c>
      <c r="AP203">
        <v>727586.00509999995</v>
      </c>
      <c r="AQ203">
        <v>648899.26800000004</v>
      </c>
      <c r="AR203">
        <v>578436.68079999997</v>
      </c>
      <c r="AS203">
        <v>473951.761</v>
      </c>
      <c r="AT203">
        <v>373239.68540000002</v>
      </c>
      <c r="AU203">
        <v>262179.62310000003</v>
      </c>
      <c r="AV203">
        <v>151599.52340000001</v>
      </c>
      <c r="AW203">
        <v>34926.171049999997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286023.06319999998</v>
      </c>
      <c r="G204">
        <v>271207.71490000002</v>
      </c>
      <c r="H204">
        <v>232211.99619999999</v>
      </c>
      <c r="I204">
        <v>243669.56510000001</v>
      </c>
      <c r="J204">
        <v>245756.6992</v>
      </c>
      <c r="K204">
        <v>225533.0906</v>
      </c>
      <c r="L204">
        <v>208550.22409999999</v>
      </c>
      <c r="M204">
        <v>202072.6513</v>
      </c>
      <c r="N204">
        <v>210455.79639999999</v>
      </c>
      <c r="O204">
        <v>209509.1684</v>
      </c>
      <c r="P204">
        <v>200792.30499999999</v>
      </c>
      <c r="Q204">
        <v>184587.4822</v>
      </c>
      <c r="R204">
        <v>167488.00200000001</v>
      </c>
      <c r="S204">
        <v>154385.99710000001</v>
      </c>
      <c r="T204">
        <v>145091.77410000001</v>
      </c>
      <c r="U204">
        <v>137560.65909999999</v>
      </c>
      <c r="V204">
        <v>131560.8426</v>
      </c>
      <c r="W204">
        <v>90593.820850000004</v>
      </c>
      <c r="X204">
        <v>65891.215549999906</v>
      </c>
      <c r="Y204">
        <v>48863.104780000001</v>
      </c>
      <c r="Z204">
        <v>37316.039069999999</v>
      </c>
      <c r="AA204">
        <v>29214.366389999999</v>
      </c>
      <c r="AB204">
        <v>23392.704699999998</v>
      </c>
      <c r="AC204">
        <v>18946.570680000001</v>
      </c>
      <c r="AD204">
        <v>16642.7343</v>
      </c>
      <c r="AE204">
        <v>15061.860199999999</v>
      </c>
      <c r="AF204">
        <v>13804.595499999999</v>
      </c>
      <c r="AG204">
        <v>12786.45866</v>
      </c>
      <c r="AH204">
        <v>11840.142459999999</v>
      </c>
      <c r="AI204">
        <v>10985.057930000001</v>
      </c>
      <c r="AJ204">
        <v>10151.456920000001</v>
      </c>
      <c r="AK204">
        <v>9314.7730140000003</v>
      </c>
      <c r="AL204">
        <v>8581.6665570000005</v>
      </c>
      <c r="AM204">
        <v>7841.1945779999996</v>
      </c>
      <c r="AN204">
        <v>7283.5531129999999</v>
      </c>
      <c r="AO204">
        <v>6702.4002870000004</v>
      </c>
      <c r="AP204">
        <v>6104.4658460000001</v>
      </c>
      <c r="AQ204">
        <v>5487.4576479999996</v>
      </c>
      <c r="AR204">
        <v>4852.3543769999997</v>
      </c>
      <c r="AS204">
        <v>4008.9887119999999</v>
      </c>
      <c r="AT204">
        <v>3133.1469649999999</v>
      </c>
      <c r="AU204">
        <v>2222.215956</v>
      </c>
      <c r="AV204">
        <v>1277.562756</v>
      </c>
      <c r="AW204">
        <v>296.70078719999998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2086476.2139999999</v>
      </c>
      <c r="G205">
        <v>1899079.0220000001</v>
      </c>
      <c r="H205">
        <v>1547013.2509999999</v>
      </c>
      <c r="I205">
        <v>1689988.6459999999</v>
      </c>
      <c r="J205">
        <v>1694874.774</v>
      </c>
      <c r="K205">
        <v>1562555.7679999999</v>
      </c>
      <c r="L205">
        <v>1533724.763</v>
      </c>
      <c r="M205">
        <v>1540708.7879999999</v>
      </c>
      <c r="N205">
        <v>1518318.9879999999</v>
      </c>
      <c r="O205">
        <v>1521881.2339999999</v>
      </c>
      <c r="P205">
        <v>1480980.0419999999</v>
      </c>
      <c r="Q205">
        <v>1394792.757</v>
      </c>
      <c r="R205">
        <v>1306809.8359999999</v>
      </c>
      <c r="S205">
        <v>1258038.9369999999</v>
      </c>
      <c r="T205">
        <v>1229566.4310000001</v>
      </c>
      <c r="U205">
        <v>1204191.7</v>
      </c>
      <c r="V205">
        <v>1181728.915</v>
      </c>
      <c r="W205">
        <v>875096.63340000005</v>
      </c>
      <c r="X205">
        <v>683624.22629999998</v>
      </c>
      <c r="Y205">
        <v>540731.19880000001</v>
      </c>
      <c r="Z205">
        <v>437406.7623</v>
      </c>
      <c r="AA205">
        <v>360683.89380000002</v>
      </c>
      <c r="AB205">
        <v>302748.60009999998</v>
      </c>
      <c r="AC205">
        <v>256154.73</v>
      </c>
      <c r="AD205">
        <v>232507.89490000001</v>
      </c>
      <c r="AE205">
        <v>215970.04180000001</v>
      </c>
      <c r="AF205">
        <v>201882.79879999999</v>
      </c>
      <c r="AG205">
        <v>190093.63089999999</v>
      </c>
      <c r="AH205">
        <v>178314.09169999999</v>
      </c>
      <c r="AI205">
        <v>167156.30129999999</v>
      </c>
      <c r="AJ205">
        <v>155759.93470000001</v>
      </c>
      <c r="AK205">
        <v>143947.9834</v>
      </c>
      <c r="AL205">
        <v>133384.992</v>
      </c>
      <c r="AM205">
        <v>122512.9599</v>
      </c>
      <c r="AN205">
        <v>114433.0135</v>
      </c>
      <c r="AO205">
        <v>105854.7429</v>
      </c>
      <c r="AP205">
        <v>96816.338459999999</v>
      </c>
      <c r="AQ205">
        <v>87334.873810000005</v>
      </c>
      <c r="AR205">
        <v>77413.493220000004</v>
      </c>
      <c r="AS205">
        <v>64249.808199999999</v>
      </c>
      <c r="AT205">
        <v>50443.53198</v>
      </c>
      <c r="AU205">
        <v>35952.11004</v>
      </c>
      <c r="AV205">
        <v>20763.005730000001</v>
      </c>
      <c r="AW205">
        <v>4844.4005079999997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623761.76249999995</v>
      </c>
      <c r="G206">
        <v>573079.09160000004</v>
      </c>
      <c r="H206">
        <v>484770.56189999997</v>
      </c>
      <c r="I206">
        <v>523438.57860000001</v>
      </c>
      <c r="J206">
        <v>515049.11190000002</v>
      </c>
      <c r="K206">
        <v>474677.50890000002</v>
      </c>
      <c r="L206">
        <v>453299.16759999999</v>
      </c>
      <c r="M206">
        <v>452651.46990000003</v>
      </c>
      <c r="N206">
        <v>434159.34210000001</v>
      </c>
      <c r="O206">
        <v>419565.77189999999</v>
      </c>
      <c r="P206">
        <v>387115.54100000003</v>
      </c>
      <c r="Q206">
        <v>340721.01449999999</v>
      </c>
      <c r="R206">
        <v>302663.78499999997</v>
      </c>
      <c r="S206">
        <v>277758.24819999997</v>
      </c>
      <c r="T206">
        <v>263616.55229999998</v>
      </c>
      <c r="U206">
        <v>253776.4595</v>
      </c>
      <c r="V206">
        <v>246674.65909999999</v>
      </c>
      <c r="W206">
        <v>170799.4994</v>
      </c>
      <c r="X206">
        <v>122857.3985</v>
      </c>
      <c r="Y206">
        <v>89357.610669999995</v>
      </c>
      <c r="Z206">
        <v>66967.176590000003</v>
      </c>
      <c r="AA206">
        <v>51604.683669999999</v>
      </c>
      <c r="AB206">
        <v>40808.058879999997</v>
      </c>
      <c r="AC206">
        <v>32741.135880000002</v>
      </c>
      <c r="AD206">
        <v>28908.754870000001</v>
      </c>
      <c r="AE206">
        <v>26526.042659999999</v>
      </c>
      <c r="AF206">
        <v>24723.239979999998</v>
      </c>
      <c r="AG206">
        <v>23352.930079999998</v>
      </c>
      <c r="AH206">
        <v>22057.728289999999</v>
      </c>
      <c r="AI206">
        <v>20876.015950000001</v>
      </c>
      <c r="AJ206">
        <v>19663.529879999998</v>
      </c>
      <c r="AK206">
        <v>18380.21372</v>
      </c>
      <c r="AL206">
        <v>17228.7814</v>
      </c>
      <c r="AM206">
        <v>15996.848550000001</v>
      </c>
      <c r="AN206">
        <v>15106.422780000001</v>
      </c>
      <c r="AO206">
        <v>14129.28132</v>
      </c>
      <c r="AP206">
        <v>13067.007149999999</v>
      </c>
      <c r="AQ206">
        <v>11919.383620000001</v>
      </c>
      <c r="AR206">
        <v>10684.08519</v>
      </c>
      <c r="AS206">
        <v>8966.0271279999997</v>
      </c>
      <c r="AT206">
        <v>7116.6667429999998</v>
      </c>
      <c r="AU206">
        <v>5127.8140059999996</v>
      </c>
      <c r="AV206">
        <v>2993.5619710000001</v>
      </c>
      <c r="AW206">
        <v>705.98417340000003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9120155.1400000006</v>
      </c>
      <c r="G207">
        <v>8861543.8619999997</v>
      </c>
      <c r="H207">
        <v>7933712.7350000003</v>
      </c>
      <c r="I207">
        <v>8079096.0719999997</v>
      </c>
      <c r="J207">
        <v>8114096.6890000002</v>
      </c>
      <c r="K207">
        <v>7760381.165</v>
      </c>
      <c r="L207">
        <v>7412221.4000000004</v>
      </c>
      <c r="M207">
        <v>7249571.3859999999</v>
      </c>
      <c r="N207">
        <v>7126901.432</v>
      </c>
      <c r="O207">
        <v>7211530.5049999999</v>
      </c>
      <c r="P207">
        <v>7181048.0089999996</v>
      </c>
      <c r="Q207">
        <v>6860463.2120000003</v>
      </c>
      <c r="R207">
        <v>6512465.1069999998</v>
      </c>
      <c r="S207">
        <v>6265931.9450000003</v>
      </c>
      <c r="T207">
        <v>6071921.7010000004</v>
      </c>
      <c r="U207">
        <v>5950393.2920000004</v>
      </c>
      <c r="V207">
        <v>5872023.6169999996</v>
      </c>
      <c r="W207">
        <v>4347695.1279999996</v>
      </c>
      <c r="X207">
        <v>3357261.071</v>
      </c>
      <c r="Y207">
        <v>2623942.7540000002</v>
      </c>
      <c r="Z207">
        <v>2095116.82</v>
      </c>
      <c r="AA207">
        <v>1705980.78</v>
      </c>
      <c r="AB207">
        <v>1415275.963</v>
      </c>
      <c r="AC207">
        <v>1184538.7409999999</v>
      </c>
      <c r="AD207">
        <v>1066007.5020000001</v>
      </c>
      <c r="AE207">
        <v>984397.58160000003</v>
      </c>
      <c r="AF207">
        <v>917337.46160000004</v>
      </c>
      <c r="AG207">
        <v>862198.95759999997</v>
      </c>
      <c r="AH207">
        <v>808501.59589999996</v>
      </c>
      <c r="AI207">
        <v>758411.99060000002</v>
      </c>
      <c r="AJ207">
        <v>707511.11549999996</v>
      </c>
      <c r="AK207">
        <v>654762.17850000004</v>
      </c>
      <c r="AL207">
        <v>607563.84710000001</v>
      </c>
      <c r="AM207">
        <v>558781.55339999998</v>
      </c>
      <c r="AN207">
        <v>522585.94309999997</v>
      </c>
      <c r="AO207">
        <v>484275.27039999998</v>
      </c>
      <c r="AP207">
        <v>443810.14760000003</v>
      </c>
      <c r="AQ207">
        <v>401179.5024</v>
      </c>
      <c r="AR207">
        <v>356387.06050000002</v>
      </c>
      <c r="AS207">
        <v>296442.36369999999</v>
      </c>
      <c r="AT207">
        <v>233192.36730000001</v>
      </c>
      <c r="AU207">
        <v>166434.655</v>
      </c>
      <c r="AV207">
        <v>96235.516940000001</v>
      </c>
      <c r="AW207">
        <v>22478.13582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620597.79350000003</v>
      </c>
      <c r="G208">
        <v>602189.74549999996</v>
      </c>
      <c r="H208">
        <v>534924.01190000004</v>
      </c>
      <c r="I208">
        <v>531271.02300000004</v>
      </c>
      <c r="J208">
        <v>545151.79760000005</v>
      </c>
      <c r="K208">
        <v>531400.39729999995</v>
      </c>
      <c r="L208">
        <v>522943.66279999999</v>
      </c>
      <c r="M208">
        <v>488065.02439999999</v>
      </c>
      <c r="N208">
        <v>445865.23469999997</v>
      </c>
      <c r="O208">
        <v>422666.78379999998</v>
      </c>
      <c r="P208">
        <v>405302.09039999999</v>
      </c>
      <c r="Q208">
        <v>384109.61800000002</v>
      </c>
      <c r="R208">
        <v>363353.69189999998</v>
      </c>
      <c r="S208">
        <v>344374.5428</v>
      </c>
      <c r="T208">
        <v>336443.19</v>
      </c>
      <c r="U208">
        <v>337714.04090000002</v>
      </c>
      <c r="V208">
        <v>358265.56449999998</v>
      </c>
      <c r="W208">
        <v>300464.50929999998</v>
      </c>
      <c r="X208">
        <v>290721.06079999998</v>
      </c>
      <c r="Y208">
        <v>279468.6384</v>
      </c>
      <c r="Z208">
        <v>266120.1752</v>
      </c>
      <c r="AA208">
        <v>252524.4951</v>
      </c>
      <c r="AB208">
        <v>238566.50760000001</v>
      </c>
      <c r="AC208">
        <v>224625.9173</v>
      </c>
      <c r="AD208">
        <v>211949.3848</v>
      </c>
      <c r="AE208">
        <v>198348.0839</v>
      </c>
      <c r="AF208">
        <v>184545.7996</v>
      </c>
      <c r="AG208">
        <v>171902.08489999999</v>
      </c>
      <c r="AH208">
        <v>159373.20879999999</v>
      </c>
      <c r="AI208">
        <v>147281.02600000001</v>
      </c>
      <c r="AJ208">
        <v>135085.5025</v>
      </c>
      <c r="AK208">
        <v>123177.1214</v>
      </c>
      <c r="AL208">
        <v>112423.65059999999</v>
      </c>
      <c r="AM208">
        <v>102448.29580000001</v>
      </c>
      <c r="AN208">
        <v>94487.93204</v>
      </c>
      <c r="AO208">
        <v>86357.044330000004</v>
      </c>
      <c r="AP208">
        <v>78075.050080000001</v>
      </c>
      <c r="AQ208">
        <v>69718.691269999996</v>
      </c>
      <c r="AR208">
        <v>61112.02491</v>
      </c>
      <c r="AS208">
        <v>50294.213759999999</v>
      </c>
      <c r="AT208">
        <v>39318.453070000003</v>
      </c>
      <c r="AU208">
        <v>27893.200339999999</v>
      </c>
      <c r="AV208">
        <v>16037.35866</v>
      </c>
      <c r="AW208">
        <v>3740.6459439999999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42650.57963</v>
      </c>
      <c r="G209">
        <v>40914.026769999997</v>
      </c>
      <c r="H209">
        <v>38345.052759999999</v>
      </c>
      <c r="I209">
        <v>39753.531580000003</v>
      </c>
      <c r="J209">
        <v>39635.510329999997</v>
      </c>
      <c r="K209">
        <v>38201.829109999999</v>
      </c>
      <c r="L209">
        <v>38146.718639999999</v>
      </c>
      <c r="M209">
        <v>38727.275780000004</v>
      </c>
      <c r="N209">
        <v>37667.226790000001</v>
      </c>
      <c r="O209">
        <v>39282.043669999999</v>
      </c>
      <c r="P209">
        <v>39742.029040000001</v>
      </c>
      <c r="Q209">
        <v>38907.18389</v>
      </c>
      <c r="R209">
        <v>37412.706019999998</v>
      </c>
      <c r="S209">
        <v>35201.76874</v>
      </c>
      <c r="T209">
        <v>34567.220419999998</v>
      </c>
      <c r="U209">
        <v>34042.963069999998</v>
      </c>
      <c r="V209">
        <v>33775.083330000001</v>
      </c>
      <c r="W209">
        <v>29507.134050000001</v>
      </c>
      <c r="X209">
        <v>27975.947609999999</v>
      </c>
      <c r="Y209">
        <v>26592.693759999998</v>
      </c>
      <c r="Z209">
        <v>25466.135320000001</v>
      </c>
      <c r="AA209">
        <v>24451.836569999999</v>
      </c>
      <c r="AB209">
        <v>23560.302970000001</v>
      </c>
      <c r="AC209">
        <v>22580.253909999999</v>
      </c>
      <c r="AD209">
        <v>21462.889200000001</v>
      </c>
      <c r="AE209">
        <v>20250.434440000001</v>
      </c>
      <c r="AF209">
        <v>18978.482749999999</v>
      </c>
      <c r="AG209">
        <v>17793.908159999999</v>
      </c>
      <c r="AH209">
        <v>16586.450130000001</v>
      </c>
      <c r="AI209">
        <v>15445.87537</v>
      </c>
      <c r="AJ209">
        <v>14296.84433</v>
      </c>
      <c r="AK209">
        <v>13126.730579999999</v>
      </c>
      <c r="AL209">
        <v>12098.251979999999</v>
      </c>
      <c r="AM209">
        <v>11041.225619999999</v>
      </c>
      <c r="AN209">
        <v>10279.55683</v>
      </c>
      <c r="AO209">
        <v>9495.9703229999996</v>
      </c>
      <c r="AP209">
        <v>8686.3827189999902</v>
      </c>
      <c r="AQ209">
        <v>7838.053613</v>
      </c>
      <c r="AR209">
        <v>6955.4564440000004</v>
      </c>
      <c r="AS209">
        <v>5786.191444</v>
      </c>
      <c r="AT209">
        <v>4559.0679449999998</v>
      </c>
      <c r="AU209">
        <v>3261.5344049999999</v>
      </c>
      <c r="AV209">
        <v>1891.8071279999999</v>
      </c>
      <c r="AW209">
        <v>443.38816129999998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56508.934670000002</v>
      </c>
      <c r="G210">
        <v>53587.011050000001</v>
      </c>
      <c r="H210">
        <v>47512.94253</v>
      </c>
      <c r="I210">
        <v>48087.955779999997</v>
      </c>
      <c r="J210">
        <v>47486.83339</v>
      </c>
      <c r="K210">
        <v>45605.395579999997</v>
      </c>
      <c r="L210">
        <v>44178.479039999998</v>
      </c>
      <c r="M210">
        <v>42725.94442</v>
      </c>
      <c r="N210">
        <v>38486.348109999999</v>
      </c>
      <c r="O210">
        <v>38302.64228</v>
      </c>
      <c r="P210">
        <v>38387.395109999998</v>
      </c>
      <c r="Q210">
        <v>38259.633419999998</v>
      </c>
      <c r="R210">
        <v>36395.836620000002</v>
      </c>
      <c r="S210">
        <v>32749.631860000001</v>
      </c>
      <c r="T210">
        <v>31787.107230000001</v>
      </c>
      <c r="U210">
        <v>31570.908329999998</v>
      </c>
      <c r="V210">
        <v>31864.891790000001</v>
      </c>
      <c r="W210">
        <v>84101.279559999995</v>
      </c>
      <c r="X210">
        <v>125420.6925</v>
      </c>
      <c r="Y210">
        <v>158347.57930000001</v>
      </c>
      <c r="Z210">
        <v>184602.83919999999</v>
      </c>
      <c r="AA210">
        <v>204837.1489</v>
      </c>
      <c r="AB210">
        <v>220556.22039999999</v>
      </c>
      <c r="AC210">
        <v>231103.63529999999</v>
      </c>
      <c r="AD210">
        <v>231674.8547</v>
      </c>
      <c r="AE210">
        <v>228671.67170000001</v>
      </c>
      <c r="AF210">
        <v>222741.96280000001</v>
      </c>
      <c r="AG210">
        <v>215681.29430000001</v>
      </c>
      <c r="AH210">
        <v>206410.8823</v>
      </c>
      <c r="AI210">
        <v>196206.9399</v>
      </c>
      <c r="AJ210">
        <v>184436.71609999999</v>
      </c>
      <c r="AK210">
        <v>171193.6544</v>
      </c>
      <c r="AL210">
        <v>158813.24419999999</v>
      </c>
      <c r="AM210">
        <v>145383.69829999999</v>
      </c>
      <c r="AN210">
        <v>135116.08549999999</v>
      </c>
      <c r="AO210">
        <v>124138.58560000001</v>
      </c>
      <c r="AP210">
        <v>112614.4112</v>
      </c>
      <c r="AQ210">
        <v>100576.07919999999</v>
      </c>
      <c r="AR210">
        <v>88137.387059999906</v>
      </c>
      <c r="AS210">
        <v>72152.322839999906</v>
      </c>
      <c r="AT210">
        <v>55771.758329999997</v>
      </c>
      <c r="AU210">
        <v>39064.345159999997</v>
      </c>
      <c r="AV210">
        <v>22139.465820000001</v>
      </c>
      <c r="AW210">
        <v>5060.0204199999998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55441.63207</v>
      </c>
      <c r="G211">
        <v>52784.362569999998</v>
      </c>
      <c r="H211">
        <v>46014.017720000003</v>
      </c>
      <c r="I211">
        <v>46712.27895</v>
      </c>
      <c r="J211">
        <v>46928.5527</v>
      </c>
      <c r="K211">
        <v>44762.550470000002</v>
      </c>
      <c r="L211">
        <v>42878.411050000002</v>
      </c>
      <c r="M211">
        <v>42468.964260000001</v>
      </c>
      <c r="N211">
        <v>40813.685030000001</v>
      </c>
      <c r="O211">
        <v>41176.042549999998</v>
      </c>
      <c r="P211">
        <v>41447.106090000001</v>
      </c>
      <c r="Q211">
        <v>41037.342819999998</v>
      </c>
      <c r="R211">
        <v>38359.734570000001</v>
      </c>
      <c r="S211">
        <v>35069.374739999999</v>
      </c>
      <c r="T211">
        <v>33993.60252</v>
      </c>
      <c r="U211">
        <v>33374.894160000003</v>
      </c>
      <c r="V211">
        <v>33095.656620000002</v>
      </c>
      <c r="W211">
        <v>316260.28389999998</v>
      </c>
      <c r="X211">
        <v>517383.8468</v>
      </c>
      <c r="Y211">
        <v>659293.571</v>
      </c>
      <c r="Z211">
        <v>759847.58719999995</v>
      </c>
      <c r="AA211">
        <v>828874.20739999996</v>
      </c>
      <c r="AB211">
        <v>876300.74179999996</v>
      </c>
      <c r="AC211">
        <v>901380.7953</v>
      </c>
      <c r="AD211">
        <v>917754.17859999998</v>
      </c>
      <c r="AE211">
        <v>918547.70449999999</v>
      </c>
      <c r="AF211">
        <v>906080.75049999997</v>
      </c>
      <c r="AG211">
        <v>886587.94640000002</v>
      </c>
      <c r="AH211">
        <v>856218.7304</v>
      </c>
      <c r="AI211">
        <v>820145.76329999999</v>
      </c>
      <c r="AJ211">
        <v>775997.92020000005</v>
      </c>
      <c r="AK211">
        <v>724119.05940000003</v>
      </c>
      <c r="AL211">
        <v>674690.21120000002</v>
      </c>
      <c r="AM211">
        <v>619412.29399999999</v>
      </c>
      <c r="AN211">
        <v>576019.36820000003</v>
      </c>
      <c r="AO211">
        <v>528482.77179999999</v>
      </c>
      <c r="AP211">
        <v>477724.41259999998</v>
      </c>
      <c r="AQ211">
        <v>424001.35710000002</v>
      </c>
      <c r="AR211">
        <v>368023.11479999998</v>
      </c>
      <c r="AS211">
        <v>296854.35600000003</v>
      </c>
      <c r="AT211">
        <v>224752.01809999999</v>
      </c>
      <c r="AU211">
        <v>153094.1433</v>
      </c>
      <c r="AV211">
        <v>83643.009560000006</v>
      </c>
      <c r="AW211">
        <v>18218.70968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269257.50630000001</v>
      </c>
      <c r="G212">
        <v>243993.9086</v>
      </c>
      <c r="H212">
        <v>176217.62779999999</v>
      </c>
      <c r="I212">
        <v>226611.68780000001</v>
      </c>
      <c r="J212">
        <v>193388.32519999999</v>
      </c>
      <c r="K212">
        <v>244883.2274</v>
      </c>
      <c r="L212">
        <v>229688.7905</v>
      </c>
      <c r="M212">
        <v>206416.22839999999</v>
      </c>
      <c r="N212">
        <v>175354.28950000001</v>
      </c>
      <c r="O212">
        <v>135953.1758</v>
      </c>
      <c r="P212">
        <v>112487.74950000001</v>
      </c>
      <c r="Q212">
        <v>93943.393660000002</v>
      </c>
      <c r="R212">
        <v>84450.773780000003</v>
      </c>
      <c r="S212">
        <v>83324.598100000003</v>
      </c>
      <c r="T212">
        <v>80486.982440000007</v>
      </c>
      <c r="U212">
        <v>80949.562210000004</v>
      </c>
      <c r="V212">
        <v>83584.463170000003</v>
      </c>
      <c r="W212">
        <v>65396.067029999998</v>
      </c>
      <c r="X212">
        <v>62368.170120000002</v>
      </c>
      <c r="Y212">
        <v>60265.14817</v>
      </c>
      <c r="Z212">
        <v>58400.288769999999</v>
      </c>
      <c r="AA212">
        <v>56517.053849999997</v>
      </c>
      <c r="AB212">
        <v>54749.071109999997</v>
      </c>
      <c r="AC212">
        <v>52840.465389999998</v>
      </c>
      <c r="AD212">
        <v>51102.684390000002</v>
      </c>
      <c r="AE212">
        <v>49163.132859999998</v>
      </c>
      <c r="AF212">
        <v>47120.440060000001</v>
      </c>
      <c r="AG212">
        <v>45162.61952</v>
      </c>
      <c r="AH212">
        <v>43021.091209999999</v>
      </c>
      <c r="AI212">
        <v>40954.363850000002</v>
      </c>
      <c r="AJ212">
        <v>38714.333830000003</v>
      </c>
      <c r="AK212">
        <v>36304.531239999997</v>
      </c>
      <c r="AL212">
        <v>34056.638570000003</v>
      </c>
      <c r="AM212">
        <v>31590.830839999999</v>
      </c>
      <c r="AN212">
        <v>29816.235570000001</v>
      </c>
      <c r="AO212">
        <v>27922.754730000001</v>
      </c>
      <c r="AP212">
        <v>25870.37024</v>
      </c>
      <c r="AQ212">
        <v>23595.007750000001</v>
      </c>
      <c r="AR212">
        <v>21164.480149999999</v>
      </c>
      <c r="AS212">
        <v>17910.975740000002</v>
      </c>
      <c r="AT212">
        <v>14417.479719999999</v>
      </c>
      <c r="AU212">
        <v>10551.91719</v>
      </c>
      <c r="AV212">
        <v>6265.0865889999995</v>
      </c>
      <c r="AW212">
        <v>1503.920664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229219.28539999999</v>
      </c>
      <c r="G213">
        <v>229441.17139999999</v>
      </c>
      <c r="H213">
        <v>178326.95329999999</v>
      </c>
      <c r="I213">
        <v>185872.29310000001</v>
      </c>
      <c r="J213">
        <v>199093.9344</v>
      </c>
      <c r="K213">
        <v>196707.93950000001</v>
      </c>
      <c r="L213">
        <v>188289.8688</v>
      </c>
      <c r="M213">
        <v>183320.94820000001</v>
      </c>
      <c r="N213">
        <v>178686.47039999999</v>
      </c>
      <c r="O213">
        <v>170548.80559999999</v>
      </c>
      <c r="P213">
        <v>165348.9259</v>
      </c>
      <c r="Q213">
        <v>160237.80129999999</v>
      </c>
      <c r="R213">
        <v>147522.36900000001</v>
      </c>
      <c r="S213">
        <v>132502.86300000001</v>
      </c>
      <c r="T213">
        <v>129871.6612</v>
      </c>
      <c r="U213">
        <v>129899.5768</v>
      </c>
      <c r="V213">
        <v>132596.64249999999</v>
      </c>
      <c r="W213">
        <v>117723.1057</v>
      </c>
      <c r="X213">
        <v>114206.4454</v>
      </c>
      <c r="Y213">
        <v>108735.5193</v>
      </c>
      <c r="Z213">
        <v>103231.5264</v>
      </c>
      <c r="AA213">
        <v>97791.844779999999</v>
      </c>
      <c r="AB213">
        <v>92858.265199999994</v>
      </c>
      <c r="AC213">
        <v>87670.157479999994</v>
      </c>
      <c r="AD213">
        <v>82489.971950000006</v>
      </c>
      <c r="AE213">
        <v>77057.429010000007</v>
      </c>
      <c r="AF213">
        <v>71616.318520000001</v>
      </c>
      <c r="AG213">
        <v>66527.531270000007</v>
      </c>
      <c r="AH213">
        <v>61402.454720000002</v>
      </c>
      <c r="AI213">
        <v>56689.470739999997</v>
      </c>
      <c r="AJ213">
        <v>51984.457600000002</v>
      </c>
      <c r="AK213">
        <v>47284.211060000001</v>
      </c>
      <c r="AL213">
        <v>43132.361579999997</v>
      </c>
      <c r="AM213">
        <v>38928.481379999997</v>
      </c>
      <c r="AN213">
        <v>35875.914790000003</v>
      </c>
      <c r="AO213">
        <v>32856.917719999998</v>
      </c>
      <c r="AP213">
        <v>29799.84635</v>
      </c>
      <c r="AQ213">
        <v>26606.084940000001</v>
      </c>
      <c r="AR213">
        <v>23374.800490000001</v>
      </c>
      <c r="AS213">
        <v>19248.197469999999</v>
      </c>
      <c r="AT213">
        <v>15042.285250000001</v>
      </c>
      <c r="AU213">
        <v>10671.090200000001</v>
      </c>
      <c r="AV213">
        <v>6135.5009899999995</v>
      </c>
      <c r="AW213">
        <v>1424.457928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8693516.1229999997</v>
      </c>
      <c r="G214">
        <v>8975736.6740000006</v>
      </c>
      <c r="H214">
        <v>9052582.3660000004</v>
      </c>
      <c r="I214">
        <v>9770932.6579999998</v>
      </c>
      <c r="J214">
        <v>10165733.83</v>
      </c>
      <c r="K214">
        <v>10142983.560000001</v>
      </c>
      <c r="L214">
        <v>10266054.73</v>
      </c>
      <c r="M214">
        <v>10699059.58</v>
      </c>
      <c r="N214">
        <v>11545920.550000001</v>
      </c>
      <c r="O214">
        <v>12087770.460000001</v>
      </c>
      <c r="P214">
        <v>11743841.890000001</v>
      </c>
      <c r="Q214">
        <v>10606950.029999999</v>
      </c>
      <c r="R214">
        <v>9465198.7430000007</v>
      </c>
      <c r="S214">
        <v>8615006.4130000006</v>
      </c>
      <c r="T214">
        <v>8138527.8799999999</v>
      </c>
      <c r="U214">
        <v>7710661.0259999996</v>
      </c>
      <c r="V214">
        <v>7354492.466</v>
      </c>
      <c r="W214">
        <v>6723079.4850000003</v>
      </c>
      <c r="X214">
        <v>6642958.2609999999</v>
      </c>
      <c r="Y214">
        <v>6445415.0020000003</v>
      </c>
      <c r="Z214">
        <v>6190123.5729999999</v>
      </c>
      <c r="AA214">
        <v>5877348.8210000005</v>
      </c>
      <c r="AB214">
        <v>5544510.4929999998</v>
      </c>
      <c r="AC214">
        <v>5164851.5580000002</v>
      </c>
      <c r="AD214">
        <v>4826227.4060000004</v>
      </c>
      <c r="AE214">
        <v>4407026.7529999996</v>
      </c>
      <c r="AF214">
        <v>3972709.2820000001</v>
      </c>
      <c r="AG214">
        <v>3574978.3530000001</v>
      </c>
      <c r="AH214">
        <v>3193708.8450000002</v>
      </c>
      <c r="AI214">
        <v>2848373.1209999998</v>
      </c>
      <c r="AJ214">
        <v>2521845.2230000002</v>
      </c>
      <c r="AK214">
        <v>2213968.06</v>
      </c>
      <c r="AL214">
        <v>1949860.68</v>
      </c>
      <c r="AM214">
        <v>1698709.861</v>
      </c>
      <c r="AN214">
        <v>1508540.085</v>
      </c>
      <c r="AO214">
        <v>1329244.1969999999</v>
      </c>
      <c r="AP214">
        <v>1159492.632</v>
      </c>
      <c r="AQ214">
        <v>997871.41410000005</v>
      </c>
      <c r="AR214">
        <v>844211.68019999994</v>
      </c>
      <c r="AS214">
        <v>668705.13710000005</v>
      </c>
      <c r="AT214">
        <v>501095.70360000001</v>
      </c>
      <c r="AU214">
        <v>340852.00589999999</v>
      </c>
      <c r="AV214">
        <v>187853.54399999999</v>
      </c>
      <c r="AW214">
        <v>41815.86593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4798162.26</v>
      </c>
      <c r="G215">
        <v>4858690.824</v>
      </c>
      <c r="H215">
        <v>5158003.5480000004</v>
      </c>
      <c r="I215">
        <v>5356536.3210000005</v>
      </c>
      <c r="J215">
        <v>5421720.273</v>
      </c>
      <c r="K215">
        <v>5385267.3339999998</v>
      </c>
      <c r="L215">
        <v>5440438.8269999996</v>
      </c>
      <c r="M215">
        <v>5576628.8399999999</v>
      </c>
      <c r="N215">
        <v>5895342.3870000001</v>
      </c>
      <c r="O215">
        <v>5933239.4620000003</v>
      </c>
      <c r="P215">
        <v>5529590.8880000003</v>
      </c>
      <c r="Q215">
        <v>4810985.4979999997</v>
      </c>
      <c r="R215">
        <v>4155981.3840000001</v>
      </c>
      <c r="S215">
        <v>3690907.8450000002</v>
      </c>
      <c r="T215">
        <v>3450895.9819999998</v>
      </c>
      <c r="U215">
        <v>3259711.2659999998</v>
      </c>
      <c r="V215">
        <v>3110208.2119999998</v>
      </c>
      <c r="W215">
        <v>2754046.378</v>
      </c>
      <c r="X215">
        <v>2669328.852</v>
      </c>
      <c r="Y215">
        <v>2571380.5320000001</v>
      </c>
      <c r="Z215">
        <v>2466008.199</v>
      </c>
      <c r="AA215">
        <v>2347268.0010000002</v>
      </c>
      <c r="AB215">
        <v>2225048.375</v>
      </c>
      <c r="AC215">
        <v>2087224.084</v>
      </c>
      <c r="AD215">
        <v>1966473.9739999999</v>
      </c>
      <c r="AE215">
        <v>1820666.5930000001</v>
      </c>
      <c r="AF215">
        <v>1667753.2080000001</v>
      </c>
      <c r="AG215">
        <v>1526727.0279999999</v>
      </c>
      <c r="AH215">
        <v>1387956.439</v>
      </c>
      <c r="AI215">
        <v>1259870.9469999999</v>
      </c>
      <c r="AJ215">
        <v>1135462.9069999999</v>
      </c>
      <c r="AK215">
        <v>1014734.732</v>
      </c>
      <c r="AL215">
        <v>909671.09959999996</v>
      </c>
      <c r="AM215">
        <v>806954.34039999999</v>
      </c>
      <c r="AN215">
        <v>729430.27949999995</v>
      </c>
      <c r="AO215">
        <v>654034.44750000001</v>
      </c>
      <c r="AP215">
        <v>580475.80960000004</v>
      </c>
      <c r="AQ215">
        <v>508373.27899999998</v>
      </c>
      <c r="AR215">
        <v>437698.19559999998</v>
      </c>
      <c r="AS215">
        <v>352859.0379</v>
      </c>
      <c r="AT215">
        <v>269099.62660000002</v>
      </c>
      <c r="AU215">
        <v>186316.8407</v>
      </c>
      <c r="AV215">
        <v>104535.89</v>
      </c>
      <c r="AW215">
        <v>23693.67338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0.99390227460000002</v>
      </c>
      <c r="G216">
        <v>0.9600215553</v>
      </c>
      <c r="H216">
        <v>0.92132039889999995</v>
      </c>
      <c r="I216">
        <v>0.90830744159999999</v>
      </c>
      <c r="J216">
        <v>0.88385526199999997</v>
      </c>
      <c r="K216">
        <v>0.85002553609999998</v>
      </c>
      <c r="L216">
        <v>0.8230889737</v>
      </c>
      <c r="M216">
        <v>0.80659329930000001</v>
      </c>
      <c r="N216">
        <v>0.79945370650000003</v>
      </c>
      <c r="O216">
        <v>0.7771814051</v>
      </c>
      <c r="P216">
        <v>0.73842360929999995</v>
      </c>
      <c r="Q216">
        <v>0.68704235840000005</v>
      </c>
      <c r="R216">
        <v>0.63890148820000003</v>
      </c>
      <c r="S216">
        <v>0.61907662959999998</v>
      </c>
      <c r="T216">
        <v>0.61470673499999995</v>
      </c>
      <c r="U216">
        <v>0.60697730059999999</v>
      </c>
      <c r="V216">
        <v>0.60034424600000003</v>
      </c>
      <c r="W216">
        <v>0.507146863</v>
      </c>
      <c r="X216">
        <v>0.46206956040000002</v>
      </c>
      <c r="Y216">
        <v>0.41818263090000002</v>
      </c>
      <c r="Z216">
        <v>0.37916829270000002</v>
      </c>
      <c r="AA216">
        <v>0.3435780115</v>
      </c>
      <c r="AB216">
        <v>0.3122331129</v>
      </c>
      <c r="AC216">
        <v>0.28211907190000002</v>
      </c>
      <c r="AD216">
        <v>0.25555724889999998</v>
      </c>
      <c r="AE216">
        <v>0.22959370670000001</v>
      </c>
      <c r="AF216">
        <v>0.20559204480000001</v>
      </c>
      <c r="AG216">
        <v>0.18361671560000001</v>
      </c>
      <c r="AH216">
        <v>0.1629544221</v>
      </c>
      <c r="AI216">
        <v>0.14275379639999999</v>
      </c>
      <c r="AJ216">
        <v>0.12356874430000001</v>
      </c>
      <c r="AK216">
        <v>0.1049608103</v>
      </c>
      <c r="AL216">
        <v>8.8700490800000004E-2</v>
      </c>
      <c r="AM216">
        <v>7.2882864800000002E-2</v>
      </c>
      <c r="AN216">
        <v>6.3637791599999896E-2</v>
      </c>
      <c r="AO216">
        <v>5.4782019799999998E-2</v>
      </c>
      <c r="AP216">
        <v>4.6304756599999997E-2</v>
      </c>
      <c r="AQ216">
        <v>3.7963229500000001E-2</v>
      </c>
      <c r="AR216">
        <v>2.9960033800000001E-2</v>
      </c>
      <c r="AS216">
        <v>2.4340503199999999E-2</v>
      </c>
      <c r="AT216">
        <v>1.8971084199999998E-2</v>
      </c>
      <c r="AU216" s="39">
        <v>1.3413553999999999E-2</v>
      </c>
      <c r="AV216">
        <v>7.7247011899999997E-3</v>
      </c>
      <c r="AW216">
        <v>1.7975341699999999E-3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8257688.9859999996</v>
      </c>
      <c r="G217">
        <v>8004142.6519999998</v>
      </c>
      <c r="H217">
        <v>7305133.9989999998</v>
      </c>
      <c r="I217">
        <v>7064679.4380000001</v>
      </c>
      <c r="J217">
        <v>6894990.6449999996</v>
      </c>
      <c r="K217">
        <v>6641944.0290000001</v>
      </c>
      <c r="L217">
        <v>6299628.1509999996</v>
      </c>
      <c r="M217">
        <v>5965317.2280000001</v>
      </c>
      <c r="N217">
        <v>5591812.7649999997</v>
      </c>
      <c r="O217">
        <v>5791898.0690000001</v>
      </c>
      <c r="P217">
        <v>6106279.6339999996</v>
      </c>
      <c r="Q217">
        <v>6438065.5259999996</v>
      </c>
      <c r="R217">
        <v>6580850.0190000003</v>
      </c>
      <c r="S217">
        <v>9073992.7870000005</v>
      </c>
      <c r="T217">
        <v>7179802.6490000002</v>
      </c>
      <c r="U217">
        <v>5015852.8490000004</v>
      </c>
      <c r="V217">
        <v>2964525.3760000002</v>
      </c>
      <c r="W217">
        <v>5749098.4460000005</v>
      </c>
      <c r="X217">
        <v>5523634.5880000005</v>
      </c>
      <c r="Y217">
        <v>5242120.2790000001</v>
      </c>
      <c r="Z217">
        <v>4925368.1449999996</v>
      </c>
      <c r="AA217">
        <v>4593112.4440000001</v>
      </c>
      <c r="AB217">
        <v>4281831.2</v>
      </c>
      <c r="AC217">
        <v>3971527.1140000001</v>
      </c>
      <c r="AD217">
        <v>3245903.9649999999</v>
      </c>
      <c r="AE217">
        <v>2548146.3849999998</v>
      </c>
      <c r="AF217">
        <v>1923686.1969999999</v>
      </c>
      <c r="AG217">
        <v>1365397.629</v>
      </c>
      <c r="AH217">
        <v>887289.90560000006</v>
      </c>
      <c r="AI217">
        <v>744700.6398</v>
      </c>
      <c r="AJ217">
        <v>635368.36930000002</v>
      </c>
      <c r="AK217">
        <v>535919.98439999996</v>
      </c>
      <c r="AL217">
        <v>453566.33889999997</v>
      </c>
      <c r="AM217">
        <v>377697.48969999998</v>
      </c>
      <c r="AN217">
        <v>352730.45730000001</v>
      </c>
      <c r="AO217">
        <v>329620.424</v>
      </c>
      <c r="AP217">
        <v>305009.8505</v>
      </c>
      <c r="AQ217">
        <v>278224.74280000001</v>
      </c>
      <c r="AR217">
        <v>249467.99309999999</v>
      </c>
      <c r="AS217">
        <v>244580.88449999999</v>
      </c>
      <c r="AT217">
        <v>224694.98579999999</v>
      </c>
      <c r="AU217">
        <v>183594.3578</v>
      </c>
      <c r="AV217">
        <v>119606.833</v>
      </c>
      <c r="AW217">
        <v>31071.3603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480608.39600000001</v>
      </c>
      <c r="G218">
        <v>469260.81449999998</v>
      </c>
      <c r="H218">
        <v>452523.0428</v>
      </c>
      <c r="I218">
        <v>461237.09490000003</v>
      </c>
      <c r="J218">
        <v>522675.10119999998</v>
      </c>
      <c r="K218">
        <v>572268.0686</v>
      </c>
      <c r="L218">
        <v>635612.80559999996</v>
      </c>
      <c r="M218">
        <v>718730.00230000005</v>
      </c>
      <c r="N218">
        <v>823627.76439999999</v>
      </c>
      <c r="O218">
        <v>788642.97860000003</v>
      </c>
      <c r="P218">
        <v>727040.75950000004</v>
      </c>
      <c r="Q218">
        <v>641338.06240000005</v>
      </c>
      <c r="R218">
        <v>559946.92390000005</v>
      </c>
      <c r="S218">
        <v>273512.61849999998</v>
      </c>
      <c r="T218">
        <v>249747.80100000001</v>
      </c>
      <c r="U218">
        <v>229579.21419999999</v>
      </c>
      <c r="V218">
        <v>210990.29440000001</v>
      </c>
      <c r="W218">
        <v>199468.16560000001</v>
      </c>
      <c r="X218">
        <v>191046.6427</v>
      </c>
      <c r="Y218">
        <v>178398.7911</v>
      </c>
      <c r="Z218">
        <v>167494.5068</v>
      </c>
      <c r="AA218">
        <v>157637.95050000001</v>
      </c>
      <c r="AB218">
        <v>150746.7825</v>
      </c>
      <c r="AC218">
        <v>143419.4166</v>
      </c>
      <c r="AD218">
        <v>136256.16149999999</v>
      </c>
      <c r="AE218">
        <v>128715.0858</v>
      </c>
      <c r="AF218">
        <v>117235.1152</v>
      </c>
      <c r="AG218">
        <v>109792.2169</v>
      </c>
      <c r="AH218">
        <v>102241.6425</v>
      </c>
      <c r="AI218">
        <v>94592.930540000001</v>
      </c>
      <c r="AJ218">
        <v>86944.631689999995</v>
      </c>
      <c r="AK218">
        <v>79257.886759999994</v>
      </c>
      <c r="AL218">
        <v>72806.503689999998</v>
      </c>
      <c r="AM218">
        <v>66181.688829999999</v>
      </c>
      <c r="AN218">
        <v>61310.415509999999</v>
      </c>
      <c r="AO218">
        <v>56294.269359999998</v>
      </c>
      <c r="AP218">
        <v>51133.921349999997</v>
      </c>
      <c r="AQ218">
        <v>45796.685270000002</v>
      </c>
      <c r="AR218">
        <v>40317.904269999999</v>
      </c>
      <c r="AS218">
        <v>26060.688440000002</v>
      </c>
      <c r="AT218">
        <v>14944.54313</v>
      </c>
      <c r="AU218">
        <v>6911.7881900000002</v>
      </c>
      <c r="AV218">
        <v>1942.2911300000001</v>
      </c>
      <c r="AW218">
        <v>49.544136100000003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257691608.09999999</v>
      </c>
      <c r="G219">
        <v>243635322.30000001</v>
      </c>
      <c r="H219">
        <v>223705402.69999999</v>
      </c>
      <c r="I219">
        <v>226799544.80000001</v>
      </c>
      <c r="J219">
        <v>222688991.30000001</v>
      </c>
      <c r="K219">
        <v>209349116.5</v>
      </c>
      <c r="L219">
        <v>202396572.59999999</v>
      </c>
      <c r="M219">
        <v>200712940.5</v>
      </c>
      <c r="N219">
        <v>199956720.30000001</v>
      </c>
      <c r="O219">
        <v>198838719.5</v>
      </c>
      <c r="P219">
        <v>192188223.40000001</v>
      </c>
      <c r="Q219">
        <v>182345981.69999999</v>
      </c>
      <c r="R219">
        <v>175354411.90000001</v>
      </c>
      <c r="S219">
        <v>169192989.40000001</v>
      </c>
      <c r="T219">
        <v>166872994.80000001</v>
      </c>
      <c r="U219">
        <v>164494205.09999999</v>
      </c>
      <c r="V219">
        <v>162381222.69999999</v>
      </c>
      <c r="W219">
        <v>147329272.69999999</v>
      </c>
      <c r="X219">
        <v>131297209.59999999</v>
      </c>
      <c r="Y219">
        <v>117898340.5</v>
      </c>
      <c r="Z219">
        <v>106706041.7</v>
      </c>
      <c r="AA219">
        <v>97275902.689999998</v>
      </c>
      <c r="AB219">
        <v>89467678.599999994</v>
      </c>
      <c r="AC219">
        <v>82582222.730000004</v>
      </c>
      <c r="AD219">
        <v>78023779.140000001</v>
      </c>
      <c r="AE219">
        <v>74128933.859999999</v>
      </c>
      <c r="AF219">
        <v>70086320.920000002</v>
      </c>
      <c r="AG219">
        <v>66938633.719999999</v>
      </c>
      <c r="AH219">
        <v>63953198.880000003</v>
      </c>
      <c r="AI219">
        <v>61267833.420000002</v>
      </c>
      <c r="AJ219">
        <v>58430741.789999999</v>
      </c>
      <c r="AK219">
        <v>55256027.009999998</v>
      </c>
      <c r="AL219">
        <v>52588210.399999999</v>
      </c>
      <c r="AM219">
        <v>49199692.43</v>
      </c>
      <c r="AN219">
        <v>48784968.75</v>
      </c>
      <c r="AO219">
        <v>47813627.310000002</v>
      </c>
      <c r="AP219">
        <v>46242424.240000002</v>
      </c>
      <c r="AQ219">
        <v>43893510.609999999</v>
      </c>
      <c r="AR219">
        <v>40516813.159999996</v>
      </c>
      <c r="AS219">
        <v>40838429.109999999</v>
      </c>
      <c r="AT219">
        <v>41213001.759999998</v>
      </c>
      <c r="AU219">
        <v>41632188.509999998</v>
      </c>
      <c r="AV219">
        <v>42176817.719999999</v>
      </c>
      <c r="AW219">
        <v>42858902.310000002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41573672.75</v>
      </c>
      <c r="G220">
        <v>37495007.630000003</v>
      </c>
      <c r="H220">
        <v>32561680.73</v>
      </c>
      <c r="I220">
        <v>32782833.640000001</v>
      </c>
      <c r="J220">
        <v>31656251.870000001</v>
      </c>
      <c r="K220">
        <v>30048046.629999999</v>
      </c>
      <c r="L220">
        <v>29981230.84</v>
      </c>
      <c r="M220">
        <v>29716930.09</v>
      </c>
      <c r="N220">
        <v>28767212.66</v>
      </c>
      <c r="O220">
        <v>24925375.079999998</v>
      </c>
      <c r="P220">
        <v>21308237.57</v>
      </c>
      <c r="Q220">
        <v>18842320.18</v>
      </c>
      <c r="R220">
        <v>17169334.75</v>
      </c>
      <c r="S220">
        <v>11979853.83</v>
      </c>
      <c r="T220">
        <v>10892414.73</v>
      </c>
      <c r="U220">
        <v>10326813.060000001</v>
      </c>
      <c r="V220">
        <v>9929169.6349999998</v>
      </c>
      <c r="W220">
        <v>10190955.35</v>
      </c>
      <c r="X220">
        <v>9610623.1720000003</v>
      </c>
      <c r="Y220">
        <v>8878601.6170000006</v>
      </c>
      <c r="Z220">
        <v>8112646.5319999997</v>
      </c>
      <c r="AA220">
        <v>7363645.3229999999</v>
      </c>
      <c r="AB220">
        <v>6767773.108</v>
      </c>
      <c r="AC220">
        <v>6219423.7869999995</v>
      </c>
      <c r="AD220">
        <v>6076718.085</v>
      </c>
      <c r="AE220">
        <v>6040195.4119999995</v>
      </c>
      <c r="AF220">
        <v>6061392.4989999998</v>
      </c>
      <c r="AG220">
        <v>6134773.0800000001</v>
      </c>
      <c r="AH220">
        <v>6230340.3669999996</v>
      </c>
      <c r="AI220">
        <v>6330852.4570000004</v>
      </c>
      <c r="AJ220">
        <v>6444519.3020000001</v>
      </c>
      <c r="AK220">
        <v>6561382.4500000002</v>
      </c>
      <c r="AL220">
        <v>6686092.4179999996</v>
      </c>
      <c r="AM220">
        <v>6821602.7989999996</v>
      </c>
      <c r="AN220">
        <v>6956937.7920000004</v>
      </c>
      <c r="AO220">
        <v>7085880.4369999999</v>
      </c>
      <c r="AP220">
        <v>7217400.2209999999</v>
      </c>
      <c r="AQ220">
        <v>7346103.7980000004</v>
      </c>
      <c r="AR220">
        <v>7479565.0049999999</v>
      </c>
      <c r="AS220">
        <v>7611700.5789999999</v>
      </c>
      <c r="AT220">
        <v>7751251.6399999997</v>
      </c>
      <c r="AU220">
        <v>7887646.0319999997</v>
      </c>
      <c r="AV220">
        <v>8030920.0729999999</v>
      </c>
      <c r="AW220">
        <v>8174764.2139999997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163101566.59999999</v>
      </c>
      <c r="G221">
        <v>154326907</v>
      </c>
      <c r="H221">
        <v>142557924.90000001</v>
      </c>
      <c r="I221">
        <v>143966204.19999999</v>
      </c>
      <c r="J221">
        <v>140428956.09999999</v>
      </c>
      <c r="K221">
        <v>130413101.7</v>
      </c>
      <c r="L221">
        <v>124603077.3</v>
      </c>
      <c r="M221">
        <v>123176485.90000001</v>
      </c>
      <c r="N221">
        <v>122690576.59999999</v>
      </c>
      <c r="O221">
        <v>124582740.09999999</v>
      </c>
      <c r="P221">
        <v>122418682.7</v>
      </c>
      <c r="Q221">
        <v>117806003.3</v>
      </c>
      <c r="R221">
        <v>115560220.8</v>
      </c>
      <c r="S221">
        <v>114663540.8</v>
      </c>
      <c r="T221">
        <v>116636325.59999999</v>
      </c>
      <c r="U221">
        <v>118046672.2</v>
      </c>
      <c r="V221">
        <v>119184700.3</v>
      </c>
      <c r="W221">
        <v>106544093.3</v>
      </c>
      <c r="X221">
        <v>94231454.579999998</v>
      </c>
      <c r="Y221">
        <v>84296207.060000002</v>
      </c>
      <c r="Z221">
        <v>76147009.439999998</v>
      </c>
      <c r="AA221">
        <v>69442942.620000005</v>
      </c>
      <c r="AB221">
        <v>63924441.299999997</v>
      </c>
      <c r="AC221">
        <v>59186078.990000002</v>
      </c>
      <c r="AD221">
        <v>56370711.770000003</v>
      </c>
      <c r="AE221">
        <v>54094876.619999997</v>
      </c>
      <c r="AF221">
        <v>51534194.009999998</v>
      </c>
      <c r="AG221">
        <v>49666041.240000002</v>
      </c>
      <c r="AH221">
        <v>47847869.039999999</v>
      </c>
      <c r="AI221">
        <v>45936924.609999999</v>
      </c>
      <c r="AJ221">
        <v>43817584.649999999</v>
      </c>
      <c r="AK221">
        <v>41341695.310000002</v>
      </c>
      <c r="AL221">
        <v>39260075.710000001</v>
      </c>
      <c r="AM221">
        <v>36438129.240000002</v>
      </c>
      <c r="AN221">
        <v>36384627.329999998</v>
      </c>
      <c r="AO221">
        <v>35779821.560000002</v>
      </c>
      <c r="AP221">
        <v>34574117.950000003</v>
      </c>
      <c r="AQ221">
        <v>32598707.379999999</v>
      </c>
      <c r="AR221">
        <v>29593944.739999998</v>
      </c>
      <c r="AS221">
        <v>30388740.920000002</v>
      </c>
      <c r="AT221">
        <v>31245349.120000001</v>
      </c>
      <c r="AU221">
        <v>32173519.129999999</v>
      </c>
      <c r="AV221">
        <v>33243545.989999998</v>
      </c>
      <c r="AW221">
        <v>34474782.25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53016368.740000002</v>
      </c>
      <c r="G222">
        <v>51813407.710000001</v>
      </c>
      <c r="H222">
        <v>48585797.119999997</v>
      </c>
      <c r="I222">
        <v>50050507.049999997</v>
      </c>
      <c r="J222">
        <v>50603783.280000001</v>
      </c>
      <c r="K222">
        <v>48887968.25</v>
      </c>
      <c r="L222">
        <v>47812264.450000003</v>
      </c>
      <c r="M222">
        <v>47819524.450000003</v>
      </c>
      <c r="N222">
        <v>48498931.020000003</v>
      </c>
      <c r="O222">
        <v>49330604.340000004</v>
      </c>
      <c r="P222">
        <v>48461303.100000001</v>
      </c>
      <c r="Q222">
        <v>45697658.219999999</v>
      </c>
      <c r="R222">
        <v>42624856.329999998</v>
      </c>
      <c r="S222">
        <v>42549594.82</v>
      </c>
      <c r="T222">
        <v>39344254.479999997</v>
      </c>
      <c r="U222">
        <v>36120719.859999999</v>
      </c>
      <c r="V222">
        <v>33267352.77</v>
      </c>
      <c r="W222">
        <v>30594224.010000002</v>
      </c>
      <c r="X222">
        <v>27455131.809999999</v>
      </c>
      <c r="Y222">
        <v>24723531.780000001</v>
      </c>
      <c r="Z222">
        <v>22446385.699999999</v>
      </c>
      <c r="AA222">
        <v>20469314.739999998</v>
      </c>
      <c r="AB222">
        <v>18775464.199999999</v>
      </c>
      <c r="AC222">
        <v>17176719.949999999</v>
      </c>
      <c r="AD222">
        <v>15576349.279999999</v>
      </c>
      <c r="AE222">
        <v>13993861.83</v>
      </c>
      <c r="AF222">
        <v>12490734.41</v>
      </c>
      <c r="AG222">
        <v>11137819.41</v>
      </c>
      <c r="AH222">
        <v>9874989.4690000005</v>
      </c>
      <c r="AI222">
        <v>9000056.3579999898</v>
      </c>
      <c r="AJ222">
        <v>8168637.8339999998</v>
      </c>
      <c r="AK222">
        <v>7352949.2560000001</v>
      </c>
      <c r="AL222">
        <v>6642042.2759999996</v>
      </c>
      <c r="AM222">
        <v>5939960.3880000003</v>
      </c>
      <c r="AN222">
        <v>5443403.6320000002</v>
      </c>
      <c r="AO222">
        <v>4947925.3159999996</v>
      </c>
      <c r="AP222">
        <v>4450906.068</v>
      </c>
      <c r="AQ222">
        <v>3948699.4309999999</v>
      </c>
      <c r="AR222">
        <v>3443303.4190000002</v>
      </c>
      <c r="AS222">
        <v>2837987.6129999999</v>
      </c>
      <c r="AT222">
        <v>2216400.9989999998</v>
      </c>
      <c r="AU222">
        <v>1571023.3489999999</v>
      </c>
      <c r="AV222">
        <v>902351.65819999995</v>
      </c>
      <c r="AW222">
        <v>209355.84969999999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415499977</v>
      </c>
      <c r="G223">
        <v>396805862.80000001</v>
      </c>
      <c r="H223">
        <v>376404843.89999998</v>
      </c>
      <c r="I223">
        <v>376240112.69999999</v>
      </c>
      <c r="J223">
        <v>368271018.69999999</v>
      </c>
      <c r="K223">
        <v>350373702.19999999</v>
      </c>
      <c r="L223">
        <v>339969659.5</v>
      </c>
      <c r="M223">
        <v>335379925.30000001</v>
      </c>
      <c r="N223">
        <v>333293160.19999999</v>
      </c>
      <c r="O223">
        <v>330199515.80000001</v>
      </c>
      <c r="P223">
        <v>319915050.30000001</v>
      </c>
      <c r="Q223">
        <v>305340386.89999998</v>
      </c>
      <c r="R223">
        <v>294605115.60000002</v>
      </c>
      <c r="S223">
        <v>288023414.10000002</v>
      </c>
      <c r="T223">
        <v>283635383.39999998</v>
      </c>
      <c r="U223">
        <v>278748556.69999999</v>
      </c>
      <c r="V223">
        <v>273612715.5</v>
      </c>
      <c r="W223">
        <v>250222409.40000001</v>
      </c>
      <c r="X223">
        <v>228448031.30000001</v>
      </c>
      <c r="Y223">
        <v>209553163.30000001</v>
      </c>
      <c r="Z223">
        <v>192954496.80000001</v>
      </c>
      <c r="AA223">
        <v>178223996.40000001</v>
      </c>
      <c r="AB223">
        <v>165264303.19999999</v>
      </c>
      <c r="AC223">
        <v>153293687.59999999</v>
      </c>
      <c r="AD223">
        <v>143251308.30000001</v>
      </c>
      <c r="AE223">
        <v>133908566.2</v>
      </c>
      <c r="AF223">
        <v>124535330.09999999</v>
      </c>
      <c r="AG223">
        <v>116350337.3</v>
      </c>
      <c r="AH223">
        <v>108588418.90000001</v>
      </c>
      <c r="AI223">
        <v>101117649.09999999</v>
      </c>
      <c r="AJ223">
        <v>93740007.090000004</v>
      </c>
      <c r="AK223">
        <v>86198942.439999998</v>
      </c>
      <c r="AL223">
        <v>79418505.829999998</v>
      </c>
      <c r="AM223">
        <v>71982307.849999994</v>
      </c>
      <c r="AN223">
        <v>69097640.900000006</v>
      </c>
      <c r="AO223">
        <v>65730614.170000002</v>
      </c>
      <c r="AP223">
        <v>61826655.810000002</v>
      </c>
      <c r="AQ223">
        <v>57178543.109999999</v>
      </c>
      <c r="AR223">
        <v>51475329.409999996</v>
      </c>
      <c r="AS223">
        <v>51006204.729999997</v>
      </c>
      <c r="AT223">
        <v>50638627.520000003</v>
      </c>
      <c r="AU223">
        <v>50372085.899999999</v>
      </c>
      <c r="AV223">
        <v>50286116.380000003</v>
      </c>
      <c r="AW223">
        <v>50393255.689999998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42680708.600000001</v>
      </c>
      <c r="G224">
        <v>38573075.859999999</v>
      </c>
      <c r="H224">
        <v>33610345.939999998</v>
      </c>
      <c r="I224">
        <v>33807266.060000002</v>
      </c>
      <c r="J224">
        <v>32656541.109999999</v>
      </c>
      <c r="K224">
        <v>31021553.039999999</v>
      </c>
      <c r="L224">
        <v>30925513.199999999</v>
      </c>
      <c r="M224">
        <v>30633009.170000002</v>
      </c>
      <c r="N224">
        <v>29658927.68</v>
      </c>
      <c r="O224">
        <v>25799252.530000001</v>
      </c>
      <c r="P224">
        <v>22167730.989999998</v>
      </c>
      <c r="Q224">
        <v>19685794.25</v>
      </c>
      <c r="R224">
        <v>17990161.16</v>
      </c>
      <c r="S224">
        <v>12777711.23</v>
      </c>
      <c r="T224">
        <v>11668119.17</v>
      </c>
      <c r="U224">
        <v>11080244.07</v>
      </c>
      <c r="V224">
        <v>10656351.720000001</v>
      </c>
      <c r="W224">
        <v>10885115.35</v>
      </c>
      <c r="X224">
        <v>10264519.5</v>
      </c>
      <c r="Y224">
        <v>9488848.2009999994</v>
      </c>
      <c r="Z224">
        <v>8681094.7489999998</v>
      </c>
      <c r="AA224">
        <v>7894558.9610000001</v>
      </c>
      <c r="AB224">
        <v>7266015.3650000002</v>
      </c>
      <c r="AC224">
        <v>6689341.0120000001</v>
      </c>
      <c r="AD224">
        <v>6521850.9989999998</v>
      </c>
      <c r="AE224">
        <v>6463436.2010000004</v>
      </c>
      <c r="AF224">
        <v>6465051.824</v>
      </c>
      <c r="AG224">
        <v>6520623.1169999996</v>
      </c>
      <c r="AH224">
        <v>6599854.4479999999</v>
      </c>
      <c r="AI224">
        <v>6685286.0070000002</v>
      </c>
      <c r="AJ224">
        <v>6784826.9689999996</v>
      </c>
      <c r="AK224">
        <v>6888406.1809999999</v>
      </c>
      <c r="AL224">
        <v>7000615.6500000004</v>
      </c>
      <c r="AM224">
        <v>7123926.0669999998</v>
      </c>
      <c r="AN224">
        <v>7247504.4069999997</v>
      </c>
      <c r="AO224">
        <v>7365308.7340000002</v>
      </c>
      <c r="AP224">
        <v>7486299.2220000001</v>
      </c>
      <c r="AQ224">
        <v>7605086.9759999998</v>
      </c>
      <c r="AR224">
        <v>7729229.8310000002</v>
      </c>
      <c r="AS224">
        <v>7852574.7039999999</v>
      </c>
      <c r="AT224">
        <v>7983753.0410000002</v>
      </c>
      <c r="AU224">
        <v>8112102.4270000001</v>
      </c>
      <c r="AV224">
        <v>8247628.4000000004</v>
      </c>
      <c r="AW224">
        <v>8384052.6330000004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281121222.80000001</v>
      </c>
      <c r="G225">
        <v>268758874.5</v>
      </c>
      <c r="H225">
        <v>256921101.40000001</v>
      </c>
      <c r="I225">
        <v>255291081.69999999</v>
      </c>
      <c r="J225">
        <v>248821859.40000001</v>
      </c>
      <c r="K225">
        <v>235676004.90000001</v>
      </c>
      <c r="L225">
        <v>227390032.69999999</v>
      </c>
      <c r="M225">
        <v>223728957.40000001</v>
      </c>
      <c r="N225">
        <v>222275613.5</v>
      </c>
      <c r="O225">
        <v>223097508.30000001</v>
      </c>
      <c r="P225">
        <v>219060927.19999999</v>
      </c>
      <c r="Q225">
        <v>212337392.59999999</v>
      </c>
      <c r="R225">
        <v>208914691.90000001</v>
      </c>
      <c r="S225">
        <v>209686315.30000001</v>
      </c>
      <c r="T225">
        <v>210519266.59999999</v>
      </c>
      <c r="U225">
        <v>210019262.80000001</v>
      </c>
      <c r="V225">
        <v>208800199.19999999</v>
      </c>
      <c r="W225">
        <v>191535509.30000001</v>
      </c>
      <c r="X225">
        <v>175155745</v>
      </c>
      <c r="Y225">
        <v>161373996.40000001</v>
      </c>
      <c r="Z225">
        <v>149293962.19999999</v>
      </c>
      <c r="AA225">
        <v>138616102.30000001</v>
      </c>
      <c r="AB225">
        <v>129098664.8</v>
      </c>
      <c r="AC225">
        <v>120342793.59999999</v>
      </c>
      <c r="AD225">
        <v>113000277.09999999</v>
      </c>
      <c r="AE225">
        <v>106160615.2</v>
      </c>
      <c r="AF225">
        <v>99081947.310000002</v>
      </c>
      <c r="AG225">
        <v>92879322.090000004</v>
      </c>
      <c r="AH225">
        <v>86939132.219999999</v>
      </c>
      <c r="AI225">
        <v>80822137.400000006</v>
      </c>
      <c r="AJ225">
        <v>74704699.319999903</v>
      </c>
      <c r="AK225">
        <v>68371244.269999996</v>
      </c>
      <c r="AL225">
        <v>62613802.369999997</v>
      </c>
      <c r="AM225">
        <v>56160331.039999999</v>
      </c>
      <c r="AN225">
        <v>53954785.539999999</v>
      </c>
      <c r="AO225">
        <v>51255538.079999998</v>
      </c>
      <c r="AP225">
        <v>48003294.420000002</v>
      </c>
      <c r="AQ225">
        <v>44001554.880000003</v>
      </c>
      <c r="AR225">
        <v>38928192.009999998</v>
      </c>
      <c r="AS225">
        <v>39224467.170000002</v>
      </c>
      <c r="AT225">
        <v>39617984.350000001</v>
      </c>
      <c r="AU225">
        <v>40128943.969999999</v>
      </c>
      <c r="AV225">
        <v>40826337.289999999</v>
      </c>
      <c r="AW225">
        <v>41730588.090000004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91698045.650000006</v>
      </c>
      <c r="G226">
        <v>89473912.359999999</v>
      </c>
      <c r="H226">
        <v>85873396.5</v>
      </c>
      <c r="I226">
        <v>87141764.939999998</v>
      </c>
      <c r="J226">
        <v>86792618.170000002</v>
      </c>
      <c r="K226">
        <v>83676144.180000007</v>
      </c>
      <c r="L226">
        <v>81654113.629999995</v>
      </c>
      <c r="M226">
        <v>81017958.719999999</v>
      </c>
      <c r="N226">
        <v>81358619.030000001</v>
      </c>
      <c r="O226">
        <v>81302754.959999904</v>
      </c>
      <c r="P226">
        <v>78686392.060000002</v>
      </c>
      <c r="Q226">
        <v>73317200.060000002</v>
      </c>
      <c r="R226">
        <v>67700262.519999996</v>
      </c>
      <c r="S226">
        <v>65559387.549999997</v>
      </c>
      <c r="T226">
        <v>61447997.630000003</v>
      </c>
      <c r="U226">
        <v>57649049.850000001</v>
      </c>
      <c r="V226">
        <v>54156164.57</v>
      </c>
      <c r="W226">
        <v>47801784.780000001</v>
      </c>
      <c r="X226">
        <v>43027766.829999998</v>
      </c>
      <c r="Y226">
        <v>38690318.640000001</v>
      </c>
      <c r="Z226">
        <v>34979439.82</v>
      </c>
      <c r="AA226">
        <v>31713335.100000001</v>
      </c>
      <c r="AB226">
        <v>28899623.039999999</v>
      </c>
      <c r="AC226">
        <v>26261552.98</v>
      </c>
      <c r="AD226">
        <v>23729180.199999999</v>
      </c>
      <c r="AE226">
        <v>21284514.890000001</v>
      </c>
      <c r="AF226">
        <v>18988330.93</v>
      </c>
      <c r="AG226">
        <v>16950392.109999999</v>
      </c>
      <c r="AH226">
        <v>15049432.189999999</v>
      </c>
      <c r="AI226">
        <v>13610225.73</v>
      </c>
      <c r="AJ226">
        <v>12250480.800000001</v>
      </c>
      <c r="AK226">
        <v>10939291.99</v>
      </c>
      <c r="AL226">
        <v>9804087.8169999998</v>
      </c>
      <c r="AM226">
        <v>8698050.7430000007</v>
      </c>
      <c r="AN226">
        <v>7895350.9479999999</v>
      </c>
      <c r="AO226">
        <v>7109767.352</v>
      </c>
      <c r="AP226">
        <v>6337062.1670000004</v>
      </c>
      <c r="AQ226">
        <v>5571901.2549999999</v>
      </c>
      <c r="AR226">
        <v>4817907.5619999999</v>
      </c>
      <c r="AS226">
        <v>3929162.852</v>
      </c>
      <c r="AT226">
        <v>3036890.13</v>
      </c>
      <c r="AU226">
        <v>2131039.497</v>
      </c>
      <c r="AV226">
        <v>1212150.683</v>
      </c>
      <c r="AW226">
        <v>278614.97080000001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443096333.10000002</v>
      </c>
      <c r="G227">
        <v>423850179</v>
      </c>
      <c r="H227">
        <v>400749002.60000002</v>
      </c>
      <c r="I227">
        <v>401550776.39999998</v>
      </c>
      <c r="J227">
        <v>394282501.30000001</v>
      </c>
      <c r="K227">
        <v>375803257.5</v>
      </c>
      <c r="L227">
        <v>365154888.60000002</v>
      </c>
      <c r="M227">
        <v>360623039.39999998</v>
      </c>
      <c r="N227">
        <v>358644208.80000001</v>
      </c>
      <c r="O227">
        <v>356151531.30000001</v>
      </c>
      <c r="P227">
        <v>346358072.19999999</v>
      </c>
      <c r="Q227">
        <v>332192989</v>
      </c>
      <c r="R227">
        <v>321842101.30000001</v>
      </c>
      <c r="S227">
        <v>315757717.89999998</v>
      </c>
      <c r="T227">
        <v>311231405.10000002</v>
      </c>
      <c r="U227">
        <v>306192926.60000002</v>
      </c>
      <c r="V227">
        <v>301277278.60000002</v>
      </c>
      <c r="W227">
        <v>277071155.5</v>
      </c>
      <c r="X227">
        <v>254839853.30000001</v>
      </c>
      <c r="Y227">
        <v>235578003.40000001</v>
      </c>
      <c r="Z227">
        <v>218661060.30000001</v>
      </c>
      <c r="AA227">
        <v>203597936.19999999</v>
      </c>
      <c r="AB227">
        <v>190371956.09999999</v>
      </c>
      <c r="AC227">
        <v>177989934.90000001</v>
      </c>
      <c r="AD227">
        <v>167825378.59999999</v>
      </c>
      <c r="AE227">
        <v>158076355</v>
      </c>
      <c r="AF227">
        <v>148611589.69999999</v>
      </c>
      <c r="AG227">
        <v>140098208.40000001</v>
      </c>
      <c r="AH227">
        <v>132168110.40000001</v>
      </c>
      <c r="AI227">
        <v>124367638</v>
      </c>
      <c r="AJ227">
        <v>116739719.8</v>
      </c>
      <c r="AK227">
        <v>108834310.3</v>
      </c>
      <c r="AL227">
        <v>101757246.2</v>
      </c>
      <c r="AM227">
        <v>93928220.219999999</v>
      </c>
      <c r="AN227">
        <v>90943078.629999995</v>
      </c>
      <c r="AO227">
        <v>87360326.439999998</v>
      </c>
      <c r="AP227">
        <v>83273886.170000002</v>
      </c>
      <c r="AQ227">
        <v>78336119.010000005</v>
      </c>
      <c r="AR227">
        <v>72320497.5</v>
      </c>
      <c r="AS227">
        <v>71875750.079999998</v>
      </c>
      <c r="AT227">
        <v>71599192.900000006</v>
      </c>
      <c r="AU227">
        <v>71368179.480000004</v>
      </c>
      <c r="AV227">
        <v>71383750.810000002</v>
      </c>
      <c r="AW227">
        <v>71577587.280000001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274.72177210000001</v>
      </c>
      <c r="G228">
        <v>275.22217019999999</v>
      </c>
      <c r="H228">
        <v>264.41336710000002</v>
      </c>
      <c r="I228">
        <v>273.26925899999998</v>
      </c>
      <c r="J228">
        <v>274.3206151</v>
      </c>
      <c r="K228">
        <v>268.6091826</v>
      </c>
      <c r="L228">
        <v>263.60428330000002</v>
      </c>
      <c r="M228">
        <v>261.12205260000002</v>
      </c>
      <c r="N228">
        <v>258.21612090000002</v>
      </c>
      <c r="O228">
        <v>256.49826710000002</v>
      </c>
      <c r="P228">
        <v>253.8308079</v>
      </c>
      <c r="Q228">
        <v>250.23103649999999</v>
      </c>
      <c r="R228">
        <v>245.1931912</v>
      </c>
      <c r="S228">
        <v>234.38069300000001</v>
      </c>
      <c r="T228">
        <v>229.3471514</v>
      </c>
      <c r="U228">
        <v>227.09934380000001</v>
      </c>
      <c r="V228">
        <v>225.47935269999999</v>
      </c>
      <c r="W228">
        <v>221.76692639999999</v>
      </c>
      <c r="X228">
        <v>217.86096800000001</v>
      </c>
      <c r="Y228">
        <v>211.08920989999999</v>
      </c>
      <c r="Z228">
        <v>204.3496954</v>
      </c>
      <c r="AA228">
        <v>197.9477833</v>
      </c>
      <c r="AB228">
        <v>192.24367050000001</v>
      </c>
      <c r="AC228">
        <v>186.9116985</v>
      </c>
      <c r="AD228">
        <v>184.3623083</v>
      </c>
      <c r="AE228">
        <v>181.84359230000001</v>
      </c>
      <c r="AF228">
        <v>178.87948209999999</v>
      </c>
      <c r="AG228">
        <v>172.32055209999999</v>
      </c>
      <c r="AH228">
        <v>166.21645190000001</v>
      </c>
      <c r="AI228">
        <v>165.33421970000001</v>
      </c>
      <c r="AJ228">
        <v>164.6599487</v>
      </c>
      <c r="AK228">
        <v>163.96087689999999</v>
      </c>
      <c r="AL228">
        <v>163.7900688</v>
      </c>
      <c r="AM228">
        <v>163.5001737</v>
      </c>
      <c r="AN228">
        <v>162.3824583</v>
      </c>
      <c r="AO228">
        <v>161.14188179999999</v>
      </c>
      <c r="AP228">
        <v>160.02006589999999</v>
      </c>
      <c r="AQ228">
        <v>158.7669027</v>
      </c>
      <c r="AR228">
        <v>157.59417479999999</v>
      </c>
      <c r="AS228">
        <v>158.2834197</v>
      </c>
      <c r="AT228">
        <v>159.02405590000001</v>
      </c>
      <c r="AU228">
        <v>159.55722850000001</v>
      </c>
      <c r="AV228">
        <v>160.17882030000001</v>
      </c>
      <c r="AW228">
        <v>160.70925389999999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5.7777584099999997</v>
      </c>
      <c r="G229">
        <v>4.9922914430000001</v>
      </c>
      <c r="H229">
        <v>4.2450944159999997</v>
      </c>
      <c r="I229">
        <v>4.5101143090000004</v>
      </c>
      <c r="J229">
        <v>4.3918922870000001</v>
      </c>
      <c r="K229">
        <v>4.1928979350000004</v>
      </c>
      <c r="L229">
        <v>4.4196687739999998</v>
      </c>
      <c r="M229">
        <v>4.584822709</v>
      </c>
      <c r="N229">
        <v>4.5921754220000004</v>
      </c>
      <c r="O229">
        <v>3.9191844960000002</v>
      </c>
      <c r="P229">
        <v>3.2504616460000002</v>
      </c>
      <c r="Q229">
        <v>2.8303979849999998</v>
      </c>
      <c r="R229">
        <v>2.6286648659999998</v>
      </c>
      <c r="S229">
        <v>2.4653210479999998</v>
      </c>
      <c r="T229">
        <v>2.3881168330000002</v>
      </c>
      <c r="U229">
        <v>2.3701879159999999</v>
      </c>
      <c r="V229">
        <v>2.3796366419999999</v>
      </c>
      <c r="W229">
        <v>2.343004595</v>
      </c>
      <c r="X229">
        <v>2.229665995</v>
      </c>
      <c r="Y229">
        <v>2.106993852</v>
      </c>
      <c r="Z229">
        <v>1.9805440560000001</v>
      </c>
      <c r="AA229">
        <v>1.859559052</v>
      </c>
      <c r="AB229">
        <v>1.7478025960000001</v>
      </c>
      <c r="AC229">
        <v>1.646565024</v>
      </c>
      <c r="AD229">
        <v>1.6151923509999999</v>
      </c>
      <c r="AE229">
        <v>1.6088935129999999</v>
      </c>
      <c r="AF229">
        <v>1.6174598600000001</v>
      </c>
      <c r="AG229">
        <v>1.631449331</v>
      </c>
      <c r="AH229">
        <v>1.6507331089999999</v>
      </c>
      <c r="AI229">
        <v>1.6709620789999999</v>
      </c>
      <c r="AJ229">
        <v>1.694706279</v>
      </c>
      <c r="AK229">
        <v>1.7195330520000001</v>
      </c>
      <c r="AL229">
        <v>1.7465716339999999</v>
      </c>
      <c r="AM229">
        <v>1.7764340750000001</v>
      </c>
      <c r="AN229">
        <v>1.806258047</v>
      </c>
      <c r="AO229">
        <v>1.8346753579999999</v>
      </c>
      <c r="AP229">
        <v>1.8639191799999999</v>
      </c>
      <c r="AQ229">
        <v>1.892667959</v>
      </c>
      <c r="AR229">
        <v>1.9227810910000001</v>
      </c>
      <c r="AS229">
        <v>1.952539738</v>
      </c>
      <c r="AT229">
        <v>1.9842324950000001</v>
      </c>
      <c r="AU229">
        <v>2.015236764</v>
      </c>
      <c r="AV229">
        <v>2.0480226159999999</v>
      </c>
      <c r="AW229">
        <v>2.081033556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5.7777584099999997</v>
      </c>
      <c r="G230">
        <v>4.9922914430000001</v>
      </c>
      <c r="H230">
        <v>4.2450944159999997</v>
      </c>
      <c r="I230">
        <v>4.5101143090000004</v>
      </c>
      <c r="J230">
        <v>4.3918922870000001</v>
      </c>
      <c r="K230">
        <v>4.1928979350000004</v>
      </c>
      <c r="L230">
        <v>4.4196687739999998</v>
      </c>
      <c r="M230">
        <v>4.584822709</v>
      </c>
      <c r="N230">
        <v>4.5921754220000004</v>
      </c>
      <c r="O230">
        <v>3.9191844960000002</v>
      </c>
      <c r="P230">
        <v>3.2504616460000002</v>
      </c>
      <c r="Q230">
        <v>2.8303979849999998</v>
      </c>
      <c r="R230">
        <v>2.6286648659999998</v>
      </c>
      <c r="S230">
        <v>2.4653210479999998</v>
      </c>
      <c r="T230">
        <v>2.3881168330000002</v>
      </c>
      <c r="U230">
        <v>2.3701879159999999</v>
      </c>
      <c r="V230">
        <v>2.3796366419999999</v>
      </c>
      <c r="W230">
        <v>2.343004595</v>
      </c>
      <c r="X230">
        <v>2.229665995</v>
      </c>
      <c r="Y230">
        <v>2.106993852</v>
      </c>
      <c r="Z230">
        <v>1.9805440560000001</v>
      </c>
      <c r="AA230">
        <v>1.859559052</v>
      </c>
      <c r="AB230">
        <v>1.7478025960000001</v>
      </c>
      <c r="AC230">
        <v>1.646565024</v>
      </c>
      <c r="AD230">
        <v>1.6151923509999999</v>
      </c>
      <c r="AE230">
        <v>1.6088935129999999</v>
      </c>
      <c r="AF230">
        <v>1.6174598600000001</v>
      </c>
      <c r="AG230">
        <v>1.631449331</v>
      </c>
      <c r="AH230">
        <v>1.6507331089999999</v>
      </c>
      <c r="AI230">
        <v>1.6709620789999999</v>
      </c>
      <c r="AJ230">
        <v>1.694706279</v>
      </c>
      <c r="AK230">
        <v>1.7195330520000001</v>
      </c>
      <c r="AL230">
        <v>1.7465716339999999</v>
      </c>
      <c r="AM230">
        <v>1.7764340750000001</v>
      </c>
      <c r="AN230">
        <v>1.806258047</v>
      </c>
      <c r="AO230">
        <v>1.8346753579999999</v>
      </c>
      <c r="AP230">
        <v>1.8639191799999999</v>
      </c>
      <c r="AQ230">
        <v>1.892667959</v>
      </c>
      <c r="AR230">
        <v>1.9227810910000001</v>
      </c>
      <c r="AS230">
        <v>1.952539738</v>
      </c>
      <c r="AT230">
        <v>1.9842324950000001</v>
      </c>
      <c r="AU230">
        <v>2.015236764</v>
      </c>
      <c r="AV230">
        <v>2.0480226159999999</v>
      </c>
      <c r="AW230">
        <v>2.081033556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88.316825210000005</v>
      </c>
      <c r="G231">
        <v>84.4595786</v>
      </c>
      <c r="H231">
        <v>80.776199289999994</v>
      </c>
      <c r="I231">
        <v>80.382801439999994</v>
      </c>
      <c r="J231">
        <v>78.457637539999894</v>
      </c>
      <c r="K231">
        <v>74.356009150000006</v>
      </c>
      <c r="L231">
        <v>71.822961469999996</v>
      </c>
      <c r="M231">
        <v>70.780095880000005</v>
      </c>
      <c r="N231">
        <v>70.431169999999995</v>
      </c>
      <c r="O231">
        <v>70.764728399999996</v>
      </c>
      <c r="P231">
        <v>69.512594219999997</v>
      </c>
      <c r="Q231">
        <v>67.380013849999997</v>
      </c>
      <c r="R231">
        <v>66.314974699999894</v>
      </c>
      <c r="S231">
        <v>66.687714999999997</v>
      </c>
      <c r="T231">
        <v>66.710335119999996</v>
      </c>
      <c r="U231">
        <v>66.287569880000007</v>
      </c>
      <c r="V231">
        <v>65.64041229</v>
      </c>
      <c r="W231">
        <v>60.301009800000003</v>
      </c>
      <c r="X231">
        <v>55.226629129999999</v>
      </c>
      <c r="Y231">
        <v>50.891103289999997</v>
      </c>
      <c r="Z231">
        <v>47.10444442</v>
      </c>
      <c r="AA231">
        <v>43.774180909999998</v>
      </c>
      <c r="AB231">
        <v>40.815807579999998</v>
      </c>
      <c r="AC231">
        <v>38.104721069999997</v>
      </c>
      <c r="AD231">
        <v>35.769241530000002</v>
      </c>
      <c r="AE231">
        <v>33.595936420000001</v>
      </c>
      <c r="AF231">
        <v>31.368951930000001</v>
      </c>
      <c r="AG231">
        <v>29.405018640000002</v>
      </c>
      <c r="AH231">
        <v>27.526047999999999</v>
      </c>
      <c r="AI231">
        <v>25.588649589999999</v>
      </c>
      <c r="AJ231">
        <v>23.653447230000001</v>
      </c>
      <c r="AK231">
        <v>21.650692899999999</v>
      </c>
      <c r="AL231">
        <v>19.802267489999998</v>
      </c>
      <c r="AM231">
        <v>17.739193660000002</v>
      </c>
      <c r="AN231">
        <v>17.002885710000001</v>
      </c>
      <c r="AO231">
        <v>16.117010189999998</v>
      </c>
      <c r="AP231">
        <v>15.0634075</v>
      </c>
      <c r="AQ231">
        <v>13.78090763</v>
      </c>
      <c r="AR231">
        <v>12.16970032</v>
      </c>
      <c r="AS231">
        <v>12.254796499999999</v>
      </c>
      <c r="AT231">
        <v>12.370162649999999</v>
      </c>
      <c r="AU231">
        <v>12.521944469999999</v>
      </c>
      <c r="AV231">
        <v>12.731736809999999</v>
      </c>
      <c r="AW231">
        <v>13.00573522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1.1064473969999999</v>
      </c>
      <c r="G232">
        <v>1.451944371</v>
      </c>
      <c r="H232">
        <v>1.7671028499999999</v>
      </c>
      <c r="I232">
        <v>2.1369660430000001</v>
      </c>
      <c r="J232">
        <v>2.4715736530000001</v>
      </c>
      <c r="K232">
        <v>2.7123305219999998</v>
      </c>
      <c r="L232">
        <v>2.9810820489999998</v>
      </c>
      <c r="M232">
        <v>3.2970858820000002</v>
      </c>
      <c r="N232">
        <v>3.6414136030000002</v>
      </c>
      <c r="O232">
        <v>3.8685597619999998</v>
      </c>
      <c r="P232">
        <v>4.018131747</v>
      </c>
      <c r="Q232">
        <v>4.1183270209999998</v>
      </c>
      <c r="R232">
        <v>4.2857935349999998</v>
      </c>
      <c r="S232">
        <v>3.3200955510000001</v>
      </c>
      <c r="T232">
        <v>3.511425054</v>
      </c>
      <c r="U232">
        <v>3.674555448</v>
      </c>
      <c r="V232">
        <v>3.8187573289999999</v>
      </c>
      <c r="W232">
        <v>4.6528638200000003</v>
      </c>
      <c r="X232">
        <v>4.5675559879999996</v>
      </c>
      <c r="Y232">
        <v>4.5061097840000004</v>
      </c>
      <c r="Z232">
        <v>4.4746521589999997</v>
      </c>
      <c r="AA232">
        <v>4.4719108299999997</v>
      </c>
      <c r="AB232">
        <v>4.4767482469999997</v>
      </c>
      <c r="AC232">
        <v>4.5013677220000003</v>
      </c>
      <c r="AD232">
        <v>4.8764332240000003</v>
      </c>
      <c r="AE232">
        <v>5.2813919870000001</v>
      </c>
      <c r="AF232">
        <v>5.7221716980000004</v>
      </c>
      <c r="AG232">
        <v>6.1876455249999998</v>
      </c>
      <c r="AH232">
        <v>6.7114580430000004</v>
      </c>
      <c r="AI232">
        <v>7.4857741109999996</v>
      </c>
      <c r="AJ232">
        <v>8.3648966250000001</v>
      </c>
      <c r="AK232">
        <v>9.3698551899999902</v>
      </c>
      <c r="AL232">
        <v>10.49353889</v>
      </c>
      <c r="AM232">
        <v>11.83591708</v>
      </c>
      <c r="AN232">
        <v>12.212926339999999</v>
      </c>
      <c r="AO232">
        <v>12.687306789999999</v>
      </c>
      <c r="AP232">
        <v>13.30370527</v>
      </c>
      <c r="AQ232">
        <v>14.10352209</v>
      </c>
      <c r="AR232">
        <v>15.138343770000001</v>
      </c>
      <c r="AS232">
        <v>14.764056829999999</v>
      </c>
      <c r="AT232">
        <v>14.39388604</v>
      </c>
      <c r="AU232">
        <v>14.023353480000001</v>
      </c>
      <c r="AV232">
        <v>13.66059246</v>
      </c>
      <c r="AW232">
        <v>13.289408570000001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88.316825210000005</v>
      </c>
      <c r="G233">
        <v>84.4595786</v>
      </c>
      <c r="H233">
        <v>80.776199289999994</v>
      </c>
      <c r="I233">
        <v>80.382801439999994</v>
      </c>
      <c r="J233">
        <v>78.457637539999894</v>
      </c>
      <c r="K233">
        <v>74.356009150000006</v>
      </c>
      <c r="L233">
        <v>71.822961469999996</v>
      </c>
      <c r="M233">
        <v>70.780095880000005</v>
      </c>
      <c r="N233">
        <v>70.431169999999995</v>
      </c>
      <c r="O233">
        <v>70.764728399999996</v>
      </c>
      <c r="P233">
        <v>69.512594219999997</v>
      </c>
      <c r="Q233">
        <v>67.380013849999997</v>
      </c>
      <c r="R233">
        <v>66.314974699999894</v>
      </c>
      <c r="S233">
        <v>66.687714999999997</v>
      </c>
      <c r="T233">
        <v>66.710335119999996</v>
      </c>
      <c r="U233">
        <v>66.287569880000007</v>
      </c>
      <c r="V233">
        <v>65.64041229</v>
      </c>
      <c r="W233">
        <v>60.301009800000003</v>
      </c>
      <c r="X233">
        <v>55.226629129999999</v>
      </c>
      <c r="Y233">
        <v>50.891103289999997</v>
      </c>
      <c r="Z233">
        <v>47.10444442</v>
      </c>
      <c r="AA233">
        <v>43.774180909999998</v>
      </c>
      <c r="AB233">
        <v>40.815807579999998</v>
      </c>
      <c r="AC233">
        <v>38.104721069999997</v>
      </c>
      <c r="AD233">
        <v>35.769241530000002</v>
      </c>
      <c r="AE233">
        <v>33.595936420000001</v>
      </c>
      <c r="AF233">
        <v>31.368951930000001</v>
      </c>
      <c r="AG233">
        <v>29.405018640000002</v>
      </c>
      <c r="AH233">
        <v>27.526047999999999</v>
      </c>
      <c r="AI233">
        <v>25.588649589999999</v>
      </c>
      <c r="AJ233">
        <v>23.653447230000001</v>
      </c>
      <c r="AK233">
        <v>21.650692899999999</v>
      </c>
      <c r="AL233">
        <v>19.802267489999998</v>
      </c>
      <c r="AM233">
        <v>17.739193660000002</v>
      </c>
      <c r="AN233">
        <v>17.002885710000001</v>
      </c>
      <c r="AO233">
        <v>16.117010189999998</v>
      </c>
      <c r="AP233">
        <v>15.0634075</v>
      </c>
      <c r="AQ233">
        <v>13.78090763</v>
      </c>
      <c r="AR233">
        <v>12.16970032</v>
      </c>
      <c r="AS233">
        <v>12.254796499999999</v>
      </c>
      <c r="AT233">
        <v>12.370162649999999</v>
      </c>
      <c r="AU233">
        <v>12.521944469999999</v>
      </c>
      <c r="AV233">
        <v>12.731736809999999</v>
      </c>
      <c r="AW233">
        <v>13.00573522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1.1064473969999999</v>
      </c>
      <c r="G234">
        <v>1.451944371</v>
      </c>
      <c r="H234">
        <v>1.7671028499999999</v>
      </c>
      <c r="I234">
        <v>2.1369660430000001</v>
      </c>
      <c r="J234">
        <v>2.4715736530000001</v>
      </c>
      <c r="K234">
        <v>2.7123305219999998</v>
      </c>
      <c r="L234">
        <v>2.9810820489999998</v>
      </c>
      <c r="M234">
        <v>3.2970858820000002</v>
      </c>
      <c r="N234">
        <v>3.6414136030000002</v>
      </c>
      <c r="O234">
        <v>3.8685597619999998</v>
      </c>
      <c r="P234">
        <v>4.018131747</v>
      </c>
      <c r="Q234">
        <v>4.1183270209999998</v>
      </c>
      <c r="R234">
        <v>4.2857935349999998</v>
      </c>
      <c r="S234">
        <v>3.3200955510000001</v>
      </c>
      <c r="T234">
        <v>3.511425054</v>
      </c>
      <c r="U234">
        <v>3.674555448</v>
      </c>
      <c r="V234">
        <v>3.8187573289999999</v>
      </c>
      <c r="W234">
        <v>4.6528638200000003</v>
      </c>
      <c r="X234">
        <v>4.5675559879999996</v>
      </c>
      <c r="Y234">
        <v>4.5061097840000004</v>
      </c>
      <c r="Z234">
        <v>4.4746521589999997</v>
      </c>
      <c r="AA234">
        <v>4.4719108299999997</v>
      </c>
      <c r="AB234">
        <v>4.4767482469999997</v>
      </c>
      <c r="AC234">
        <v>4.5013677220000003</v>
      </c>
      <c r="AD234">
        <v>4.8764332240000003</v>
      </c>
      <c r="AE234">
        <v>5.2813919870000001</v>
      </c>
      <c r="AF234">
        <v>5.7221716980000004</v>
      </c>
      <c r="AG234">
        <v>6.1876455249999998</v>
      </c>
      <c r="AH234">
        <v>6.7114580430000004</v>
      </c>
      <c r="AI234">
        <v>7.4857741109999996</v>
      </c>
      <c r="AJ234">
        <v>8.3648966250000001</v>
      </c>
      <c r="AK234">
        <v>9.3698551899999902</v>
      </c>
      <c r="AL234">
        <v>10.49353889</v>
      </c>
      <c r="AM234">
        <v>11.83591708</v>
      </c>
      <c r="AN234">
        <v>12.212926339999999</v>
      </c>
      <c r="AO234">
        <v>12.687306789999999</v>
      </c>
      <c r="AP234">
        <v>13.30370527</v>
      </c>
      <c r="AQ234">
        <v>14.10352209</v>
      </c>
      <c r="AR234">
        <v>15.138343770000001</v>
      </c>
      <c r="AS234">
        <v>14.764056829999999</v>
      </c>
      <c r="AT234">
        <v>14.39388604</v>
      </c>
      <c r="AU234">
        <v>14.023353480000001</v>
      </c>
      <c r="AV234">
        <v>13.66059246</v>
      </c>
      <c r="AW234">
        <v>13.289408570000001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123.5526912</v>
      </c>
      <c r="G235">
        <v>128.7098469</v>
      </c>
      <c r="H235">
        <v>124.1190319</v>
      </c>
      <c r="I235">
        <v>131.20026240000001</v>
      </c>
      <c r="J235">
        <v>133.40835609999999</v>
      </c>
      <c r="K235">
        <v>132.8312675</v>
      </c>
      <c r="L235">
        <v>130.55729099999999</v>
      </c>
      <c r="M235">
        <v>128.57937670000001</v>
      </c>
      <c r="N235">
        <v>125.2347584</v>
      </c>
      <c r="O235">
        <v>122.08601160000001</v>
      </c>
      <c r="P235">
        <v>120.4370564</v>
      </c>
      <c r="Q235">
        <v>119.5442252</v>
      </c>
      <c r="R235">
        <v>115.989541</v>
      </c>
      <c r="S235">
        <v>106.6261549</v>
      </c>
      <c r="T235">
        <v>103.3972962</v>
      </c>
      <c r="U235">
        <v>102.6008866</v>
      </c>
      <c r="V235">
        <v>102.45786940000001</v>
      </c>
      <c r="W235">
        <v>101.17665289999999</v>
      </c>
      <c r="X235">
        <v>104.2561984</v>
      </c>
      <c r="Y235">
        <v>103.43848250000001</v>
      </c>
      <c r="Z235">
        <v>101.85730460000001</v>
      </c>
      <c r="AA235">
        <v>99.923931800000005</v>
      </c>
      <c r="AB235">
        <v>98.092380579999997</v>
      </c>
      <c r="AC235">
        <v>96.219416519999996</v>
      </c>
      <c r="AD235">
        <v>95.686962969999996</v>
      </c>
      <c r="AE235">
        <v>95.001003539999999</v>
      </c>
      <c r="AF235">
        <v>93.538755640000005</v>
      </c>
      <c r="AG235">
        <v>89.325725890000001</v>
      </c>
      <c r="AH235">
        <v>85.365587719999894</v>
      </c>
      <c r="AI235">
        <v>85.221866879999894</v>
      </c>
      <c r="AJ235">
        <v>85.124113750000006</v>
      </c>
      <c r="AK235">
        <v>84.937593500000006</v>
      </c>
      <c r="AL235">
        <v>84.956166089999996</v>
      </c>
      <c r="AM235">
        <v>84.864205530000007</v>
      </c>
      <c r="AN235">
        <v>83.164933529999999</v>
      </c>
      <c r="AO235">
        <v>81.366305670000003</v>
      </c>
      <c r="AP235">
        <v>79.618516510000006</v>
      </c>
      <c r="AQ235">
        <v>77.761272529999999</v>
      </c>
      <c r="AR235">
        <v>75.961909669999997</v>
      </c>
      <c r="AS235">
        <v>75.356027179999998</v>
      </c>
      <c r="AT235">
        <v>74.594061960000005</v>
      </c>
      <c r="AU235">
        <v>73.503621229999894</v>
      </c>
      <c r="AV235">
        <v>72.232306500000007</v>
      </c>
      <c r="AW235">
        <v>70.652846240000002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1.246887906</v>
      </c>
      <c r="G236">
        <v>1.175638204</v>
      </c>
      <c r="H236">
        <v>1.02611466</v>
      </c>
      <c r="I236">
        <v>0.98174086940000005</v>
      </c>
      <c r="J236">
        <v>0.91326590139999997</v>
      </c>
      <c r="K236">
        <v>0.83186082449999998</v>
      </c>
      <c r="L236">
        <v>0.74794823619999995</v>
      </c>
      <c r="M236">
        <v>0.6738224974</v>
      </c>
      <c r="N236">
        <v>0.60032493740000004</v>
      </c>
      <c r="O236">
        <v>0.5346725001</v>
      </c>
      <c r="P236">
        <v>0.48185823519999998</v>
      </c>
      <c r="Q236">
        <v>0.43691917299999999</v>
      </c>
      <c r="R236">
        <v>0.38723995909999998</v>
      </c>
      <c r="S236">
        <v>0.33811548190000001</v>
      </c>
      <c r="T236">
        <v>0.53364382310000003</v>
      </c>
      <c r="U236">
        <v>0.72460714390000003</v>
      </c>
      <c r="V236">
        <v>0.90980291349999998</v>
      </c>
      <c r="W236">
        <v>0.66273501639999999</v>
      </c>
      <c r="X236">
        <v>0.48216010390000003</v>
      </c>
      <c r="Y236">
        <v>0.40310594350000001</v>
      </c>
      <c r="Z236">
        <v>0.32045665639999998</v>
      </c>
      <c r="AA236">
        <v>0.23691503320000001</v>
      </c>
      <c r="AB236">
        <v>0.15584925799999999</v>
      </c>
      <c r="AC236">
        <v>7.5076277999999996E-2</v>
      </c>
      <c r="AD236">
        <v>7.5273499199999996E-2</v>
      </c>
      <c r="AE236">
        <v>7.5369718599999996E-2</v>
      </c>
      <c r="AF236">
        <v>7.5150035899999995E-2</v>
      </c>
      <c r="AG236">
        <v>7.2456481000000003E-2</v>
      </c>
      <c r="AH236">
        <v>6.9929217200000005E-2</v>
      </c>
      <c r="AI236">
        <v>5.7227501100000001E-2</v>
      </c>
      <c r="AJ236">
        <v>4.43012219E-2</v>
      </c>
      <c r="AK236">
        <v>3.1062395600000001E-2</v>
      </c>
      <c r="AL236">
        <v>2.3396379299999999E-2</v>
      </c>
      <c r="AM236">
        <v>1.5083361700000001E-2</v>
      </c>
      <c r="AN236">
        <v>1.3958584499999999E-2</v>
      </c>
      <c r="AO236">
        <v>1.2865439899999999E-2</v>
      </c>
      <c r="AP236">
        <v>1.18276709E-2</v>
      </c>
      <c r="AQ236" s="39">
        <v>1.08201103E-2</v>
      </c>
      <c r="AR236" s="39">
        <v>9.8661627200000001E-3</v>
      </c>
      <c r="AS236" s="39">
        <v>1.0055388700000001E-2</v>
      </c>
      <c r="AT236" s="39">
        <v>1.02726821E-2</v>
      </c>
      <c r="AU236" s="39">
        <v>1.0498783100000001E-2</v>
      </c>
      <c r="AV236" s="39">
        <v>1.07594862E-2</v>
      </c>
      <c r="AW236" s="39">
        <v>1.10429363E-2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3.5671016679999998</v>
      </c>
      <c r="G237">
        <v>3.5444487630000001</v>
      </c>
      <c r="H237">
        <v>3.2604288170000002</v>
      </c>
      <c r="I237">
        <v>3.287740404</v>
      </c>
      <c r="J237">
        <v>3.2402529979999999</v>
      </c>
      <c r="K237">
        <v>3.126910933</v>
      </c>
      <c r="L237">
        <v>2.9786649129999998</v>
      </c>
      <c r="M237">
        <v>2.843039992</v>
      </c>
      <c r="N237">
        <v>2.6835720809999999</v>
      </c>
      <c r="O237">
        <v>2.9117888509999998</v>
      </c>
      <c r="P237">
        <v>3.1971742980000002</v>
      </c>
      <c r="Q237">
        <v>3.5322671209999998</v>
      </c>
      <c r="R237">
        <v>3.81477567</v>
      </c>
      <c r="S237">
        <v>5.9386906330000002</v>
      </c>
      <c r="T237">
        <v>4.3767924599999999</v>
      </c>
      <c r="U237">
        <v>3.0287086009999999</v>
      </c>
      <c r="V237">
        <v>1.7657248910000001</v>
      </c>
      <c r="W237">
        <v>4.4841835510000001</v>
      </c>
      <c r="X237">
        <v>4.1179934610000002</v>
      </c>
      <c r="Y237">
        <v>4.0984303779999998</v>
      </c>
      <c r="Z237">
        <v>4.0490042060000002</v>
      </c>
      <c r="AA237">
        <v>3.9858192269999999</v>
      </c>
      <c r="AB237">
        <v>3.9264373809999999</v>
      </c>
      <c r="AC237">
        <v>3.8656374950000001</v>
      </c>
      <c r="AD237">
        <v>3.3279689800000001</v>
      </c>
      <c r="AE237">
        <v>2.7902160450000002</v>
      </c>
      <c r="AF237">
        <v>2.2676468079999998</v>
      </c>
      <c r="AG237">
        <v>1.6990307870000001</v>
      </c>
      <c r="AH237">
        <v>1.172375809</v>
      </c>
      <c r="AI237">
        <v>1.1036539439999999</v>
      </c>
      <c r="AJ237">
        <v>1.0354388080000001</v>
      </c>
      <c r="AK237">
        <v>0.96600356669999998</v>
      </c>
      <c r="AL237">
        <v>0.90334798790000004</v>
      </c>
      <c r="AM237">
        <v>0.83929672109999998</v>
      </c>
      <c r="AN237">
        <v>0.8644826739</v>
      </c>
      <c r="AO237">
        <v>0.88983306029999998</v>
      </c>
      <c r="AP237">
        <v>0.91709078129999999</v>
      </c>
      <c r="AQ237">
        <v>0.94460843640000003</v>
      </c>
      <c r="AR237">
        <v>0.97455667830000003</v>
      </c>
      <c r="AS237">
        <v>1.2084233740000001</v>
      </c>
      <c r="AT237">
        <v>1.4584789929999999</v>
      </c>
      <c r="AU237">
        <v>1.723658379</v>
      </c>
      <c r="AV237">
        <v>2.0096377799999998</v>
      </c>
      <c r="AW237">
        <v>2.3165898340000002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5.1234886120000001</v>
      </c>
      <c r="G238">
        <v>4.9813976149999997</v>
      </c>
      <c r="H238">
        <v>4.483452422</v>
      </c>
      <c r="I238">
        <v>4.4233642040000003</v>
      </c>
      <c r="J238">
        <v>4.2431875310000002</v>
      </c>
      <c r="K238">
        <v>3.9855183310000002</v>
      </c>
      <c r="L238">
        <v>3.6952585999999998</v>
      </c>
      <c r="M238">
        <v>3.4328747329999998</v>
      </c>
      <c r="N238">
        <v>3.1538278850000001</v>
      </c>
      <c r="O238">
        <v>2.870504188</v>
      </c>
      <c r="P238">
        <v>2.6432921180000002</v>
      </c>
      <c r="Q238">
        <v>2.4486270189999999</v>
      </c>
      <c r="R238">
        <v>2.2168723799999999</v>
      </c>
      <c r="S238">
        <v>0.93186216330000005</v>
      </c>
      <c r="T238">
        <v>0.73625426250000003</v>
      </c>
      <c r="U238">
        <v>0.57217578899999999</v>
      </c>
      <c r="V238">
        <v>0.4204548031</v>
      </c>
      <c r="W238">
        <v>0.57575690260000001</v>
      </c>
      <c r="X238">
        <v>0.5021308176</v>
      </c>
      <c r="Y238">
        <v>0.40412156459999998</v>
      </c>
      <c r="Z238">
        <v>0.30224012820000001</v>
      </c>
      <c r="AA238">
        <v>0.19947001119999999</v>
      </c>
      <c r="AB238">
        <v>8.7325074500000002E-2</v>
      </c>
      <c r="AC238">
        <v>2.0277297400000002E-2</v>
      </c>
      <c r="AD238">
        <v>1.68577777E-2</v>
      </c>
      <c r="AE238">
        <v>1.3437175500000001E-2</v>
      </c>
      <c r="AF238">
        <v>1.0078152E-2</v>
      </c>
      <c r="AG238">
        <v>9.6938334699999996E-3</v>
      </c>
      <c r="AH238">
        <v>9.33380233E-3</v>
      </c>
      <c r="AI238">
        <v>9.3423803799999906E-3</v>
      </c>
      <c r="AJ238">
        <v>9.35997813E-3</v>
      </c>
      <c r="AK238">
        <v>9.3718338100000007E-3</v>
      </c>
      <c r="AL238">
        <v>9.3976129199999994E-3</v>
      </c>
      <c r="AM238">
        <v>9.4149852599999997E-3</v>
      </c>
      <c r="AN238">
        <v>9.4897110799999906E-3</v>
      </c>
      <c r="AO238">
        <v>9.5643784499999905E-3</v>
      </c>
      <c r="AP238">
        <v>9.6573745399999994E-3</v>
      </c>
      <c r="AQ238">
        <v>9.7506373900000005E-3</v>
      </c>
      <c r="AR238">
        <v>9.8661627200000001E-3</v>
      </c>
      <c r="AS238">
        <v>1.0055388700000001E-2</v>
      </c>
      <c r="AT238">
        <v>1.02726821E-2</v>
      </c>
      <c r="AU238">
        <v>1.0498783100000001E-2</v>
      </c>
      <c r="AV238">
        <v>1.07594862E-2</v>
      </c>
      <c r="AW238">
        <v>1.10429363E-2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0.60907727109999998</v>
      </c>
      <c r="G239">
        <v>0.83705183869999999</v>
      </c>
      <c r="H239">
        <v>0.97338084950000003</v>
      </c>
      <c r="I239">
        <v>1.174942994</v>
      </c>
      <c r="J239">
        <v>1.366707903</v>
      </c>
      <c r="K239">
        <v>1.513333732</v>
      </c>
      <c r="L239">
        <v>1.6159776669999999</v>
      </c>
      <c r="M239">
        <v>1.6931599349999999</v>
      </c>
      <c r="N239">
        <v>1.7188910930000001</v>
      </c>
      <c r="O239">
        <v>1.93854068</v>
      </c>
      <c r="P239">
        <v>2.2123983580000002</v>
      </c>
      <c r="Q239">
        <v>2.5405897890000002</v>
      </c>
      <c r="R239">
        <v>2.8519113379999999</v>
      </c>
      <c r="S239">
        <v>3.7944603429999999</v>
      </c>
      <c r="T239">
        <v>3.8932168210000002</v>
      </c>
      <c r="U239">
        <v>4.0704044399999999</v>
      </c>
      <c r="V239">
        <v>4.2671124669999996</v>
      </c>
      <c r="W239">
        <v>4.8833673339999999</v>
      </c>
      <c r="X239">
        <v>5.3393292819999996</v>
      </c>
      <c r="Y239">
        <v>5.6638364240000003</v>
      </c>
      <c r="Z239">
        <v>5.9481340349999998</v>
      </c>
      <c r="AA239">
        <v>6.2094109340000001</v>
      </c>
      <c r="AB239">
        <v>6.4613283109999999</v>
      </c>
      <c r="AC239">
        <v>6.7072657119999999</v>
      </c>
      <c r="AD239">
        <v>7.3960628880000003</v>
      </c>
      <c r="AE239">
        <v>8.0731414770000001</v>
      </c>
      <c r="AF239">
        <v>8.7673761710000004</v>
      </c>
      <c r="AG239">
        <v>9.0768354700000007</v>
      </c>
      <c r="AH239">
        <v>9.3606067639999999</v>
      </c>
      <c r="AI239">
        <v>9.991458969</v>
      </c>
      <c r="AJ239">
        <v>10.635486759999999</v>
      </c>
      <c r="AK239">
        <v>11.27674543</v>
      </c>
      <c r="AL239">
        <v>11.89080437</v>
      </c>
      <c r="AM239">
        <v>12.49843667</v>
      </c>
      <c r="AN239">
        <v>13.3194205</v>
      </c>
      <c r="AO239">
        <v>14.153145009999999</v>
      </c>
      <c r="AP239">
        <v>15.028244020000001</v>
      </c>
      <c r="AQ239">
        <v>15.919470130000001</v>
      </c>
      <c r="AR239">
        <v>16.864525199999999</v>
      </c>
      <c r="AS239">
        <v>17.895390809999999</v>
      </c>
      <c r="AT239">
        <v>19.008655610000002</v>
      </c>
      <c r="AU239">
        <v>20.173511699999999</v>
      </c>
      <c r="AV239">
        <v>21.443499549999999</v>
      </c>
      <c r="AW239">
        <v>22.801853269999999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0.104793501</v>
      </c>
      <c r="G240">
        <v>0.1323225663</v>
      </c>
      <c r="H240">
        <v>0.15463996190000001</v>
      </c>
      <c r="I240">
        <v>0.19806275070000001</v>
      </c>
      <c r="J240">
        <v>0.25380052479999998</v>
      </c>
      <c r="K240">
        <v>0.31855147779999998</v>
      </c>
      <c r="L240">
        <v>0.39481139599999998</v>
      </c>
      <c r="M240">
        <v>0.49047876239999999</v>
      </c>
      <c r="N240">
        <v>0.60283384309999999</v>
      </c>
      <c r="O240">
        <v>0.70152863980000002</v>
      </c>
      <c r="P240">
        <v>0.82614263659999998</v>
      </c>
      <c r="Q240">
        <v>0.9789206265</v>
      </c>
      <c r="R240">
        <v>1.133888037</v>
      </c>
      <c r="S240">
        <v>1.6722381319999999</v>
      </c>
      <c r="T240">
        <v>1.715760618</v>
      </c>
      <c r="U240">
        <v>1.793848111</v>
      </c>
      <c r="V240">
        <v>1.8805383470000001</v>
      </c>
      <c r="W240">
        <v>2.2335952360000002</v>
      </c>
      <c r="X240">
        <v>2.5999345210000002</v>
      </c>
      <c r="Y240">
        <v>3.045631137</v>
      </c>
      <c r="Z240">
        <v>3.4707728069999999</v>
      </c>
      <c r="AA240">
        <v>3.8806897039999999</v>
      </c>
      <c r="AB240">
        <v>4.2630501499999998</v>
      </c>
      <c r="AC240">
        <v>4.6394519350000003</v>
      </c>
      <c r="AD240">
        <v>5.0198311459999996</v>
      </c>
      <c r="AE240">
        <v>5.3925441090000001</v>
      </c>
      <c r="AF240">
        <v>5.7768965459999997</v>
      </c>
      <c r="AG240">
        <v>5.9142963100000001</v>
      </c>
      <c r="AH240">
        <v>6.039605184</v>
      </c>
      <c r="AI240">
        <v>6.3001521819999997</v>
      </c>
      <c r="AJ240">
        <v>6.5682185029999998</v>
      </c>
      <c r="AK240">
        <v>6.8337848470000004</v>
      </c>
      <c r="AL240">
        <v>7.0942080479999996</v>
      </c>
      <c r="AM240">
        <v>7.3500220340000002</v>
      </c>
      <c r="AN240">
        <v>7.736436104</v>
      </c>
      <c r="AO240">
        <v>8.1286273680000001</v>
      </c>
      <c r="AP240">
        <v>8.5428704090000007</v>
      </c>
      <c r="AQ240">
        <v>8.9644873409999999</v>
      </c>
      <c r="AR240">
        <v>9.4145141129999903</v>
      </c>
      <c r="AS240">
        <v>9.8330100789999904</v>
      </c>
      <c r="AT240">
        <v>10.28980226</v>
      </c>
      <c r="AU240">
        <v>10.767219219999999</v>
      </c>
      <c r="AV240">
        <v>11.29304718</v>
      </c>
      <c r="AW240">
        <v>11.85714434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4.7495378270000002</v>
      </c>
      <c r="G241">
        <v>4.8489145259999997</v>
      </c>
      <c r="H241">
        <v>4.582163403</v>
      </c>
      <c r="I241">
        <v>4.7460833300000003</v>
      </c>
      <c r="J241">
        <v>4.8952441430000002</v>
      </c>
      <c r="K241">
        <v>4.9453240860000003</v>
      </c>
      <c r="L241">
        <v>4.933113294</v>
      </c>
      <c r="M241">
        <v>4.9323037870000004</v>
      </c>
      <c r="N241">
        <v>4.8787242190000004</v>
      </c>
      <c r="O241">
        <v>4.9901026430000002</v>
      </c>
      <c r="P241">
        <v>5.1650056190000004</v>
      </c>
      <c r="Q241">
        <v>5.3791191730000003</v>
      </c>
      <c r="R241">
        <v>5.47618355</v>
      </c>
      <c r="S241">
        <v>4.9832235479999998</v>
      </c>
      <c r="T241">
        <v>5.109579901</v>
      </c>
      <c r="U241">
        <v>5.3386404250000004</v>
      </c>
      <c r="V241">
        <v>5.5929888280000002</v>
      </c>
      <c r="W241">
        <v>5.8511902960000004</v>
      </c>
      <c r="X241">
        <v>6.0238864029999997</v>
      </c>
      <c r="Y241">
        <v>5.9853341249999996</v>
      </c>
      <c r="Z241">
        <v>5.9029044959999997</v>
      </c>
      <c r="AA241">
        <v>5.8002640169999999</v>
      </c>
      <c r="AB241">
        <v>5.7193576979999996</v>
      </c>
      <c r="AC241">
        <v>5.6360716330000002</v>
      </c>
      <c r="AD241">
        <v>5.5945803160000001</v>
      </c>
      <c r="AE241">
        <v>5.5461834630000002</v>
      </c>
      <c r="AF241">
        <v>5.5189717979999999</v>
      </c>
      <c r="AG241">
        <v>5.2864491320000004</v>
      </c>
      <c r="AH241">
        <v>5.0688698639999998</v>
      </c>
      <c r="AI241">
        <v>4.9998379589999997</v>
      </c>
      <c r="AJ241">
        <v>4.9352764169999999</v>
      </c>
      <c r="AK241">
        <v>4.8673039359999999</v>
      </c>
      <c r="AL241">
        <v>4.8193923329999997</v>
      </c>
      <c r="AM241">
        <v>4.7667720500000001</v>
      </c>
      <c r="AN241">
        <v>4.8101439739999998</v>
      </c>
      <c r="AO241">
        <v>4.8535673429999999</v>
      </c>
      <c r="AP241">
        <v>4.906383419</v>
      </c>
      <c r="AQ241">
        <v>4.9594372470000003</v>
      </c>
      <c r="AR241">
        <v>5.0239295090000002</v>
      </c>
      <c r="AS241">
        <v>5.0839119999999998</v>
      </c>
      <c r="AT241">
        <v>5.1564552890000002</v>
      </c>
      <c r="AU241">
        <v>5.2316461480000003</v>
      </c>
      <c r="AV241">
        <v>5.3221366980000004</v>
      </c>
      <c r="AW241">
        <v>5.421714089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1.604738746</v>
      </c>
      <c r="G242">
        <v>1.7501173290000001</v>
      </c>
      <c r="H242">
        <v>1.766711784</v>
      </c>
      <c r="I242">
        <v>1.9548012850000001</v>
      </c>
      <c r="J242">
        <v>2.092442659</v>
      </c>
      <c r="K242">
        <v>2.1930852949999999</v>
      </c>
      <c r="L242">
        <v>2.2689393770000001</v>
      </c>
      <c r="M242">
        <v>2.3520218320000001</v>
      </c>
      <c r="N242">
        <v>2.411152789</v>
      </c>
      <c r="O242">
        <v>2.6779184800000002</v>
      </c>
      <c r="P242">
        <v>3.0070735499999999</v>
      </c>
      <c r="Q242">
        <v>3.3943882240000001</v>
      </c>
      <c r="R242">
        <v>3.7417136270000002</v>
      </c>
      <c r="S242">
        <v>2.7147887160000002</v>
      </c>
      <c r="T242">
        <v>3.328327196</v>
      </c>
      <c r="U242">
        <v>3.900760193</v>
      </c>
      <c r="V242">
        <v>4.4045901880000002</v>
      </c>
      <c r="W242">
        <v>4.988341814</v>
      </c>
      <c r="X242">
        <v>5.1030533050000004</v>
      </c>
      <c r="Y242">
        <v>4.9109663530000001</v>
      </c>
      <c r="Z242">
        <v>4.6869985019999998</v>
      </c>
      <c r="AA242">
        <v>4.4528025449999999</v>
      </c>
      <c r="AB242">
        <v>4.243859219</v>
      </c>
      <c r="AC242">
        <v>4.0386597269999998</v>
      </c>
      <c r="AD242">
        <v>3.9844721380000001</v>
      </c>
      <c r="AE242">
        <v>3.9074453459999998</v>
      </c>
      <c r="AF242">
        <v>4.0630093379999996</v>
      </c>
      <c r="AG242">
        <v>3.9296746979999999</v>
      </c>
      <c r="AH242">
        <v>3.7961012269999999</v>
      </c>
      <c r="AI242">
        <v>3.7609438489999998</v>
      </c>
      <c r="AJ242">
        <v>3.724260014</v>
      </c>
      <c r="AK242">
        <v>3.6800981149999998</v>
      </c>
      <c r="AL242">
        <v>3.654737328</v>
      </c>
      <c r="AM242">
        <v>3.6219322790000001</v>
      </c>
      <c r="AN242">
        <v>3.4483443760000001</v>
      </c>
      <c r="AO242">
        <v>3.2765743120000002</v>
      </c>
      <c r="AP242">
        <v>3.1126697750000001</v>
      </c>
      <c r="AQ242">
        <v>2.9501977949999998</v>
      </c>
      <c r="AR242">
        <v>2.7955219140000001</v>
      </c>
      <c r="AS242">
        <v>2.7858364029999998</v>
      </c>
      <c r="AT242">
        <v>2.7810105379999999</v>
      </c>
      <c r="AU242">
        <v>2.775397297</v>
      </c>
      <c r="AV242">
        <v>2.7754586670000001</v>
      </c>
      <c r="AW242">
        <v>2.7775213650000001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123.5526912</v>
      </c>
      <c r="G243">
        <v>128.7098469</v>
      </c>
      <c r="H243">
        <v>124.1190319</v>
      </c>
      <c r="I243">
        <v>131.20026240000001</v>
      </c>
      <c r="J243">
        <v>133.40835609999999</v>
      </c>
      <c r="K243">
        <v>132.8312675</v>
      </c>
      <c r="L243">
        <v>130.55729099999999</v>
      </c>
      <c r="M243">
        <v>128.57937670000001</v>
      </c>
      <c r="N243">
        <v>125.2347584</v>
      </c>
      <c r="O243">
        <v>122.08601160000001</v>
      </c>
      <c r="P243">
        <v>120.4370564</v>
      </c>
      <c r="Q243">
        <v>119.5442252</v>
      </c>
      <c r="R243">
        <v>115.989541</v>
      </c>
      <c r="S243">
        <v>106.6261549</v>
      </c>
      <c r="T243">
        <v>103.3972962</v>
      </c>
      <c r="U243">
        <v>102.6008866</v>
      </c>
      <c r="V243">
        <v>102.45786940000001</v>
      </c>
      <c r="W243">
        <v>101.17665289999999</v>
      </c>
      <c r="X243">
        <v>104.2561984</v>
      </c>
      <c r="Y243">
        <v>103.43848250000001</v>
      </c>
      <c r="Z243">
        <v>101.85730460000001</v>
      </c>
      <c r="AA243">
        <v>99.923931800000005</v>
      </c>
      <c r="AB243">
        <v>98.092380579999997</v>
      </c>
      <c r="AC243">
        <v>96.219416519999996</v>
      </c>
      <c r="AD243">
        <v>95.686962969999996</v>
      </c>
      <c r="AE243">
        <v>95.001003539999999</v>
      </c>
      <c r="AF243">
        <v>93.538755640000005</v>
      </c>
      <c r="AG243">
        <v>89.325725890000001</v>
      </c>
      <c r="AH243">
        <v>85.365587719999894</v>
      </c>
      <c r="AI243">
        <v>85.221866879999894</v>
      </c>
      <c r="AJ243">
        <v>85.124113750000006</v>
      </c>
      <c r="AK243">
        <v>84.937593500000006</v>
      </c>
      <c r="AL243">
        <v>84.956166089999996</v>
      </c>
      <c r="AM243">
        <v>84.864205530000007</v>
      </c>
      <c r="AN243">
        <v>83.164933529999999</v>
      </c>
      <c r="AO243">
        <v>81.366305670000003</v>
      </c>
      <c r="AP243">
        <v>79.618516510000006</v>
      </c>
      <c r="AQ243">
        <v>77.761272529999999</v>
      </c>
      <c r="AR243">
        <v>75.961909669999997</v>
      </c>
      <c r="AS243">
        <v>75.356027179999998</v>
      </c>
      <c r="AT243">
        <v>74.594061960000005</v>
      </c>
      <c r="AU243">
        <v>73.503621229999894</v>
      </c>
      <c r="AV243">
        <v>72.232306500000007</v>
      </c>
      <c r="AW243">
        <v>70.652846240000002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1.246887906</v>
      </c>
      <c r="G244">
        <v>1.175638204</v>
      </c>
      <c r="H244">
        <v>1.02611466</v>
      </c>
      <c r="I244">
        <v>0.98174086940000005</v>
      </c>
      <c r="J244">
        <v>0.91326590139999997</v>
      </c>
      <c r="K244">
        <v>0.83186082449999998</v>
      </c>
      <c r="L244">
        <v>0.74794823619999995</v>
      </c>
      <c r="M244">
        <v>0.6738224974</v>
      </c>
      <c r="N244">
        <v>0.60032493740000004</v>
      </c>
      <c r="O244">
        <v>0.5346725001</v>
      </c>
      <c r="P244">
        <v>0.48185823519999998</v>
      </c>
      <c r="Q244">
        <v>0.43691917299999999</v>
      </c>
      <c r="R244">
        <v>0.38723995909999998</v>
      </c>
      <c r="S244">
        <v>0.33811548190000001</v>
      </c>
      <c r="T244">
        <v>0.53364382310000003</v>
      </c>
      <c r="U244">
        <v>0.72460714390000003</v>
      </c>
      <c r="V244">
        <v>0.90980291349999998</v>
      </c>
      <c r="W244">
        <v>0.66273501639999999</v>
      </c>
      <c r="X244">
        <v>0.48216010390000003</v>
      </c>
      <c r="Y244">
        <v>0.40310594350000001</v>
      </c>
      <c r="Z244">
        <v>0.32045665639999998</v>
      </c>
      <c r="AA244">
        <v>0.23691503320000001</v>
      </c>
      <c r="AB244">
        <v>0.15584925799999999</v>
      </c>
      <c r="AC244">
        <v>7.5076277999999996E-2</v>
      </c>
      <c r="AD244">
        <v>7.5273499199999996E-2</v>
      </c>
      <c r="AE244">
        <v>7.5369718599999996E-2</v>
      </c>
      <c r="AF244">
        <v>7.5150035899999995E-2</v>
      </c>
      <c r="AG244">
        <v>7.2456481000000003E-2</v>
      </c>
      <c r="AH244">
        <v>6.9929217200000005E-2</v>
      </c>
      <c r="AI244">
        <v>5.7227501100000001E-2</v>
      </c>
      <c r="AJ244">
        <v>4.43012219E-2</v>
      </c>
      <c r="AK244">
        <v>3.1062395600000001E-2</v>
      </c>
      <c r="AL244">
        <v>2.3396379299999999E-2</v>
      </c>
      <c r="AM244">
        <v>1.5083361700000001E-2</v>
      </c>
      <c r="AN244">
        <v>1.3958584499999999E-2</v>
      </c>
      <c r="AO244">
        <v>1.2865439899999999E-2</v>
      </c>
      <c r="AP244">
        <v>1.18276709E-2</v>
      </c>
      <c r="AQ244" s="39">
        <v>1.08201103E-2</v>
      </c>
      <c r="AR244" s="39">
        <v>9.8661627200000001E-3</v>
      </c>
      <c r="AS244" s="39">
        <v>1.0055388700000001E-2</v>
      </c>
      <c r="AT244" s="39">
        <v>1.02726821E-2</v>
      </c>
      <c r="AU244" s="39">
        <v>1.0498783100000001E-2</v>
      </c>
      <c r="AV244" s="39">
        <v>1.07594862E-2</v>
      </c>
      <c r="AW244" s="39">
        <v>1.10429363E-2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3.5671016679999998</v>
      </c>
      <c r="G245">
        <v>3.5444487630000001</v>
      </c>
      <c r="H245">
        <v>3.2604288170000002</v>
      </c>
      <c r="I245">
        <v>3.287740404</v>
      </c>
      <c r="J245">
        <v>3.2402529979999999</v>
      </c>
      <c r="K245">
        <v>3.126910933</v>
      </c>
      <c r="L245">
        <v>2.9786649129999998</v>
      </c>
      <c r="M245">
        <v>2.843039992</v>
      </c>
      <c r="N245">
        <v>2.6835720809999999</v>
      </c>
      <c r="O245">
        <v>2.9117888509999998</v>
      </c>
      <c r="P245">
        <v>3.1971742980000002</v>
      </c>
      <c r="Q245">
        <v>3.5322671209999998</v>
      </c>
      <c r="R245">
        <v>3.81477567</v>
      </c>
      <c r="S245">
        <v>5.9386906330000002</v>
      </c>
      <c r="T245">
        <v>4.3767924599999999</v>
      </c>
      <c r="U245">
        <v>3.0287086009999999</v>
      </c>
      <c r="V245">
        <v>1.7657248910000001</v>
      </c>
      <c r="W245">
        <v>4.4841835510000001</v>
      </c>
      <c r="X245">
        <v>4.1179934610000002</v>
      </c>
      <c r="Y245">
        <v>4.0984303779999998</v>
      </c>
      <c r="Z245">
        <v>4.0490042060000002</v>
      </c>
      <c r="AA245">
        <v>3.9858192269999999</v>
      </c>
      <c r="AB245">
        <v>3.9264373809999999</v>
      </c>
      <c r="AC245">
        <v>3.8656374950000001</v>
      </c>
      <c r="AD245">
        <v>3.3279689800000001</v>
      </c>
      <c r="AE245">
        <v>2.7902160450000002</v>
      </c>
      <c r="AF245">
        <v>2.2676468079999998</v>
      </c>
      <c r="AG245">
        <v>1.6990307870000001</v>
      </c>
      <c r="AH245">
        <v>1.172375809</v>
      </c>
      <c r="AI245">
        <v>1.1036539439999999</v>
      </c>
      <c r="AJ245">
        <v>1.0354388080000001</v>
      </c>
      <c r="AK245">
        <v>0.96600356669999998</v>
      </c>
      <c r="AL245">
        <v>0.90334798790000004</v>
      </c>
      <c r="AM245">
        <v>0.83929672109999998</v>
      </c>
      <c r="AN245">
        <v>0.8644826739</v>
      </c>
      <c r="AO245">
        <v>0.88983306029999998</v>
      </c>
      <c r="AP245">
        <v>0.91709078129999999</v>
      </c>
      <c r="AQ245">
        <v>0.94460843640000003</v>
      </c>
      <c r="AR245">
        <v>0.97455667830000003</v>
      </c>
      <c r="AS245">
        <v>1.2084233740000001</v>
      </c>
      <c r="AT245">
        <v>1.4584789929999999</v>
      </c>
      <c r="AU245">
        <v>1.723658379</v>
      </c>
      <c r="AV245">
        <v>2.0096377799999998</v>
      </c>
      <c r="AW245">
        <v>2.3165898340000002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5.1234886120000001</v>
      </c>
      <c r="G246">
        <v>4.9813976149999997</v>
      </c>
      <c r="H246">
        <v>4.483452422</v>
      </c>
      <c r="I246">
        <v>4.4233642040000003</v>
      </c>
      <c r="J246">
        <v>4.2431875310000002</v>
      </c>
      <c r="K246">
        <v>3.9855183310000002</v>
      </c>
      <c r="L246">
        <v>3.6952585999999998</v>
      </c>
      <c r="M246">
        <v>3.4328747329999998</v>
      </c>
      <c r="N246">
        <v>3.1538278850000001</v>
      </c>
      <c r="O246">
        <v>2.870504188</v>
      </c>
      <c r="P246">
        <v>2.6432921180000002</v>
      </c>
      <c r="Q246">
        <v>2.4486270189999999</v>
      </c>
      <c r="R246">
        <v>2.2168723799999999</v>
      </c>
      <c r="S246">
        <v>0.93186216330000005</v>
      </c>
      <c r="T246">
        <v>0.73625426250000003</v>
      </c>
      <c r="U246">
        <v>0.57217578899999999</v>
      </c>
      <c r="V246">
        <v>0.4204548031</v>
      </c>
      <c r="W246">
        <v>0.57575690260000001</v>
      </c>
      <c r="X246">
        <v>0.5021308176</v>
      </c>
      <c r="Y246">
        <v>0.40412156459999998</v>
      </c>
      <c r="Z246">
        <v>0.30224012820000001</v>
      </c>
      <c r="AA246">
        <v>0.19947001119999999</v>
      </c>
      <c r="AB246">
        <v>8.7325074500000002E-2</v>
      </c>
      <c r="AC246">
        <v>2.0277297400000002E-2</v>
      </c>
      <c r="AD246">
        <v>1.68577777E-2</v>
      </c>
      <c r="AE246">
        <v>1.3437175500000001E-2</v>
      </c>
      <c r="AF246">
        <v>1.0078152E-2</v>
      </c>
      <c r="AG246">
        <v>9.6938334699999996E-3</v>
      </c>
      <c r="AH246">
        <v>9.33380233E-3</v>
      </c>
      <c r="AI246">
        <v>9.3423803799999906E-3</v>
      </c>
      <c r="AJ246">
        <v>9.35997813E-3</v>
      </c>
      <c r="AK246">
        <v>9.3718338100000007E-3</v>
      </c>
      <c r="AL246">
        <v>9.3976129199999994E-3</v>
      </c>
      <c r="AM246">
        <v>9.4149852599999997E-3</v>
      </c>
      <c r="AN246">
        <v>9.4897110799999906E-3</v>
      </c>
      <c r="AO246">
        <v>9.5643784499999905E-3</v>
      </c>
      <c r="AP246">
        <v>9.6573745399999994E-3</v>
      </c>
      <c r="AQ246">
        <v>9.7506373900000005E-3</v>
      </c>
      <c r="AR246">
        <v>9.8661627200000001E-3</v>
      </c>
      <c r="AS246">
        <v>1.0055388700000001E-2</v>
      </c>
      <c r="AT246">
        <v>1.02726821E-2</v>
      </c>
      <c r="AU246">
        <v>1.0498783100000001E-2</v>
      </c>
      <c r="AV246">
        <v>1.07594862E-2</v>
      </c>
      <c r="AW246">
        <v>1.10429363E-2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0.60907727109999998</v>
      </c>
      <c r="G247">
        <v>0.83705183869999999</v>
      </c>
      <c r="H247">
        <v>0.97338084950000003</v>
      </c>
      <c r="I247">
        <v>1.174942994</v>
      </c>
      <c r="J247">
        <v>1.366707903</v>
      </c>
      <c r="K247">
        <v>1.513333732</v>
      </c>
      <c r="L247">
        <v>1.6159776669999999</v>
      </c>
      <c r="M247">
        <v>1.6931599349999999</v>
      </c>
      <c r="N247">
        <v>1.7188910930000001</v>
      </c>
      <c r="O247">
        <v>1.93854068</v>
      </c>
      <c r="P247">
        <v>2.2123983580000002</v>
      </c>
      <c r="Q247">
        <v>2.5405897890000002</v>
      </c>
      <c r="R247">
        <v>2.8519113379999999</v>
      </c>
      <c r="S247">
        <v>3.7944603429999999</v>
      </c>
      <c r="T247">
        <v>3.8932168210000002</v>
      </c>
      <c r="U247">
        <v>4.0704044399999999</v>
      </c>
      <c r="V247">
        <v>4.2671124669999996</v>
      </c>
      <c r="W247">
        <v>4.8833673339999999</v>
      </c>
      <c r="X247">
        <v>5.3393292819999996</v>
      </c>
      <c r="Y247">
        <v>5.6638364240000003</v>
      </c>
      <c r="Z247">
        <v>5.9481340349999998</v>
      </c>
      <c r="AA247">
        <v>6.2094109340000001</v>
      </c>
      <c r="AB247">
        <v>6.4613283109999999</v>
      </c>
      <c r="AC247">
        <v>6.7072657119999999</v>
      </c>
      <c r="AD247">
        <v>7.3960628880000003</v>
      </c>
      <c r="AE247">
        <v>8.0731414770000001</v>
      </c>
      <c r="AF247">
        <v>8.7673761710000004</v>
      </c>
      <c r="AG247">
        <v>9.0768354700000007</v>
      </c>
      <c r="AH247">
        <v>9.3606067639999999</v>
      </c>
      <c r="AI247">
        <v>9.991458969</v>
      </c>
      <c r="AJ247">
        <v>10.635486759999999</v>
      </c>
      <c r="AK247">
        <v>11.27674543</v>
      </c>
      <c r="AL247">
        <v>11.89080437</v>
      </c>
      <c r="AM247">
        <v>12.49843667</v>
      </c>
      <c r="AN247">
        <v>13.3194205</v>
      </c>
      <c r="AO247">
        <v>14.153145009999999</v>
      </c>
      <c r="AP247">
        <v>15.028244020000001</v>
      </c>
      <c r="AQ247">
        <v>15.919470130000001</v>
      </c>
      <c r="AR247">
        <v>16.864525199999999</v>
      </c>
      <c r="AS247">
        <v>17.895390809999999</v>
      </c>
      <c r="AT247">
        <v>19.008655610000002</v>
      </c>
      <c r="AU247">
        <v>20.173511699999999</v>
      </c>
      <c r="AV247">
        <v>21.443499549999999</v>
      </c>
      <c r="AW247">
        <v>22.801853269999999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0.104793501</v>
      </c>
      <c r="G248">
        <v>0.1323225663</v>
      </c>
      <c r="H248">
        <v>0.15463996190000001</v>
      </c>
      <c r="I248">
        <v>0.19806275070000001</v>
      </c>
      <c r="J248">
        <v>0.25380052479999998</v>
      </c>
      <c r="K248">
        <v>0.31855147779999998</v>
      </c>
      <c r="L248">
        <v>0.39481139599999998</v>
      </c>
      <c r="M248">
        <v>0.49047876239999999</v>
      </c>
      <c r="N248">
        <v>0.60283384309999999</v>
      </c>
      <c r="O248">
        <v>0.70152863980000002</v>
      </c>
      <c r="P248">
        <v>0.82614263659999998</v>
      </c>
      <c r="Q248">
        <v>0.9789206265</v>
      </c>
      <c r="R248">
        <v>1.133888037</v>
      </c>
      <c r="S248">
        <v>1.6722381319999999</v>
      </c>
      <c r="T248">
        <v>1.715760618</v>
      </c>
      <c r="U248">
        <v>1.793848111</v>
      </c>
      <c r="V248">
        <v>1.8805383470000001</v>
      </c>
      <c r="W248">
        <v>2.2335952360000002</v>
      </c>
      <c r="X248">
        <v>2.5999345210000002</v>
      </c>
      <c r="Y248">
        <v>3.045631137</v>
      </c>
      <c r="Z248">
        <v>3.4707728069999999</v>
      </c>
      <c r="AA248">
        <v>3.8806897039999999</v>
      </c>
      <c r="AB248">
        <v>4.2630501499999998</v>
      </c>
      <c r="AC248">
        <v>4.6394519350000003</v>
      </c>
      <c r="AD248">
        <v>5.0198311459999996</v>
      </c>
      <c r="AE248">
        <v>5.3925441090000001</v>
      </c>
      <c r="AF248">
        <v>5.7768965459999997</v>
      </c>
      <c r="AG248">
        <v>5.9142963100000001</v>
      </c>
      <c r="AH248">
        <v>6.039605184</v>
      </c>
      <c r="AI248">
        <v>6.3001521819999997</v>
      </c>
      <c r="AJ248">
        <v>6.5682185029999998</v>
      </c>
      <c r="AK248">
        <v>6.8337848470000004</v>
      </c>
      <c r="AL248">
        <v>7.0942080479999996</v>
      </c>
      <c r="AM248">
        <v>7.3500220340000002</v>
      </c>
      <c r="AN248">
        <v>7.736436104</v>
      </c>
      <c r="AO248">
        <v>8.1286273680000001</v>
      </c>
      <c r="AP248">
        <v>8.5428704090000007</v>
      </c>
      <c r="AQ248">
        <v>8.9644873409999999</v>
      </c>
      <c r="AR248">
        <v>9.4145141129999903</v>
      </c>
      <c r="AS248">
        <v>9.8330100789999904</v>
      </c>
      <c r="AT248">
        <v>10.28980226</v>
      </c>
      <c r="AU248">
        <v>10.767219219999999</v>
      </c>
      <c r="AV248">
        <v>11.29304718</v>
      </c>
      <c r="AW248">
        <v>11.85714434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4.7495378270000002</v>
      </c>
      <c r="G249">
        <v>4.8489145259999997</v>
      </c>
      <c r="H249">
        <v>4.582163403</v>
      </c>
      <c r="I249">
        <v>4.7460833300000003</v>
      </c>
      <c r="J249">
        <v>4.8952441430000002</v>
      </c>
      <c r="K249">
        <v>4.9453240860000003</v>
      </c>
      <c r="L249">
        <v>4.933113294</v>
      </c>
      <c r="M249">
        <v>4.9323037870000004</v>
      </c>
      <c r="N249">
        <v>4.8787242190000004</v>
      </c>
      <c r="O249">
        <v>4.9901026430000002</v>
      </c>
      <c r="P249">
        <v>5.1650056190000004</v>
      </c>
      <c r="Q249">
        <v>5.3791191730000003</v>
      </c>
      <c r="R249">
        <v>5.47618355</v>
      </c>
      <c r="S249">
        <v>4.9832235479999998</v>
      </c>
      <c r="T249">
        <v>5.109579901</v>
      </c>
      <c r="U249">
        <v>5.3386404250000004</v>
      </c>
      <c r="V249">
        <v>5.5929888280000002</v>
      </c>
      <c r="W249">
        <v>5.8511902960000004</v>
      </c>
      <c r="X249">
        <v>6.0238864029999997</v>
      </c>
      <c r="Y249">
        <v>5.9853341249999996</v>
      </c>
      <c r="Z249">
        <v>5.9029044959999997</v>
      </c>
      <c r="AA249">
        <v>5.8002640169999999</v>
      </c>
      <c r="AB249">
        <v>5.7193576979999996</v>
      </c>
      <c r="AC249">
        <v>5.6360716330000002</v>
      </c>
      <c r="AD249">
        <v>5.5945803160000001</v>
      </c>
      <c r="AE249">
        <v>5.5461834630000002</v>
      </c>
      <c r="AF249">
        <v>5.5189717979999999</v>
      </c>
      <c r="AG249">
        <v>5.2864491320000004</v>
      </c>
      <c r="AH249">
        <v>5.0688698639999998</v>
      </c>
      <c r="AI249">
        <v>4.9998379589999997</v>
      </c>
      <c r="AJ249">
        <v>4.9352764169999999</v>
      </c>
      <c r="AK249">
        <v>4.8673039359999999</v>
      </c>
      <c r="AL249">
        <v>4.8193923329999997</v>
      </c>
      <c r="AM249">
        <v>4.7667720500000001</v>
      </c>
      <c r="AN249">
        <v>4.8101439739999998</v>
      </c>
      <c r="AO249">
        <v>4.8535673429999999</v>
      </c>
      <c r="AP249">
        <v>4.906383419</v>
      </c>
      <c r="AQ249">
        <v>4.9594372470000003</v>
      </c>
      <c r="AR249">
        <v>5.0239295090000002</v>
      </c>
      <c r="AS249">
        <v>5.0839119999999998</v>
      </c>
      <c r="AT249">
        <v>5.1564552890000002</v>
      </c>
      <c r="AU249">
        <v>5.2316461480000003</v>
      </c>
      <c r="AV249">
        <v>5.3221366980000004</v>
      </c>
      <c r="AW249">
        <v>5.421714089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1.604738746</v>
      </c>
      <c r="G250">
        <v>1.7501173290000001</v>
      </c>
      <c r="H250">
        <v>1.766711784</v>
      </c>
      <c r="I250">
        <v>1.9548012850000001</v>
      </c>
      <c r="J250">
        <v>2.092442659</v>
      </c>
      <c r="K250">
        <v>2.1930852949999999</v>
      </c>
      <c r="L250">
        <v>2.2689393770000001</v>
      </c>
      <c r="M250">
        <v>2.3520218320000001</v>
      </c>
      <c r="N250">
        <v>2.411152789</v>
      </c>
      <c r="O250">
        <v>2.6779184800000002</v>
      </c>
      <c r="P250">
        <v>3.0070735499999999</v>
      </c>
      <c r="Q250">
        <v>3.3943882240000001</v>
      </c>
      <c r="R250">
        <v>3.7417136270000002</v>
      </c>
      <c r="S250">
        <v>2.7147887160000002</v>
      </c>
      <c r="T250">
        <v>3.328327196</v>
      </c>
      <c r="U250">
        <v>3.900760193</v>
      </c>
      <c r="V250">
        <v>4.4045901880000002</v>
      </c>
      <c r="W250">
        <v>4.988341814</v>
      </c>
      <c r="X250">
        <v>5.1030533050000004</v>
      </c>
      <c r="Y250">
        <v>4.9109663530000001</v>
      </c>
      <c r="Z250">
        <v>4.6869985019999998</v>
      </c>
      <c r="AA250">
        <v>4.4528025449999999</v>
      </c>
      <c r="AB250">
        <v>4.243859219</v>
      </c>
      <c r="AC250">
        <v>4.0386597269999998</v>
      </c>
      <c r="AD250">
        <v>3.9844721380000001</v>
      </c>
      <c r="AE250">
        <v>3.9074453459999998</v>
      </c>
      <c r="AF250">
        <v>4.0630093379999996</v>
      </c>
      <c r="AG250">
        <v>3.9296746979999999</v>
      </c>
      <c r="AH250">
        <v>3.7961012269999999</v>
      </c>
      <c r="AI250">
        <v>3.7609438489999998</v>
      </c>
      <c r="AJ250">
        <v>3.724260014</v>
      </c>
      <c r="AK250">
        <v>3.6800981149999998</v>
      </c>
      <c r="AL250">
        <v>3.654737328</v>
      </c>
      <c r="AM250">
        <v>3.6219322790000001</v>
      </c>
      <c r="AN250">
        <v>3.4483443760000001</v>
      </c>
      <c r="AO250">
        <v>3.2765743120000002</v>
      </c>
      <c r="AP250">
        <v>3.1126697750000001</v>
      </c>
      <c r="AQ250">
        <v>2.9501977949999998</v>
      </c>
      <c r="AR250">
        <v>2.7955219140000001</v>
      </c>
      <c r="AS250">
        <v>2.7858364029999998</v>
      </c>
      <c r="AT250">
        <v>2.7810105379999999</v>
      </c>
      <c r="AU250">
        <v>2.775397297</v>
      </c>
      <c r="AV250">
        <v>2.7754586670000001</v>
      </c>
      <c r="AW250">
        <v>2.7775213650000001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35.492777920000002</v>
      </c>
      <c r="G251">
        <v>34.65476262</v>
      </c>
      <c r="H251">
        <v>33.418683479999999</v>
      </c>
      <c r="I251">
        <v>34.062213470000003</v>
      </c>
      <c r="J251">
        <v>34.091257120000002</v>
      </c>
      <c r="K251">
        <v>32.983230810000002</v>
      </c>
      <c r="L251">
        <v>32.390419440000002</v>
      </c>
      <c r="M251">
        <v>32.40401456</v>
      </c>
      <c r="N251">
        <v>32.8765748</v>
      </c>
      <c r="O251">
        <v>32.713452029999999</v>
      </c>
      <c r="P251">
        <v>31.39320893</v>
      </c>
      <c r="Q251">
        <v>28.88026108</v>
      </c>
      <c r="R251">
        <v>26.34988718</v>
      </c>
      <c r="S251">
        <v>23.946847399999999</v>
      </c>
      <c r="T251">
        <v>22.98522084</v>
      </c>
      <c r="U251">
        <v>22.2715329</v>
      </c>
      <c r="V251">
        <v>21.6411914</v>
      </c>
      <c r="W251">
        <v>17.821077979999998</v>
      </c>
      <c r="X251">
        <v>15.914929389999999</v>
      </c>
      <c r="Y251">
        <v>14.206959749999999</v>
      </c>
      <c r="Z251">
        <v>12.77731689</v>
      </c>
      <c r="AA251">
        <v>11.54092528</v>
      </c>
      <c r="AB251">
        <v>10.4889014</v>
      </c>
      <c r="AC251">
        <v>9.5087778099999998</v>
      </c>
      <c r="AD251">
        <v>8.7458149590000005</v>
      </c>
      <c r="AE251">
        <v>8.0070267059999995</v>
      </c>
      <c r="AF251">
        <v>7.2928879479999997</v>
      </c>
      <c r="AG251">
        <v>6.6652864320000003</v>
      </c>
      <c r="AH251">
        <v>6.0610834650000003</v>
      </c>
      <c r="AI251">
        <v>5.5091761659999996</v>
      </c>
      <c r="AJ251">
        <v>4.9764537239999997</v>
      </c>
      <c r="AK251">
        <v>4.4597189720000001</v>
      </c>
      <c r="AL251">
        <v>4.0111075380000001</v>
      </c>
      <c r="AM251">
        <v>3.5716204770000002</v>
      </c>
      <c r="AN251">
        <v>3.2400452049999999</v>
      </c>
      <c r="AO251">
        <v>2.9145569230000001</v>
      </c>
      <c r="AP251">
        <v>2.594793025</v>
      </c>
      <c r="AQ251">
        <v>2.2787606359999999</v>
      </c>
      <c r="AR251">
        <v>1.967940461</v>
      </c>
      <c r="AS251">
        <v>1.576503083</v>
      </c>
      <c r="AT251">
        <v>1.195042049</v>
      </c>
      <c r="AU251">
        <v>0.82186877209999998</v>
      </c>
      <c r="AV251">
        <v>0.45787133070000002</v>
      </c>
      <c r="AW251">
        <v>0.10309504730000001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1.873083292</v>
      </c>
      <c r="G252">
        <v>2.0753754770000001</v>
      </c>
      <c r="H252">
        <v>2.2326300790000002</v>
      </c>
      <c r="I252">
        <v>2.5037745189999998</v>
      </c>
      <c r="J252">
        <v>2.7150707189999999</v>
      </c>
      <c r="K252">
        <v>2.8165138860000001</v>
      </c>
      <c r="L252">
        <v>2.9379779340000001</v>
      </c>
      <c r="M252">
        <v>3.0952326330000002</v>
      </c>
      <c r="N252">
        <v>3.2801281950000001</v>
      </c>
      <c r="O252">
        <v>4.2873402939999998</v>
      </c>
      <c r="P252">
        <v>5.4045119709999998</v>
      </c>
      <c r="Q252">
        <v>6.5310491270000002</v>
      </c>
      <c r="R252">
        <v>7.8275083070000004</v>
      </c>
      <c r="S252">
        <v>6.6259570529999996</v>
      </c>
      <c r="T252">
        <v>6.6043379639999999</v>
      </c>
      <c r="U252">
        <v>6.6341127520000001</v>
      </c>
      <c r="V252">
        <v>6.6726065480000001</v>
      </c>
      <c r="W252">
        <v>6.0690041600000004</v>
      </c>
      <c r="X252">
        <v>5.5415518180000003</v>
      </c>
      <c r="Y252">
        <v>5.2299375120000002</v>
      </c>
      <c r="Z252">
        <v>4.9949700750000003</v>
      </c>
      <c r="AA252">
        <v>4.8156250759999999</v>
      </c>
      <c r="AB252">
        <v>4.6718743959999998</v>
      </c>
      <c r="AC252">
        <v>4.5483909320000002</v>
      </c>
      <c r="AD252">
        <v>4.4331115729999997</v>
      </c>
      <c r="AE252">
        <v>4.3221384049999996</v>
      </c>
      <c r="AF252">
        <v>4.2208239179999998</v>
      </c>
      <c r="AG252">
        <v>4.123898831</v>
      </c>
      <c r="AH252">
        <v>4.0347852030000002</v>
      </c>
      <c r="AI252">
        <v>3.9460349090000002</v>
      </c>
      <c r="AJ252">
        <v>3.863758099</v>
      </c>
      <c r="AK252">
        <v>3.7867712120000001</v>
      </c>
      <c r="AL252">
        <v>3.7145726130000001</v>
      </c>
      <c r="AM252">
        <v>3.6450019930000002</v>
      </c>
      <c r="AN252">
        <v>3.5895885509999998</v>
      </c>
      <c r="AO252">
        <v>3.536458374</v>
      </c>
      <c r="AP252">
        <v>3.4857052830000002</v>
      </c>
      <c r="AQ252">
        <v>3.4350330960000002</v>
      </c>
      <c r="AR252">
        <v>3.3868491230000002</v>
      </c>
      <c r="AS252">
        <v>3.3506196639999999</v>
      </c>
      <c r="AT252">
        <v>3.3164534309999998</v>
      </c>
      <c r="AU252">
        <v>3.280382608</v>
      </c>
      <c r="AV252">
        <v>3.2443617489999999</v>
      </c>
      <c r="AW252">
        <v>3.2075872749999998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0.19028309769999999</v>
      </c>
      <c r="G253">
        <v>0.1751562921</v>
      </c>
      <c r="H253">
        <v>0.1592409447</v>
      </c>
      <c r="I253">
        <v>0.15301741769999999</v>
      </c>
      <c r="J253">
        <v>0.14382917880000001</v>
      </c>
      <c r="K253">
        <v>0.1306210743</v>
      </c>
      <c r="L253">
        <v>0.1203385916</v>
      </c>
      <c r="M253">
        <v>0.112869502</v>
      </c>
      <c r="N253">
        <v>0.1072853349</v>
      </c>
      <c r="O253">
        <v>0.1071222532</v>
      </c>
      <c r="P253">
        <v>0.1031550338</v>
      </c>
      <c r="Q253">
        <v>9.5226778400000003E-2</v>
      </c>
      <c r="R253">
        <v>8.7185021299999999E-2</v>
      </c>
      <c r="S253">
        <v>0.37056345410000002</v>
      </c>
      <c r="T253">
        <v>0.33465355749999998</v>
      </c>
      <c r="U253">
        <v>0.30407247339999999</v>
      </c>
      <c r="V253">
        <v>0.27602547199999999</v>
      </c>
      <c r="W253">
        <v>1.040739402</v>
      </c>
      <c r="X253">
        <v>1.193731995</v>
      </c>
      <c r="Y253">
        <v>1.35083997</v>
      </c>
      <c r="Z253">
        <v>1.5078101820000001</v>
      </c>
      <c r="AA253">
        <v>1.6669745220000001</v>
      </c>
      <c r="AB253">
        <v>1.7783156600000001</v>
      </c>
      <c r="AC253">
        <v>1.8908023309999999</v>
      </c>
      <c r="AD253">
        <v>2.166756205</v>
      </c>
      <c r="AE253">
        <v>2.434279793</v>
      </c>
      <c r="AF253">
        <v>2.6974618600000002</v>
      </c>
      <c r="AG253">
        <v>2.9011261180000001</v>
      </c>
      <c r="AH253">
        <v>3.1035434300000002</v>
      </c>
      <c r="AI253">
        <v>3.322188277</v>
      </c>
      <c r="AJ253">
        <v>3.538909855</v>
      </c>
      <c r="AK253">
        <v>3.75378437</v>
      </c>
      <c r="AL253">
        <v>3.9173315949999998</v>
      </c>
      <c r="AM253">
        <v>4.0791555629999996</v>
      </c>
      <c r="AN253">
        <v>4.1773302259999996</v>
      </c>
      <c r="AO253">
        <v>4.2755392509999997</v>
      </c>
      <c r="AP253">
        <v>4.3741567870000004</v>
      </c>
      <c r="AQ253">
        <v>4.4704713409999997</v>
      </c>
      <c r="AR253">
        <v>4.567689068</v>
      </c>
      <c r="AS253">
        <v>4.7515347810000002</v>
      </c>
      <c r="AT253">
        <v>4.9365971970000002</v>
      </c>
      <c r="AU253">
        <v>5.1170901009999996</v>
      </c>
      <c r="AV253">
        <v>5.2957567210000001</v>
      </c>
      <c r="AW253">
        <v>5.4711970489999997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0.73783762819999998</v>
      </c>
      <c r="G254">
        <v>0.71177903600000003</v>
      </c>
      <c r="H254">
        <v>0.67816138579999996</v>
      </c>
      <c r="I254">
        <v>0.68293291300000003</v>
      </c>
      <c r="J254">
        <v>0.67273347510000003</v>
      </c>
      <c r="K254">
        <v>0.64027736909999999</v>
      </c>
      <c r="L254">
        <v>0.61818531960000001</v>
      </c>
      <c r="M254">
        <v>0.60764402900000003</v>
      </c>
      <c r="N254">
        <v>0.60530163910000001</v>
      </c>
      <c r="O254">
        <v>0.62057493829999999</v>
      </c>
      <c r="P254">
        <v>0.61357183380000002</v>
      </c>
      <c r="Q254">
        <v>0.58152932219999998</v>
      </c>
      <c r="R254">
        <v>0.5465988128</v>
      </c>
      <c r="S254">
        <v>1.429628151</v>
      </c>
      <c r="T254">
        <v>1.205053632</v>
      </c>
      <c r="U254">
        <v>1.0076949479999999</v>
      </c>
      <c r="V254">
        <v>0.8257023631</v>
      </c>
      <c r="W254">
        <v>0.95628596519999998</v>
      </c>
      <c r="X254">
        <v>0.92062258799999996</v>
      </c>
      <c r="Y254">
        <v>0.87825986450000004</v>
      </c>
      <c r="Z254">
        <v>0.84791326570000003</v>
      </c>
      <c r="AA254">
        <v>0.8263793666</v>
      </c>
      <c r="AB254">
        <v>0.80664851449999997</v>
      </c>
      <c r="AC254">
        <v>0.79021580540000003</v>
      </c>
      <c r="AD254">
        <v>0.76508399439999997</v>
      </c>
      <c r="AE254">
        <v>0.74091693759999999</v>
      </c>
      <c r="AF254">
        <v>0.72061242940000003</v>
      </c>
      <c r="AG254">
        <v>0.69983288089999995</v>
      </c>
      <c r="AH254">
        <v>0.68052361149999996</v>
      </c>
      <c r="AI254">
        <v>0.67086596899999995</v>
      </c>
      <c r="AJ254">
        <v>0.66216732300000003</v>
      </c>
      <c r="AK254">
        <v>0.65424648090000004</v>
      </c>
      <c r="AL254">
        <v>0.64707553650000005</v>
      </c>
      <c r="AM254">
        <v>0.64025714509999998</v>
      </c>
      <c r="AN254">
        <v>0.63431688269999997</v>
      </c>
      <c r="AO254">
        <v>0.62871187439999998</v>
      </c>
      <c r="AP254">
        <v>0.62346510899999996</v>
      </c>
      <c r="AQ254">
        <v>0.61817003400000003</v>
      </c>
      <c r="AR254">
        <v>0.61326172749999996</v>
      </c>
      <c r="AS254">
        <v>0.60866416420000002</v>
      </c>
      <c r="AT254">
        <v>0.60442955669999998</v>
      </c>
      <c r="AU254">
        <v>0.5998357473</v>
      </c>
      <c r="AV254">
        <v>0.59523752249999995</v>
      </c>
      <c r="AW254">
        <v>0.59048667129999999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0.21079755350000001</v>
      </c>
      <c r="G255">
        <v>0.21495940429999999</v>
      </c>
      <c r="H255">
        <v>0.21649646310000001</v>
      </c>
      <c r="I255">
        <v>0.23046356849999999</v>
      </c>
      <c r="J255">
        <v>0.23997929230000001</v>
      </c>
      <c r="K255">
        <v>0.24143785940000001</v>
      </c>
      <c r="L255">
        <v>0.2464123091</v>
      </c>
      <c r="M255">
        <v>0.25603505830000001</v>
      </c>
      <c r="N255">
        <v>0.2696053726</v>
      </c>
      <c r="O255">
        <v>0.28815710560000002</v>
      </c>
      <c r="P255">
        <v>0.29703081939999998</v>
      </c>
      <c r="Q255">
        <v>0.29351590059999999</v>
      </c>
      <c r="R255">
        <v>0.28765761290000003</v>
      </c>
      <c r="S255">
        <v>0.32407424750000002</v>
      </c>
      <c r="T255">
        <v>0.30296361129999999</v>
      </c>
      <c r="U255">
        <v>0.28578510280000002</v>
      </c>
      <c r="V255">
        <v>0.27021566920000001</v>
      </c>
      <c r="W255">
        <v>0.38891592559999999</v>
      </c>
      <c r="X255">
        <v>0.4025724611</v>
      </c>
      <c r="Y255">
        <v>0.40610553799999999</v>
      </c>
      <c r="Z255">
        <v>0.41326363389999998</v>
      </c>
      <c r="AA255">
        <v>0.42332014410000002</v>
      </c>
      <c r="AB255">
        <v>0.43632752409999997</v>
      </c>
      <c r="AC255">
        <v>0.450182105</v>
      </c>
      <c r="AD255">
        <v>0.477796104</v>
      </c>
      <c r="AE255">
        <v>0.50460485560000001</v>
      </c>
      <c r="AF255">
        <v>0.53136268490000005</v>
      </c>
      <c r="AG255">
        <v>0.55788455349999999</v>
      </c>
      <c r="AH255">
        <v>0.58448018859999995</v>
      </c>
      <c r="AI255">
        <v>0.58602486639999996</v>
      </c>
      <c r="AJ255">
        <v>0.58816082700000005</v>
      </c>
      <c r="AK255">
        <v>0.59076614019999996</v>
      </c>
      <c r="AL255">
        <v>0.5939642731</v>
      </c>
      <c r="AM255">
        <v>0.59730616160000005</v>
      </c>
      <c r="AN255">
        <v>0.60070846710000003</v>
      </c>
      <c r="AO255">
        <v>0.60428848930000001</v>
      </c>
      <c r="AP255">
        <v>0.6080825769</v>
      </c>
      <c r="AQ255">
        <v>0.61170340369999998</v>
      </c>
      <c r="AR255">
        <v>0.61558536230000005</v>
      </c>
      <c r="AS255">
        <v>0.61889176499999998</v>
      </c>
      <c r="AT255">
        <v>0.6225066158</v>
      </c>
      <c r="AU255">
        <v>0.62569024419999997</v>
      </c>
      <c r="AV255">
        <v>0.62880246210000001</v>
      </c>
      <c r="AW255">
        <v>0.63168376999999998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0.4576448716</v>
      </c>
      <c r="G256">
        <v>0.50658522819999996</v>
      </c>
      <c r="H256">
        <v>0.55383438510000005</v>
      </c>
      <c r="I256">
        <v>0.63997709439999995</v>
      </c>
      <c r="J256">
        <v>0.72338409260000003</v>
      </c>
      <c r="K256">
        <v>0.79001183279999998</v>
      </c>
      <c r="L256">
        <v>0.87523295300000004</v>
      </c>
      <c r="M256">
        <v>0.98717406429999999</v>
      </c>
      <c r="N256">
        <v>1.128381302</v>
      </c>
      <c r="O256">
        <v>1.218080324</v>
      </c>
      <c r="P256">
        <v>1.268140475</v>
      </c>
      <c r="Q256">
        <v>1.2656590830000001</v>
      </c>
      <c r="R256">
        <v>1.2527956469999999</v>
      </c>
      <c r="S256">
        <v>2.2109571859999999</v>
      </c>
      <c r="T256">
        <v>2.2141734820000001</v>
      </c>
      <c r="U256">
        <v>2.23380117</v>
      </c>
      <c r="V256">
        <v>2.2557231120000001</v>
      </c>
      <c r="W256">
        <v>3.3382016769999998</v>
      </c>
      <c r="X256">
        <v>3.4390222860000002</v>
      </c>
      <c r="Y256">
        <v>3.5629919139999999</v>
      </c>
      <c r="Z256">
        <v>3.710965259</v>
      </c>
      <c r="AA256">
        <v>3.879604831</v>
      </c>
      <c r="AB256">
        <v>4.0716568989999997</v>
      </c>
      <c r="AC256">
        <v>4.2688190840000004</v>
      </c>
      <c r="AD256">
        <v>4.4108686090000004</v>
      </c>
      <c r="AE256">
        <v>4.5490628439999998</v>
      </c>
      <c r="AF256">
        <v>4.689865266</v>
      </c>
      <c r="AG256">
        <v>4.8342471529999997</v>
      </c>
      <c r="AH256">
        <v>4.9813872359999998</v>
      </c>
      <c r="AI256">
        <v>5.1100600350000001</v>
      </c>
      <c r="AJ256">
        <v>5.2409932550000002</v>
      </c>
      <c r="AK256">
        <v>5.3735449060000002</v>
      </c>
      <c r="AL256">
        <v>5.5121890489999998</v>
      </c>
      <c r="AM256">
        <v>5.650123958</v>
      </c>
      <c r="AN256">
        <v>5.751189407</v>
      </c>
      <c r="AO256">
        <v>5.8528519550000002</v>
      </c>
      <c r="AP256">
        <v>5.9555711750000002</v>
      </c>
      <c r="AQ256">
        <v>6.0556222340000003</v>
      </c>
      <c r="AR256">
        <v>6.1573344109999999</v>
      </c>
      <c r="AS256">
        <v>6.2231025119999996</v>
      </c>
      <c r="AT256">
        <v>6.2917358249999999</v>
      </c>
      <c r="AU256">
        <v>6.3557747459999998</v>
      </c>
      <c r="AV256">
        <v>6.4188333230000003</v>
      </c>
      <c r="AW256">
        <v>6.479271743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35.492777920000002</v>
      </c>
      <c r="G257">
        <v>34.65476262</v>
      </c>
      <c r="H257">
        <v>33.418683479999999</v>
      </c>
      <c r="I257">
        <v>34.062213470000003</v>
      </c>
      <c r="J257">
        <v>34.091257120000002</v>
      </c>
      <c r="K257">
        <v>32.983230810000002</v>
      </c>
      <c r="L257">
        <v>32.390419440000002</v>
      </c>
      <c r="M257">
        <v>32.40401456</v>
      </c>
      <c r="N257">
        <v>32.8765748</v>
      </c>
      <c r="O257">
        <v>32.713452029999999</v>
      </c>
      <c r="P257">
        <v>31.39320893</v>
      </c>
      <c r="Q257">
        <v>28.88026108</v>
      </c>
      <c r="R257">
        <v>26.34988718</v>
      </c>
      <c r="S257">
        <v>23.946847399999999</v>
      </c>
      <c r="T257">
        <v>22.98522084</v>
      </c>
      <c r="U257">
        <v>22.2715329</v>
      </c>
      <c r="V257">
        <v>21.6411914</v>
      </c>
      <c r="W257">
        <v>17.821077979999998</v>
      </c>
      <c r="X257">
        <v>15.914929389999999</v>
      </c>
      <c r="Y257">
        <v>14.206959749999999</v>
      </c>
      <c r="Z257">
        <v>12.77731689</v>
      </c>
      <c r="AA257">
        <v>11.54092528</v>
      </c>
      <c r="AB257">
        <v>10.4889014</v>
      </c>
      <c r="AC257">
        <v>9.5087778099999998</v>
      </c>
      <c r="AD257">
        <v>8.7458149590000005</v>
      </c>
      <c r="AE257">
        <v>8.0070267059999995</v>
      </c>
      <c r="AF257">
        <v>7.2928879479999997</v>
      </c>
      <c r="AG257">
        <v>6.6652864320000003</v>
      </c>
      <c r="AH257">
        <v>6.0610834650000003</v>
      </c>
      <c r="AI257">
        <v>5.5091761659999996</v>
      </c>
      <c r="AJ257">
        <v>4.9764537239999997</v>
      </c>
      <c r="AK257">
        <v>4.4597189720000001</v>
      </c>
      <c r="AL257">
        <v>4.0111075380000001</v>
      </c>
      <c r="AM257">
        <v>3.5716204770000002</v>
      </c>
      <c r="AN257">
        <v>3.2400452049999999</v>
      </c>
      <c r="AO257">
        <v>2.9145569230000001</v>
      </c>
      <c r="AP257">
        <v>2.594793025</v>
      </c>
      <c r="AQ257">
        <v>2.2787606359999999</v>
      </c>
      <c r="AR257">
        <v>1.967940461</v>
      </c>
      <c r="AS257">
        <v>1.576503083</v>
      </c>
      <c r="AT257">
        <v>1.195042049</v>
      </c>
      <c r="AU257">
        <v>0.82186877209999998</v>
      </c>
      <c r="AV257">
        <v>0.45787133070000002</v>
      </c>
      <c r="AW257">
        <v>0.10309504730000001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1.873083292</v>
      </c>
      <c r="G258">
        <v>2.0753754770000001</v>
      </c>
      <c r="H258">
        <v>2.2326300790000002</v>
      </c>
      <c r="I258">
        <v>2.5037745189999998</v>
      </c>
      <c r="J258">
        <v>2.7150707189999999</v>
      </c>
      <c r="K258">
        <v>2.8165138860000001</v>
      </c>
      <c r="L258">
        <v>2.9379779340000001</v>
      </c>
      <c r="M258">
        <v>3.0952326330000002</v>
      </c>
      <c r="N258">
        <v>3.2801281950000001</v>
      </c>
      <c r="O258">
        <v>4.2873402939999998</v>
      </c>
      <c r="P258">
        <v>5.4045119709999998</v>
      </c>
      <c r="Q258">
        <v>6.5310491270000002</v>
      </c>
      <c r="R258">
        <v>7.8275083070000004</v>
      </c>
      <c r="S258">
        <v>6.6259570529999996</v>
      </c>
      <c r="T258">
        <v>6.6043379639999999</v>
      </c>
      <c r="U258">
        <v>6.6341127520000001</v>
      </c>
      <c r="V258">
        <v>6.6726065480000001</v>
      </c>
      <c r="W258">
        <v>6.0690041600000004</v>
      </c>
      <c r="X258">
        <v>5.5415518180000003</v>
      </c>
      <c r="Y258">
        <v>5.2299375120000002</v>
      </c>
      <c r="Z258">
        <v>4.9949700750000003</v>
      </c>
      <c r="AA258">
        <v>4.8156250759999999</v>
      </c>
      <c r="AB258">
        <v>4.6718743959999998</v>
      </c>
      <c r="AC258">
        <v>4.5483909320000002</v>
      </c>
      <c r="AD258">
        <v>4.4331115729999997</v>
      </c>
      <c r="AE258">
        <v>4.3221384049999996</v>
      </c>
      <c r="AF258">
        <v>4.2208239179999998</v>
      </c>
      <c r="AG258">
        <v>4.123898831</v>
      </c>
      <c r="AH258">
        <v>4.0347852030000002</v>
      </c>
      <c r="AI258">
        <v>3.9460349090000002</v>
      </c>
      <c r="AJ258">
        <v>3.863758099</v>
      </c>
      <c r="AK258">
        <v>3.7867712120000001</v>
      </c>
      <c r="AL258">
        <v>3.7145726130000001</v>
      </c>
      <c r="AM258">
        <v>3.6450019930000002</v>
      </c>
      <c r="AN258">
        <v>3.5895885509999998</v>
      </c>
      <c r="AO258">
        <v>3.536458374</v>
      </c>
      <c r="AP258">
        <v>3.4857052830000002</v>
      </c>
      <c r="AQ258">
        <v>3.4350330960000002</v>
      </c>
      <c r="AR258">
        <v>3.3868491230000002</v>
      </c>
      <c r="AS258">
        <v>3.3506196639999999</v>
      </c>
      <c r="AT258">
        <v>3.3164534309999998</v>
      </c>
      <c r="AU258">
        <v>3.280382608</v>
      </c>
      <c r="AV258">
        <v>3.2443617489999999</v>
      </c>
      <c r="AW258">
        <v>3.2075872749999998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0.19028309769999999</v>
      </c>
      <c r="G259">
        <v>0.1751562921</v>
      </c>
      <c r="H259">
        <v>0.1592409447</v>
      </c>
      <c r="I259">
        <v>0.15301741769999999</v>
      </c>
      <c r="J259">
        <v>0.14382917880000001</v>
      </c>
      <c r="K259">
        <v>0.1306210743</v>
      </c>
      <c r="L259">
        <v>0.1203385916</v>
      </c>
      <c r="M259">
        <v>0.112869502</v>
      </c>
      <c r="N259">
        <v>0.1072853349</v>
      </c>
      <c r="O259">
        <v>0.1071222532</v>
      </c>
      <c r="P259">
        <v>0.1031550338</v>
      </c>
      <c r="Q259">
        <v>9.5226778400000003E-2</v>
      </c>
      <c r="R259">
        <v>8.7185021299999999E-2</v>
      </c>
      <c r="S259">
        <v>0.37056345410000002</v>
      </c>
      <c r="T259">
        <v>0.33465355749999998</v>
      </c>
      <c r="U259">
        <v>0.30407247339999999</v>
      </c>
      <c r="V259">
        <v>0.27602547199999999</v>
      </c>
      <c r="W259">
        <v>1.040739402</v>
      </c>
      <c r="X259">
        <v>1.193731995</v>
      </c>
      <c r="Y259">
        <v>1.35083997</v>
      </c>
      <c r="Z259">
        <v>1.5078101820000001</v>
      </c>
      <c r="AA259">
        <v>1.6669745220000001</v>
      </c>
      <c r="AB259">
        <v>1.7783156600000001</v>
      </c>
      <c r="AC259">
        <v>1.8908023309999999</v>
      </c>
      <c r="AD259">
        <v>2.166756205</v>
      </c>
      <c r="AE259">
        <v>2.434279793</v>
      </c>
      <c r="AF259">
        <v>2.6974618600000002</v>
      </c>
      <c r="AG259">
        <v>2.9011261180000001</v>
      </c>
      <c r="AH259">
        <v>3.1035434300000002</v>
      </c>
      <c r="AI259">
        <v>3.322188277</v>
      </c>
      <c r="AJ259">
        <v>3.538909855</v>
      </c>
      <c r="AK259">
        <v>3.75378437</v>
      </c>
      <c r="AL259">
        <v>3.9173315949999998</v>
      </c>
      <c r="AM259">
        <v>4.0791555629999996</v>
      </c>
      <c r="AN259">
        <v>4.1773302259999996</v>
      </c>
      <c r="AO259">
        <v>4.2755392509999997</v>
      </c>
      <c r="AP259">
        <v>4.3741567870000004</v>
      </c>
      <c r="AQ259">
        <v>4.4704713409999997</v>
      </c>
      <c r="AR259">
        <v>4.567689068</v>
      </c>
      <c r="AS259">
        <v>4.7515347810000002</v>
      </c>
      <c r="AT259">
        <v>4.9365971970000002</v>
      </c>
      <c r="AU259">
        <v>5.1170901009999996</v>
      </c>
      <c r="AV259">
        <v>5.2957567210000001</v>
      </c>
      <c r="AW259">
        <v>5.4711970489999997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0.73783762819999998</v>
      </c>
      <c r="G260">
        <v>0.71177903600000003</v>
      </c>
      <c r="H260">
        <v>0.67816138579999996</v>
      </c>
      <c r="I260">
        <v>0.68293291300000003</v>
      </c>
      <c r="J260">
        <v>0.67273347510000003</v>
      </c>
      <c r="K260">
        <v>0.64027736909999999</v>
      </c>
      <c r="L260">
        <v>0.61818531960000001</v>
      </c>
      <c r="M260">
        <v>0.60764402900000003</v>
      </c>
      <c r="N260">
        <v>0.60530163910000001</v>
      </c>
      <c r="O260">
        <v>0.62057493829999999</v>
      </c>
      <c r="P260">
        <v>0.61357183380000002</v>
      </c>
      <c r="Q260">
        <v>0.58152932219999998</v>
      </c>
      <c r="R260">
        <v>0.5465988128</v>
      </c>
      <c r="S260">
        <v>1.429628151</v>
      </c>
      <c r="T260">
        <v>1.205053632</v>
      </c>
      <c r="U260">
        <v>1.0076949479999999</v>
      </c>
      <c r="V260">
        <v>0.8257023631</v>
      </c>
      <c r="W260">
        <v>0.95628596519999998</v>
      </c>
      <c r="X260">
        <v>0.92062258799999996</v>
      </c>
      <c r="Y260">
        <v>0.87825986450000004</v>
      </c>
      <c r="Z260">
        <v>0.84791326570000003</v>
      </c>
      <c r="AA260">
        <v>0.8263793666</v>
      </c>
      <c r="AB260">
        <v>0.80664851449999997</v>
      </c>
      <c r="AC260">
        <v>0.79021580540000003</v>
      </c>
      <c r="AD260">
        <v>0.76508399439999997</v>
      </c>
      <c r="AE260">
        <v>0.74091693759999999</v>
      </c>
      <c r="AF260">
        <v>0.72061242940000003</v>
      </c>
      <c r="AG260">
        <v>0.69983288089999995</v>
      </c>
      <c r="AH260">
        <v>0.68052361149999996</v>
      </c>
      <c r="AI260">
        <v>0.67086596899999995</v>
      </c>
      <c r="AJ260">
        <v>0.66216732300000003</v>
      </c>
      <c r="AK260">
        <v>0.65424648090000004</v>
      </c>
      <c r="AL260">
        <v>0.64707553650000005</v>
      </c>
      <c r="AM260">
        <v>0.64025714509999998</v>
      </c>
      <c r="AN260">
        <v>0.63431688269999997</v>
      </c>
      <c r="AO260">
        <v>0.62871187439999998</v>
      </c>
      <c r="AP260">
        <v>0.62346510899999996</v>
      </c>
      <c r="AQ260">
        <v>0.61817003400000003</v>
      </c>
      <c r="AR260">
        <v>0.61326172749999996</v>
      </c>
      <c r="AS260">
        <v>0.60866416420000002</v>
      </c>
      <c r="AT260">
        <v>0.60442955669999998</v>
      </c>
      <c r="AU260">
        <v>0.5998357473</v>
      </c>
      <c r="AV260">
        <v>0.59523752249999995</v>
      </c>
      <c r="AW260">
        <v>0.59048667129999999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0.21079755350000001</v>
      </c>
      <c r="G261">
        <v>0.21495940429999999</v>
      </c>
      <c r="H261">
        <v>0.21649646310000001</v>
      </c>
      <c r="I261">
        <v>0.23046356849999999</v>
      </c>
      <c r="J261">
        <v>0.23997929230000001</v>
      </c>
      <c r="K261">
        <v>0.24143785940000001</v>
      </c>
      <c r="L261">
        <v>0.2464123091</v>
      </c>
      <c r="M261">
        <v>0.25603505830000001</v>
      </c>
      <c r="N261">
        <v>0.2696053726</v>
      </c>
      <c r="O261">
        <v>0.28815710560000002</v>
      </c>
      <c r="P261">
        <v>0.29703081939999998</v>
      </c>
      <c r="Q261">
        <v>0.29351590059999999</v>
      </c>
      <c r="R261">
        <v>0.28765761290000003</v>
      </c>
      <c r="S261">
        <v>0.32407424750000002</v>
      </c>
      <c r="T261">
        <v>0.30296361129999999</v>
      </c>
      <c r="U261">
        <v>0.28578510280000002</v>
      </c>
      <c r="V261">
        <v>0.27021566920000001</v>
      </c>
      <c r="W261">
        <v>0.38891592559999999</v>
      </c>
      <c r="X261">
        <v>0.4025724611</v>
      </c>
      <c r="Y261">
        <v>0.40610553799999999</v>
      </c>
      <c r="Z261">
        <v>0.41326363389999998</v>
      </c>
      <c r="AA261">
        <v>0.42332014410000002</v>
      </c>
      <c r="AB261">
        <v>0.43632752409999997</v>
      </c>
      <c r="AC261">
        <v>0.450182105</v>
      </c>
      <c r="AD261">
        <v>0.477796104</v>
      </c>
      <c r="AE261">
        <v>0.50460485560000001</v>
      </c>
      <c r="AF261">
        <v>0.53136268490000005</v>
      </c>
      <c r="AG261">
        <v>0.55788455349999999</v>
      </c>
      <c r="AH261">
        <v>0.58448018859999995</v>
      </c>
      <c r="AI261">
        <v>0.58602486639999996</v>
      </c>
      <c r="AJ261">
        <v>0.58816082700000005</v>
      </c>
      <c r="AK261">
        <v>0.59076614019999996</v>
      </c>
      <c r="AL261">
        <v>0.5939642731</v>
      </c>
      <c r="AM261">
        <v>0.59730616160000005</v>
      </c>
      <c r="AN261">
        <v>0.60070846710000003</v>
      </c>
      <c r="AO261">
        <v>0.60428848930000001</v>
      </c>
      <c r="AP261">
        <v>0.6080825769</v>
      </c>
      <c r="AQ261">
        <v>0.61170340369999998</v>
      </c>
      <c r="AR261">
        <v>0.61558536230000005</v>
      </c>
      <c r="AS261">
        <v>0.61889176499999998</v>
      </c>
      <c r="AT261">
        <v>0.6225066158</v>
      </c>
      <c r="AU261">
        <v>0.62569024419999997</v>
      </c>
      <c r="AV261">
        <v>0.62880246210000001</v>
      </c>
      <c r="AW261">
        <v>0.63168376999999998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0.4576448716</v>
      </c>
      <c r="G262">
        <v>0.50658522819999996</v>
      </c>
      <c r="H262">
        <v>0.55383438510000005</v>
      </c>
      <c r="I262">
        <v>0.63997709439999995</v>
      </c>
      <c r="J262">
        <v>0.72338409260000003</v>
      </c>
      <c r="K262">
        <v>0.79001183279999998</v>
      </c>
      <c r="L262">
        <v>0.87523295300000004</v>
      </c>
      <c r="M262">
        <v>0.98717406429999999</v>
      </c>
      <c r="N262">
        <v>1.128381302</v>
      </c>
      <c r="O262">
        <v>1.218080324</v>
      </c>
      <c r="P262">
        <v>1.268140475</v>
      </c>
      <c r="Q262">
        <v>1.2656590830000001</v>
      </c>
      <c r="R262">
        <v>1.2527956469999999</v>
      </c>
      <c r="S262">
        <v>2.2109571859999999</v>
      </c>
      <c r="T262">
        <v>2.2141734820000001</v>
      </c>
      <c r="U262">
        <v>2.23380117</v>
      </c>
      <c r="V262">
        <v>2.2557231120000001</v>
      </c>
      <c r="W262">
        <v>3.3382016769999998</v>
      </c>
      <c r="X262">
        <v>3.4390222860000002</v>
      </c>
      <c r="Y262">
        <v>3.5629919139999999</v>
      </c>
      <c r="Z262">
        <v>3.710965259</v>
      </c>
      <c r="AA262">
        <v>3.879604831</v>
      </c>
      <c r="AB262">
        <v>4.0716568989999997</v>
      </c>
      <c r="AC262">
        <v>4.2688190840000004</v>
      </c>
      <c r="AD262">
        <v>4.4108686090000004</v>
      </c>
      <c r="AE262">
        <v>4.5490628439999998</v>
      </c>
      <c r="AF262">
        <v>4.689865266</v>
      </c>
      <c r="AG262">
        <v>4.8342471529999997</v>
      </c>
      <c r="AH262">
        <v>4.9813872359999998</v>
      </c>
      <c r="AI262">
        <v>5.1100600350000001</v>
      </c>
      <c r="AJ262">
        <v>5.2409932550000002</v>
      </c>
      <c r="AK262">
        <v>5.3735449060000002</v>
      </c>
      <c r="AL262">
        <v>5.5121890489999998</v>
      </c>
      <c r="AM262">
        <v>5.650123958</v>
      </c>
      <c r="AN262">
        <v>5.751189407</v>
      </c>
      <c r="AO262">
        <v>5.8528519550000002</v>
      </c>
      <c r="AP262">
        <v>5.9555711750000002</v>
      </c>
      <c r="AQ262">
        <v>6.0556222340000003</v>
      </c>
      <c r="AR262">
        <v>6.1573344109999999</v>
      </c>
      <c r="AS262">
        <v>6.2231025119999996</v>
      </c>
      <c r="AT262">
        <v>6.2917358249999999</v>
      </c>
      <c r="AU262">
        <v>6.3557747459999998</v>
      </c>
      <c r="AV262">
        <v>6.4188333230000003</v>
      </c>
      <c r="AW262">
        <v>6.479271743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1.2291101980000001</v>
      </c>
      <c r="F263">
        <v>1.231524123</v>
      </c>
      <c r="G263">
        <v>1.1448319929999999</v>
      </c>
      <c r="H263">
        <v>0.92594502810000001</v>
      </c>
      <c r="I263">
        <v>1.0179101049999999</v>
      </c>
      <c r="J263">
        <v>1.042451733</v>
      </c>
      <c r="K263">
        <v>0.98412213670000004</v>
      </c>
      <c r="L263">
        <v>0.97510232939999997</v>
      </c>
      <c r="M263">
        <v>0.97958688900000002</v>
      </c>
      <c r="N263">
        <v>0.95443937050000005</v>
      </c>
      <c r="O263">
        <v>0.94798102380000004</v>
      </c>
      <c r="P263">
        <v>0.93604676070000004</v>
      </c>
      <c r="Q263">
        <v>0.92314062760000004</v>
      </c>
      <c r="R263">
        <v>0.91205649280000001</v>
      </c>
      <c r="S263">
        <v>0.90431211010000001</v>
      </c>
      <c r="T263">
        <v>0.89332517970000003</v>
      </c>
      <c r="U263">
        <v>0.89200876330000001</v>
      </c>
      <c r="V263">
        <v>0.89597369069999999</v>
      </c>
      <c r="W263">
        <v>0.89411992620000003</v>
      </c>
      <c r="X263">
        <v>0.8864374881</v>
      </c>
      <c r="Y263">
        <v>0.8820367563</v>
      </c>
      <c r="Z263">
        <v>0.87883029540000002</v>
      </c>
      <c r="AA263">
        <v>0.87697877449999995</v>
      </c>
      <c r="AB263">
        <v>0.87618936970000005</v>
      </c>
      <c r="AC263">
        <v>0.8764338438</v>
      </c>
      <c r="AD263">
        <v>0.88074435240000004</v>
      </c>
      <c r="AE263">
        <v>0.88686280029999998</v>
      </c>
      <c r="AF263">
        <v>0.89474211380000002</v>
      </c>
      <c r="AG263">
        <v>0.90341741330000003</v>
      </c>
      <c r="AH263">
        <v>0.91320565789999997</v>
      </c>
      <c r="AI263">
        <v>0.92354701449999999</v>
      </c>
      <c r="AJ263">
        <v>0.93461031750000001</v>
      </c>
      <c r="AK263">
        <v>0.94628237459999998</v>
      </c>
      <c r="AL263">
        <v>0.95855217039999996</v>
      </c>
      <c r="AM263" s="39">
        <v>0.97153864739999996</v>
      </c>
      <c r="AN263" s="39">
        <v>0.98437973700000003</v>
      </c>
      <c r="AO263" s="39">
        <v>0.99746709330000005</v>
      </c>
      <c r="AP263" s="39">
        <v>1.0109344300000001</v>
      </c>
      <c r="AQ263" s="39">
        <v>1.024688998</v>
      </c>
      <c r="AR263" s="39">
        <v>1.038666994</v>
      </c>
      <c r="AS263" s="39">
        <v>1.0526108380000001</v>
      </c>
      <c r="AT263" s="39">
        <v>1.0667370780000001</v>
      </c>
      <c r="AU263" s="39">
        <v>1.0807986389999999</v>
      </c>
      <c r="AV263">
        <v>1.095034276</v>
      </c>
      <c r="AW263">
        <v>1.109406087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1.7665972029999999</v>
      </c>
      <c r="F264">
        <v>1.787415008</v>
      </c>
      <c r="G264">
        <v>1.81008999</v>
      </c>
      <c r="H264">
        <v>1.7022886049999999</v>
      </c>
      <c r="I264">
        <v>1.7767904729999999</v>
      </c>
      <c r="J264">
        <v>1.8105128989999999</v>
      </c>
      <c r="K264">
        <v>1.7915249870000001</v>
      </c>
      <c r="L264">
        <v>1.7989936040000001</v>
      </c>
      <c r="M264">
        <v>1.8079231170000001</v>
      </c>
      <c r="N264">
        <v>1.8460952370000001</v>
      </c>
      <c r="O264">
        <v>1.8927421120000001</v>
      </c>
      <c r="P264">
        <v>1.914409719</v>
      </c>
      <c r="Q264">
        <v>1.9243938819999999</v>
      </c>
      <c r="R264">
        <v>1.938887297</v>
      </c>
      <c r="S264">
        <v>1.9563999270000001</v>
      </c>
      <c r="T264">
        <v>1.9519899000000001</v>
      </c>
      <c r="U264">
        <v>1.9469099240000001</v>
      </c>
      <c r="V264">
        <v>1.945622312</v>
      </c>
      <c r="W264">
        <v>1.9337999930000001</v>
      </c>
      <c r="X264">
        <v>1.9050823109999999</v>
      </c>
      <c r="Y264">
        <v>1.8857142090000001</v>
      </c>
      <c r="Z264">
        <v>1.8849736189999999</v>
      </c>
      <c r="AA264">
        <v>1.8771815380000001</v>
      </c>
      <c r="AB264">
        <v>1.8898910520000001</v>
      </c>
      <c r="AC264">
        <v>1.8603801499999999</v>
      </c>
      <c r="AD264">
        <v>1.903599934</v>
      </c>
      <c r="AE264">
        <v>1.8772694569999999</v>
      </c>
      <c r="AF264">
        <v>1.937663645</v>
      </c>
      <c r="AG264">
        <v>1.9310633610000001</v>
      </c>
      <c r="AH264">
        <v>1.970390452</v>
      </c>
      <c r="AI264">
        <v>1.9811790380000001</v>
      </c>
      <c r="AJ264">
        <v>2.0253664219999998</v>
      </c>
      <c r="AK264">
        <v>2.0390977000000001</v>
      </c>
      <c r="AL264">
        <v>2.0875263039999998</v>
      </c>
      <c r="AM264">
        <v>2.1040723109999999</v>
      </c>
      <c r="AN264">
        <v>2.1531972800000001</v>
      </c>
      <c r="AO264">
        <v>2.1673542239999999</v>
      </c>
      <c r="AP264">
        <v>2.2177103539999998</v>
      </c>
      <c r="AQ264">
        <v>2.2340972219999999</v>
      </c>
      <c r="AR264">
        <v>2.288679251</v>
      </c>
      <c r="AS264">
        <v>2.3010314919999999</v>
      </c>
      <c r="AT264">
        <v>2.350172895</v>
      </c>
      <c r="AU264">
        <v>2.358016648</v>
      </c>
      <c r="AV264">
        <v>2.4036379609999998</v>
      </c>
      <c r="AW264">
        <v>2.4167125349999998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1.620000205</v>
      </c>
      <c r="F266">
        <v>1.6389967729999999</v>
      </c>
      <c r="G266">
        <v>1.663254196</v>
      </c>
      <c r="H266">
        <v>1.55171864</v>
      </c>
      <c r="I266">
        <v>1.6289095039999999</v>
      </c>
      <c r="J266">
        <v>1.676256059</v>
      </c>
      <c r="K266">
        <v>1.666632758</v>
      </c>
      <c r="L266">
        <v>1.6734257770000001</v>
      </c>
      <c r="M266">
        <v>1.6802987650000001</v>
      </c>
      <c r="N266">
        <v>1.6968569579999999</v>
      </c>
      <c r="O266">
        <v>1.7711399029999999</v>
      </c>
      <c r="P266">
        <v>1.848770212</v>
      </c>
      <c r="Q266">
        <v>1.9173582119999999</v>
      </c>
      <c r="R266">
        <v>1.9753379550000001</v>
      </c>
      <c r="S266">
        <v>2.0163285750000002</v>
      </c>
      <c r="T266">
        <v>2.0053144829999998</v>
      </c>
      <c r="U266">
        <v>1.9876507189999999</v>
      </c>
      <c r="V266">
        <v>1.9738343460000001</v>
      </c>
      <c r="W266">
        <v>1.882814327</v>
      </c>
      <c r="X266">
        <v>1.7961844280000001</v>
      </c>
      <c r="Y266">
        <v>1.7377186920000001</v>
      </c>
      <c r="Z266">
        <v>1.7100991169999999</v>
      </c>
      <c r="AA266">
        <v>1.6844593189999999</v>
      </c>
      <c r="AB266">
        <v>1.6825510319999999</v>
      </c>
      <c r="AC266">
        <v>1.6458189089999999</v>
      </c>
      <c r="AD266">
        <v>1.6791590460000001</v>
      </c>
      <c r="AE266">
        <v>1.6533110129999999</v>
      </c>
      <c r="AF266">
        <v>1.704710637</v>
      </c>
      <c r="AG266">
        <v>1.697415146</v>
      </c>
      <c r="AH266">
        <v>1.730528659</v>
      </c>
      <c r="AI266">
        <v>1.7389091350000001</v>
      </c>
      <c r="AJ266">
        <v>1.7765713910000001</v>
      </c>
      <c r="AK266">
        <v>1.7875925880000001</v>
      </c>
      <c r="AL266">
        <v>1.8289537060000001</v>
      </c>
      <c r="AM266">
        <v>1.842231773</v>
      </c>
      <c r="AN266">
        <v>1.884411236</v>
      </c>
      <c r="AO266">
        <v>1.896423057</v>
      </c>
      <c r="AP266">
        <v>1.9402261430000001</v>
      </c>
      <c r="AQ266">
        <v>1.954038355</v>
      </c>
      <c r="AR266">
        <v>2.001376364</v>
      </c>
      <c r="AS266">
        <v>2.0120610170000002</v>
      </c>
      <c r="AT266">
        <v>2.0555272900000001</v>
      </c>
      <c r="AU266" s="39">
        <v>2.0630623410000002</v>
      </c>
      <c r="AV266">
        <v>2.1037761860000002</v>
      </c>
      <c r="AW266">
        <v>2.1161338160000001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0.98719299949999995</v>
      </c>
      <c r="G267">
        <v>0.98253095099999999</v>
      </c>
      <c r="H267">
        <v>0.97786698049999998</v>
      </c>
      <c r="I267">
        <v>0.97325868920000003</v>
      </c>
      <c r="J267">
        <v>0.96867501369999998</v>
      </c>
      <c r="K267">
        <v>0.96412176130000005</v>
      </c>
      <c r="L267">
        <v>0.95959497069999999</v>
      </c>
      <c r="M267">
        <v>0.95507656490000004</v>
      </c>
      <c r="N267">
        <v>0.95059080939999996</v>
      </c>
      <c r="O267">
        <v>0.94786310060000001</v>
      </c>
      <c r="P267">
        <v>0.94500707409999996</v>
      </c>
      <c r="Q267">
        <v>0.9420167049</v>
      </c>
      <c r="R267">
        <v>0.9388545318</v>
      </c>
      <c r="S267">
        <v>0.9529569779</v>
      </c>
      <c r="T267">
        <v>0.95006303179999996</v>
      </c>
      <c r="U267">
        <v>0.94720930110000001</v>
      </c>
      <c r="V267">
        <v>0.94439551710000003</v>
      </c>
      <c r="W267">
        <v>0.92734516339999995</v>
      </c>
      <c r="X267">
        <v>0.92248972360000003</v>
      </c>
      <c r="Y267">
        <v>0.91752887729999999</v>
      </c>
      <c r="Z267">
        <v>0.91214574940000004</v>
      </c>
      <c r="AA267">
        <v>0.90623590490000006</v>
      </c>
      <c r="AB267">
        <v>0.9001251213</v>
      </c>
      <c r="AC267">
        <v>0.89327642799999996</v>
      </c>
      <c r="AD267">
        <v>0.87874139920000005</v>
      </c>
      <c r="AE267">
        <v>0.86242703300000001</v>
      </c>
      <c r="AF267">
        <v>0.84459362000000004</v>
      </c>
      <c r="AG267">
        <v>0.82474569980000001</v>
      </c>
      <c r="AH267">
        <v>0.80258197090000005</v>
      </c>
      <c r="AI267">
        <v>0.77153911330000002</v>
      </c>
      <c r="AJ267">
        <v>0.73625470719999997</v>
      </c>
      <c r="AK267">
        <v>0.69518005270000005</v>
      </c>
      <c r="AL267">
        <v>0.6492699489</v>
      </c>
      <c r="AM267">
        <v>0.59434432209999999</v>
      </c>
      <c r="AN267">
        <v>0.57177557420000003</v>
      </c>
      <c r="AO267">
        <v>0.54475409770000005</v>
      </c>
      <c r="AP267">
        <v>0.51324336729999998</v>
      </c>
      <c r="AQ267">
        <v>0.47446838810000003</v>
      </c>
      <c r="AR267">
        <v>0.42752638120000003</v>
      </c>
      <c r="AS267">
        <v>0.43271416130000001</v>
      </c>
      <c r="AT267">
        <v>0.43931626579999999</v>
      </c>
      <c r="AU267">
        <v>0.44579151430000002</v>
      </c>
      <c r="AV267">
        <v>0.45404074319999999</v>
      </c>
      <c r="AW267">
        <v>0.46287862159999998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1.28070005E-2</v>
      </c>
      <c r="G268">
        <v>1.7469049E-2</v>
      </c>
      <c r="H268">
        <v>2.21330195E-2</v>
      </c>
      <c r="I268">
        <v>2.6741310800000001E-2</v>
      </c>
      <c r="J268">
        <v>3.1324986300000003E-2</v>
      </c>
      <c r="K268">
        <v>3.5878238700000002E-2</v>
      </c>
      <c r="L268">
        <v>4.0405029299999999E-2</v>
      </c>
      <c r="M268">
        <v>4.4923435099999999E-2</v>
      </c>
      <c r="N268">
        <v>4.94091906E-2</v>
      </c>
      <c r="O268">
        <v>5.2136899399999999E-2</v>
      </c>
      <c r="P268">
        <v>5.4992925900000003E-2</v>
      </c>
      <c r="Q268">
        <v>5.7983295099999999E-2</v>
      </c>
      <c r="R268">
        <v>6.1145468199999997E-2</v>
      </c>
      <c r="S268">
        <v>4.7043022099999998E-2</v>
      </c>
      <c r="T268">
        <v>4.9936968200000001E-2</v>
      </c>
      <c r="U268">
        <v>5.2790698900000002E-2</v>
      </c>
      <c r="V268">
        <v>5.5604482900000002E-2</v>
      </c>
      <c r="W268">
        <v>7.2654836599999995E-2</v>
      </c>
      <c r="X268">
        <v>7.7510276399999994E-2</v>
      </c>
      <c r="Y268">
        <v>8.2471122699999996E-2</v>
      </c>
      <c r="Z268">
        <v>8.7854250600000003E-2</v>
      </c>
      <c r="AA268">
        <v>9.37640951E-2</v>
      </c>
      <c r="AB268">
        <v>9.9874878700000003E-2</v>
      </c>
      <c r="AC268">
        <v>0.106723572</v>
      </c>
      <c r="AD268">
        <v>0.1212586008</v>
      </c>
      <c r="AE268">
        <v>0.13757296699999999</v>
      </c>
      <c r="AF268">
        <v>0.15540638000000001</v>
      </c>
      <c r="AG268">
        <v>0.17525430019999999</v>
      </c>
      <c r="AH268">
        <v>0.1974180291</v>
      </c>
      <c r="AI268">
        <v>0.2284608867</v>
      </c>
      <c r="AJ268">
        <v>0.26374529279999998</v>
      </c>
      <c r="AK268">
        <v>0.3048199473</v>
      </c>
      <c r="AL268">
        <v>0.3507300511</v>
      </c>
      <c r="AM268">
        <v>0.40565567790000001</v>
      </c>
      <c r="AN268">
        <v>0.42822442579999997</v>
      </c>
      <c r="AO268">
        <v>0.4552459023</v>
      </c>
      <c r="AP268">
        <v>0.48675663270000002</v>
      </c>
      <c r="AQ268">
        <v>0.52553161189999997</v>
      </c>
      <c r="AR268">
        <v>0.57247361880000003</v>
      </c>
      <c r="AS268">
        <v>0.56728583870000004</v>
      </c>
      <c r="AT268">
        <v>0.56068373419999995</v>
      </c>
      <c r="AU268">
        <v>0.55420848570000003</v>
      </c>
      <c r="AV268">
        <v>0.54595925680000001</v>
      </c>
      <c r="AW268">
        <v>0.53712137839999996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 s="39">
        <v>4.64249738E-4</v>
      </c>
      <c r="AJ270" s="39">
        <v>3.5256660199999999E-4</v>
      </c>
      <c r="AK270" s="39">
        <v>2.42700655E-4</v>
      </c>
      <c r="AL270" s="39">
        <v>2.4913063199999999E-4</v>
      </c>
      <c r="AM270" s="39">
        <v>2.55461384E-4</v>
      </c>
      <c r="AN270" s="39">
        <v>2.4619436699999998E-4</v>
      </c>
      <c r="AO270" s="39">
        <v>2.36982435E-4</v>
      </c>
      <c r="AP270" s="39">
        <v>2.2782509900000001E-4</v>
      </c>
      <c r="AQ270" s="39">
        <v>2.1872187400000001E-4</v>
      </c>
      <c r="AR270" s="39">
        <v>2.0967228200000001E-4</v>
      </c>
      <c r="AS270" s="39">
        <v>2.10555377E-4</v>
      </c>
      <c r="AT270" s="39">
        <v>2.11445942E-4</v>
      </c>
      <c r="AU270" s="39">
        <v>2.1234407200000001E-4</v>
      </c>
      <c r="AV270" s="39">
        <v>2.1324986400000001E-4</v>
      </c>
      <c r="AW270" s="39">
        <v>2.14163418E-4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 s="39">
        <v>2.11445942E-4</v>
      </c>
      <c r="AU272" s="39">
        <v>2.1234407200000001E-4</v>
      </c>
      <c r="AV272" s="39">
        <v>2.1324986400000001E-4</v>
      </c>
      <c r="AW272" s="39">
        <v>2.14163418E-4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0.91580031750000002</v>
      </c>
      <c r="G277">
        <v>0.90892146330000001</v>
      </c>
      <c r="H277">
        <v>0.90182093929999996</v>
      </c>
      <c r="I277">
        <v>0.89502677409999998</v>
      </c>
      <c r="J277">
        <v>0.88831223309999996</v>
      </c>
      <c r="K277">
        <v>0.88166842769999998</v>
      </c>
      <c r="L277">
        <v>0.87507004430000002</v>
      </c>
      <c r="M277">
        <v>0.86843229659999999</v>
      </c>
      <c r="N277">
        <v>0.86180135680000003</v>
      </c>
      <c r="O277">
        <v>0.83690679950000002</v>
      </c>
      <c r="P277">
        <v>0.80736513320000003</v>
      </c>
      <c r="Q277">
        <v>0.77283095440000005</v>
      </c>
      <c r="R277">
        <v>0.73276917789999996</v>
      </c>
      <c r="S277">
        <v>0.70201272199999998</v>
      </c>
      <c r="T277">
        <v>0.69955599980000005</v>
      </c>
      <c r="U277">
        <v>0.69695638849999997</v>
      </c>
      <c r="V277">
        <v>0.69440885860000001</v>
      </c>
      <c r="W277">
        <v>0.62261412220000001</v>
      </c>
      <c r="X277">
        <v>0.60292913189999997</v>
      </c>
      <c r="Y277">
        <v>0.57867145040000001</v>
      </c>
      <c r="Z277">
        <v>0.55382670420000002</v>
      </c>
      <c r="AA277">
        <v>0.52795916220000005</v>
      </c>
      <c r="AB277">
        <v>0.50361062489999997</v>
      </c>
      <c r="AC277">
        <v>0.47760150750000002</v>
      </c>
      <c r="AD277">
        <v>0.4542574721</v>
      </c>
      <c r="AE277">
        <v>0.42931627109999998</v>
      </c>
      <c r="AF277">
        <v>0.40620420880000002</v>
      </c>
      <c r="AG277">
        <v>0.38386505209999999</v>
      </c>
      <c r="AH277">
        <v>0.36252850399999997</v>
      </c>
      <c r="AI277">
        <v>0.3417836669</v>
      </c>
      <c r="AJ277">
        <v>0.32196254559999998</v>
      </c>
      <c r="AK277">
        <v>0.30125471180000002</v>
      </c>
      <c r="AL277">
        <v>0.28408084519999999</v>
      </c>
      <c r="AM277">
        <v>0.26592427130000001</v>
      </c>
      <c r="AN277">
        <v>0.25358642669999998</v>
      </c>
      <c r="AO277">
        <v>0.24011229710000001</v>
      </c>
      <c r="AP277">
        <v>0.22787519680000001</v>
      </c>
      <c r="AQ277">
        <v>0.2144977766</v>
      </c>
      <c r="AR277">
        <v>0.2024836347</v>
      </c>
      <c r="AS277">
        <v>0.18551158139999999</v>
      </c>
      <c r="AT277">
        <v>0.1698226602</v>
      </c>
      <c r="AU277">
        <v>0.15254324990000001</v>
      </c>
      <c r="AV277">
        <v>0.13668897739999999</v>
      </c>
      <c r="AW277">
        <v>0.1194891419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4.7474193800000002E-2</v>
      </c>
      <c r="G278">
        <v>5.3373480500000001E-2</v>
      </c>
      <c r="H278">
        <v>5.91669207E-2</v>
      </c>
      <c r="I278">
        <v>6.4520485000000002E-2</v>
      </c>
      <c r="J278">
        <v>6.9543322699999896E-2</v>
      </c>
      <c r="K278">
        <v>7.4214400700000002E-2</v>
      </c>
      <c r="L278">
        <v>7.8519769899999994E-2</v>
      </c>
      <c r="M278">
        <v>8.2478726599999996E-2</v>
      </c>
      <c r="N278">
        <v>8.6022790099999996E-2</v>
      </c>
      <c r="O278">
        <v>0.1092429945</v>
      </c>
      <c r="P278">
        <v>0.13751435510000001</v>
      </c>
      <c r="Q278">
        <v>0.17130487280000001</v>
      </c>
      <c r="R278">
        <v>0.2111745632</v>
      </c>
      <c r="S278">
        <v>0.18316910780000001</v>
      </c>
      <c r="T278">
        <v>0.18879637439999999</v>
      </c>
      <c r="U278">
        <v>0.19442013969999999</v>
      </c>
      <c r="V278">
        <v>0.1999237596</v>
      </c>
      <c r="W278">
        <v>0.1958940777</v>
      </c>
      <c r="X278">
        <v>0.192975012</v>
      </c>
      <c r="Y278">
        <v>0.19432706490000001</v>
      </c>
      <c r="Z278">
        <v>0.19565053590000001</v>
      </c>
      <c r="AA278">
        <v>0.19712474260000001</v>
      </c>
      <c r="AB278">
        <v>0.19841368940000001</v>
      </c>
      <c r="AC278">
        <v>0.20009458960000001</v>
      </c>
      <c r="AD278">
        <v>0.1985632578</v>
      </c>
      <c r="AE278">
        <v>0.1975525025</v>
      </c>
      <c r="AF278">
        <v>0.19585764259999999</v>
      </c>
      <c r="AG278">
        <v>0.19460657980000001</v>
      </c>
      <c r="AH278">
        <v>0.1929951963</v>
      </c>
      <c r="AI278">
        <v>0.19126435429999999</v>
      </c>
      <c r="AJ278">
        <v>0.18927745339999999</v>
      </c>
      <c r="AK278">
        <v>0.18755004589999999</v>
      </c>
      <c r="AL278">
        <v>0.18549700129999999</v>
      </c>
      <c r="AM278">
        <v>0.1837081378</v>
      </c>
      <c r="AN278">
        <v>0.18216331299999999</v>
      </c>
      <c r="AO278">
        <v>0.1809022458</v>
      </c>
      <c r="AP278">
        <v>0.17935325990000001</v>
      </c>
      <c r="AQ278">
        <v>0.17807605269999999</v>
      </c>
      <c r="AR278">
        <v>0.1764974336</v>
      </c>
      <c r="AS278">
        <v>0.17586595599999999</v>
      </c>
      <c r="AT278">
        <v>0.17493662669999999</v>
      </c>
      <c r="AU278">
        <v>0.17432128699999999</v>
      </c>
      <c r="AV278">
        <v>0.17339176349999999</v>
      </c>
      <c r="AW278">
        <v>0.17271298400000001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4.8228163200000002E-3</v>
      </c>
      <c r="G279">
        <v>4.5045829299999998E-3</v>
      </c>
      <c r="H279">
        <v>4.2200436299999998E-3</v>
      </c>
      <c r="I279">
        <v>3.9431498000000002E-3</v>
      </c>
      <c r="J279">
        <v>3.68401417E-3</v>
      </c>
      <c r="K279">
        <v>3.4418309799999999E-3</v>
      </c>
      <c r="L279">
        <v>3.2161434600000002E-3</v>
      </c>
      <c r="M279">
        <v>3.0076359000000001E-3</v>
      </c>
      <c r="N279">
        <v>2.8136046200000001E-3</v>
      </c>
      <c r="O279">
        <v>2.7295140799999998E-3</v>
      </c>
      <c r="P279">
        <v>2.62471395E-3</v>
      </c>
      <c r="Q279">
        <v>2.4977321199999999E-3</v>
      </c>
      <c r="R279">
        <v>2.3521225499999999E-3</v>
      </c>
      <c r="S279">
        <v>1.02439205E-2</v>
      </c>
      <c r="T279">
        <v>9.5666482599999995E-3</v>
      </c>
      <c r="U279">
        <v>8.9111860100000006E-3</v>
      </c>
      <c r="V279">
        <v>8.2702388799999905E-3</v>
      </c>
      <c r="W279">
        <v>3.3592773999999999E-2</v>
      </c>
      <c r="X279">
        <v>4.1569663799999997E-2</v>
      </c>
      <c r="Y279">
        <v>5.0192715700000001E-2</v>
      </c>
      <c r="Z279">
        <v>5.9060187700000003E-2</v>
      </c>
      <c r="AA279">
        <v>6.8236608599999998E-2</v>
      </c>
      <c r="AB279">
        <v>7.5524755400000004E-2</v>
      </c>
      <c r="AC279">
        <v>8.3180914300000006E-2</v>
      </c>
      <c r="AD279">
        <v>9.7051058600000004E-2</v>
      </c>
      <c r="AE279">
        <v>0.1112639208</v>
      </c>
      <c r="AF279">
        <v>0.125169524</v>
      </c>
      <c r="AG279">
        <v>0.13690399659999999</v>
      </c>
      <c r="AH279">
        <v>0.14845126650000001</v>
      </c>
      <c r="AI279">
        <v>0.16102650130000001</v>
      </c>
      <c r="AJ279">
        <v>0.1733638153</v>
      </c>
      <c r="AK279">
        <v>0.18591628369999999</v>
      </c>
      <c r="AL279">
        <v>0.19562230689999999</v>
      </c>
      <c r="AM279">
        <v>0.20558948220000001</v>
      </c>
      <c r="AN279">
        <v>0.21198984309999999</v>
      </c>
      <c r="AO279">
        <v>0.2187088241</v>
      </c>
      <c r="AP279">
        <v>0.2250675875</v>
      </c>
      <c r="AQ279">
        <v>0.2317543581</v>
      </c>
      <c r="AR279">
        <v>0.23803404550000001</v>
      </c>
      <c r="AS279">
        <v>0.24939661639999999</v>
      </c>
      <c r="AT279">
        <v>0.26039613680000001</v>
      </c>
      <c r="AU279">
        <v>0.27192490580000001</v>
      </c>
      <c r="AV279">
        <v>0.28302657590000002</v>
      </c>
      <c r="AW279">
        <v>0.29459736780000001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1.49606787E-2</v>
      </c>
      <c r="G280">
        <v>1.46441451E-2</v>
      </c>
      <c r="H280">
        <v>1.4377561699999999E-2</v>
      </c>
      <c r="I280">
        <v>1.40789556E-2</v>
      </c>
      <c r="J280">
        <v>1.3785017300000001E-2</v>
      </c>
      <c r="K280">
        <v>1.34969123E-2</v>
      </c>
      <c r="L280">
        <v>1.32171909E-2</v>
      </c>
      <c r="M280">
        <v>1.29535222E-2</v>
      </c>
      <c r="N280">
        <v>1.2699439200000001E-2</v>
      </c>
      <c r="O280">
        <v>1.27412129E-2</v>
      </c>
      <c r="P280">
        <v>1.26710139E-2</v>
      </c>
      <c r="Q280">
        <v>1.24703661E-2</v>
      </c>
      <c r="R280">
        <v>1.21449924E-2</v>
      </c>
      <c r="S280">
        <v>3.44954003E-2</v>
      </c>
      <c r="T280">
        <v>3.0124278899999999E-2</v>
      </c>
      <c r="U280">
        <v>2.5872974699999999E-2</v>
      </c>
      <c r="V280">
        <v>2.17152974E-2</v>
      </c>
      <c r="W280">
        <v>2.7595884800000001E-2</v>
      </c>
      <c r="X280">
        <v>2.8749261799999998E-2</v>
      </c>
      <c r="Y280">
        <v>2.9330322700000001E-2</v>
      </c>
      <c r="Z280">
        <v>2.99185428E-2</v>
      </c>
      <c r="AA280">
        <v>3.0541816999999999E-2</v>
      </c>
      <c r="AB280">
        <v>3.0997619399999999E-2</v>
      </c>
      <c r="AC280">
        <v>3.1522846E-2</v>
      </c>
      <c r="AD280">
        <v>3.1160297900000002E-2</v>
      </c>
      <c r="AE280">
        <v>3.0878705100000001E-2</v>
      </c>
      <c r="AF280">
        <v>3.0489529899999999E-2</v>
      </c>
      <c r="AG280">
        <v>3.0169945699999999E-2</v>
      </c>
      <c r="AH280">
        <v>2.9793840799999999E-2</v>
      </c>
      <c r="AI280">
        <v>2.9836181400000002E-2</v>
      </c>
      <c r="AJ280">
        <v>2.9838080900000001E-2</v>
      </c>
      <c r="AK280">
        <v>2.98803861E-2</v>
      </c>
      <c r="AL280">
        <v>2.9872941600000001E-2</v>
      </c>
      <c r="AM280">
        <v>2.9907566600000001E-2</v>
      </c>
      <c r="AN280">
        <v>2.99162977E-2</v>
      </c>
      <c r="AO280">
        <v>2.99712585E-2</v>
      </c>
      <c r="AP280">
        <v>2.99781296E-2</v>
      </c>
      <c r="AQ280">
        <v>3.0030009900000001E-2</v>
      </c>
      <c r="AR280">
        <v>3.0030587000000001E-2</v>
      </c>
      <c r="AS280">
        <v>3.01060459E-2</v>
      </c>
      <c r="AT280">
        <v>3.0131404800000001E-2</v>
      </c>
      <c r="AU280">
        <v>3.0211772200000001E-2</v>
      </c>
      <c r="AV280">
        <v>3.0238631700000001E-2</v>
      </c>
      <c r="AW280">
        <v>3.0310115499999998E-2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5.3427650300000001E-3</v>
      </c>
      <c r="G281">
        <v>5.5282196899999999E-3</v>
      </c>
      <c r="H281">
        <v>5.7373718899999997E-3</v>
      </c>
      <c r="I281">
        <v>5.9388819199999998E-3</v>
      </c>
      <c r="J281">
        <v>6.1467855099999998E-3</v>
      </c>
      <c r="K281">
        <v>6.3618241399999997E-3</v>
      </c>
      <c r="L281">
        <v>6.5855626800000004E-3</v>
      </c>
      <c r="M281">
        <v>6.8225713799999997E-3</v>
      </c>
      <c r="N281">
        <v>7.0705182800000002E-3</v>
      </c>
      <c r="O281">
        <v>7.3423481499999997E-3</v>
      </c>
      <c r="P281">
        <v>7.5577594799999996E-3</v>
      </c>
      <c r="Q281">
        <v>7.6987177800000002E-3</v>
      </c>
      <c r="R281">
        <v>7.7605757000000003E-3</v>
      </c>
      <c r="S281">
        <v>8.9587647999999995E-3</v>
      </c>
      <c r="T281">
        <v>8.6607365799999999E-3</v>
      </c>
      <c r="U281">
        <v>8.3752540400000002E-3</v>
      </c>
      <c r="V281">
        <v>8.0961663299999997E-3</v>
      </c>
      <c r="W281">
        <v>1.2553348900000001E-2</v>
      </c>
      <c r="X281">
        <v>1.40188936E-2</v>
      </c>
      <c r="Y281">
        <v>1.50895297E-2</v>
      </c>
      <c r="Z281">
        <v>1.6187334500000001E-2</v>
      </c>
      <c r="AA281">
        <v>1.7328357799999999E-2</v>
      </c>
      <c r="AB281">
        <v>1.8530753699999999E-2</v>
      </c>
      <c r="AC281">
        <v>1.9804586900000001E-2</v>
      </c>
      <c r="AD281">
        <v>2.1400939099999999E-2</v>
      </c>
      <c r="AE281">
        <v>2.3064035100000001E-2</v>
      </c>
      <c r="AF281">
        <v>2.4656665299999998E-2</v>
      </c>
      <c r="AG281">
        <v>2.63265442E-2</v>
      </c>
      <c r="AH281">
        <v>2.7957341699999999E-2</v>
      </c>
      <c r="AI281">
        <v>2.8404631499999999E-2</v>
      </c>
      <c r="AJ281">
        <v>2.8812772600000001E-2</v>
      </c>
      <c r="AK281">
        <v>2.9259284600000001E-2</v>
      </c>
      <c r="AL281">
        <v>2.96611759E-2</v>
      </c>
      <c r="AM281">
        <v>3.0104236699999998E-2</v>
      </c>
      <c r="AN281">
        <v>3.0484564700000001E-2</v>
      </c>
      <c r="AO281">
        <v>3.0911475099999999E-2</v>
      </c>
      <c r="AP281">
        <v>3.1288242600000002E-2</v>
      </c>
      <c r="AQ281">
        <v>3.1711405499999998E-2</v>
      </c>
      <c r="AR281">
        <v>3.2079739199999999E-2</v>
      </c>
      <c r="AS281">
        <v>3.2484138099999997E-2</v>
      </c>
      <c r="AT281">
        <v>3.2836043000000002E-2</v>
      </c>
      <c r="AU281">
        <v>3.3249514399999999E-2</v>
      </c>
      <c r="AV281">
        <v>3.3605736999999997E-2</v>
      </c>
      <c r="AW281">
        <v>3.40131007E-2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1.1599228600000001E-2</v>
      </c>
      <c r="G282">
        <v>1.30281085E-2</v>
      </c>
      <c r="H282">
        <v>1.4677162800000001E-2</v>
      </c>
      <c r="I282">
        <v>1.6491753599999999E-2</v>
      </c>
      <c r="J282">
        <v>1.8528627299999999E-2</v>
      </c>
      <c r="K282">
        <v>2.0816604200000002E-2</v>
      </c>
      <c r="L282">
        <v>2.3391288699999999E-2</v>
      </c>
      <c r="M282">
        <v>2.6305247300000001E-2</v>
      </c>
      <c r="N282">
        <v>2.9592290899999998E-2</v>
      </c>
      <c r="O282">
        <v>3.1037130900000001E-2</v>
      </c>
      <c r="P282">
        <v>3.2267024399999997E-2</v>
      </c>
      <c r="Q282">
        <v>3.3197356800000001E-2</v>
      </c>
      <c r="R282">
        <v>3.3798568199999997E-2</v>
      </c>
      <c r="S282">
        <v>6.1120084499999998E-2</v>
      </c>
      <c r="T282">
        <v>6.3295962100000006E-2</v>
      </c>
      <c r="U282">
        <v>6.5464057000000006E-2</v>
      </c>
      <c r="V282">
        <v>6.7585679199999998E-2</v>
      </c>
      <c r="W282">
        <v>0.1077497925</v>
      </c>
      <c r="X282">
        <v>0.1197580369</v>
      </c>
      <c r="Y282">
        <v>0.13238891659999999</v>
      </c>
      <c r="Z282">
        <v>0.14535669500000001</v>
      </c>
      <c r="AA282">
        <v>0.15880931170000001</v>
      </c>
      <c r="AB282">
        <v>0.17292255719999999</v>
      </c>
      <c r="AC282">
        <v>0.18779555570000001</v>
      </c>
      <c r="AD282">
        <v>0.19756697440000001</v>
      </c>
      <c r="AE282">
        <v>0.2079245653</v>
      </c>
      <c r="AF282">
        <v>0.21762242940000001</v>
      </c>
      <c r="AG282">
        <v>0.2281278816</v>
      </c>
      <c r="AH282">
        <v>0.23827385070000001</v>
      </c>
      <c r="AI282">
        <v>0.24768466459999999</v>
      </c>
      <c r="AJ282">
        <v>0.25674533220000001</v>
      </c>
      <c r="AK282">
        <v>0.26613928790000002</v>
      </c>
      <c r="AL282">
        <v>0.27526572919999998</v>
      </c>
      <c r="AM282">
        <v>0.28476630539999997</v>
      </c>
      <c r="AN282">
        <v>0.29185955470000002</v>
      </c>
      <c r="AO282">
        <v>0.2993938995</v>
      </c>
      <c r="AP282">
        <v>0.30643758370000002</v>
      </c>
      <c r="AQ282">
        <v>0.31393039719999999</v>
      </c>
      <c r="AR282">
        <v>0.32087455990000002</v>
      </c>
      <c r="AS282">
        <v>0.32663566220000001</v>
      </c>
      <c r="AT282">
        <v>0.33187712850000001</v>
      </c>
      <c r="AU282">
        <v>0.33774927059999998</v>
      </c>
      <c r="AV282">
        <v>0.3430483144</v>
      </c>
      <c r="AW282">
        <v>0.34887729020000002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412016030.60000002</v>
      </c>
      <c r="G285">
        <v>421124486</v>
      </c>
      <c r="H285">
        <v>439532862.39999998</v>
      </c>
      <c r="I285">
        <v>454179798</v>
      </c>
      <c r="J285">
        <v>471410102.80000001</v>
      </c>
      <c r="K285">
        <v>493323033.69999999</v>
      </c>
      <c r="L285">
        <v>519403128.30000001</v>
      </c>
      <c r="M285">
        <v>549629978.39999998</v>
      </c>
      <c r="N285">
        <v>565456640.29999995</v>
      </c>
      <c r="O285">
        <v>564649908.20000005</v>
      </c>
      <c r="P285">
        <v>564248987.29999995</v>
      </c>
      <c r="Q285">
        <v>562860133.39999998</v>
      </c>
      <c r="R285">
        <v>562458725.79999995</v>
      </c>
      <c r="S285">
        <v>567830777.5</v>
      </c>
      <c r="T285">
        <v>572950621.10000002</v>
      </c>
      <c r="U285">
        <v>575356153.79999995</v>
      </c>
      <c r="V285">
        <v>576625270.20000005</v>
      </c>
      <c r="W285">
        <v>569744924.20000005</v>
      </c>
      <c r="X285">
        <v>560132444.70000005</v>
      </c>
      <c r="Y285">
        <v>551059618.60000002</v>
      </c>
      <c r="Z285">
        <v>542970287.79999995</v>
      </c>
      <c r="AA285">
        <v>535651968.69999999</v>
      </c>
      <c r="AB285">
        <v>528874000.10000002</v>
      </c>
      <c r="AC285">
        <v>522337608</v>
      </c>
      <c r="AD285">
        <v>517894767</v>
      </c>
      <c r="AE285">
        <v>514087437.30000001</v>
      </c>
      <c r="AF285">
        <v>510625128</v>
      </c>
      <c r="AG285">
        <v>507227082.39999998</v>
      </c>
      <c r="AH285">
        <v>503990673.69999999</v>
      </c>
      <c r="AI285">
        <v>500778148.5</v>
      </c>
      <c r="AJ285">
        <v>497683237.80000001</v>
      </c>
      <c r="AK285">
        <v>494631647.80000001</v>
      </c>
      <c r="AL285">
        <v>491722319.60000002</v>
      </c>
      <c r="AM285">
        <v>488888873.69999999</v>
      </c>
      <c r="AN285">
        <v>486152280.60000002</v>
      </c>
      <c r="AO285">
        <v>483415039.30000001</v>
      </c>
      <c r="AP285">
        <v>480736775.80000001</v>
      </c>
      <c r="AQ285">
        <v>478073204.5</v>
      </c>
      <c r="AR285">
        <v>475432077.69999999</v>
      </c>
      <c r="AS285">
        <v>472719887.5</v>
      </c>
      <c r="AT285">
        <v>469973946.30000001</v>
      </c>
      <c r="AU285">
        <v>467179899</v>
      </c>
      <c r="AV285">
        <v>464415846.5</v>
      </c>
      <c r="AW285">
        <v>461652465.19999999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277098.27559999999</v>
      </c>
      <c r="G286">
        <v>283636.3027</v>
      </c>
      <c r="H286">
        <v>284993.23839999997</v>
      </c>
      <c r="I286">
        <v>276983.36609999998</v>
      </c>
      <c r="J286">
        <v>276311.89600000001</v>
      </c>
      <c r="K286">
        <v>278538.17129999999</v>
      </c>
      <c r="L286">
        <v>278752.00809999998</v>
      </c>
      <c r="M286">
        <v>284110.8382</v>
      </c>
      <c r="N286">
        <v>293034.12089999998</v>
      </c>
      <c r="O286">
        <v>300392.31599999999</v>
      </c>
      <c r="P286">
        <v>308774.29920000001</v>
      </c>
      <c r="Q286">
        <v>317021.67670000001</v>
      </c>
      <c r="R286">
        <v>327958.03710000002</v>
      </c>
      <c r="S286">
        <v>343607.56630000001</v>
      </c>
      <c r="T286">
        <v>359956.73100000003</v>
      </c>
      <c r="U286">
        <v>370628.22710000002</v>
      </c>
      <c r="V286">
        <v>380546.23479999998</v>
      </c>
      <c r="W286">
        <v>389218.86739999999</v>
      </c>
      <c r="X286">
        <v>397112.32270000002</v>
      </c>
      <c r="Y286">
        <v>406768.5698</v>
      </c>
      <c r="Z286">
        <v>418776.63400000002</v>
      </c>
      <c r="AA286">
        <v>432136.32569999999</v>
      </c>
      <c r="AB286">
        <v>446529.90620000003</v>
      </c>
      <c r="AC286">
        <v>460746.87949999998</v>
      </c>
      <c r="AD286">
        <v>470912.2451</v>
      </c>
      <c r="AE286">
        <v>479585.63679999998</v>
      </c>
      <c r="AF286">
        <v>488506.9143</v>
      </c>
      <c r="AG286">
        <v>495769.43979999999</v>
      </c>
      <c r="AH286">
        <v>503146.95140000002</v>
      </c>
      <c r="AI286">
        <v>509690.55330000003</v>
      </c>
      <c r="AJ286">
        <v>516737.17060000001</v>
      </c>
      <c r="AK286">
        <v>523385.16930000001</v>
      </c>
      <c r="AL286">
        <v>530819.4656</v>
      </c>
      <c r="AM286">
        <v>538374.76379999996</v>
      </c>
      <c r="AN286">
        <v>546727.16480000003</v>
      </c>
      <c r="AO286">
        <v>554610.49089999998</v>
      </c>
      <c r="AP286">
        <v>562991.21880000003</v>
      </c>
      <c r="AQ286">
        <v>571122.63710000005</v>
      </c>
      <c r="AR286">
        <v>579607.35519999999</v>
      </c>
      <c r="AS286">
        <v>587487.61880000005</v>
      </c>
      <c r="AT286">
        <v>595473.3835</v>
      </c>
      <c r="AU286">
        <v>602875.54790000001</v>
      </c>
      <c r="AV286">
        <v>610767.59290000005</v>
      </c>
      <c r="AW286">
        <v>618351.26780000003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168432.21170000001</v>
      </c>
      <c r="G287">
        <v>175072.31169999999</v>
      </c>
      <c r="H287">
        <v>184386.0074</v>
      </c>
      <c r="I287">
        <v>192039.00409999999</v>
      </c>
      <c r="J287">
        <v>200635.06200000001</v>
      </c>
      <c r="K287">
        <v>215011.0845</v>
      </c>
      <c r="L287">
        <v>230846.06589999999</v>
      </c>
      <c r="M287">
        <v>247468.86610000001</v>
      </c>
      <c r="N287">
        <v>260505.70120000001</v>
      </c>
      <c r="O287">
        <v>261199.08850000001</v>
      </c>
      <c r="P287">
        <v>258699.8616</v>
      </c>
      <c r="Q287">
        <v>254645.23860000001</v>
      </c>
      <c r="R287">
        <v>253136.48699999999</v>
      </c>
      <c r="S287">
        <v>253775.7586</v>
      </c>
      <c r="T287">
        <v>256187.11069999999</v>
      </c>
      <c r="U287">
        <v>257576.95490000001</v>
      </c>
      <c r="V287">
        <v>258023.13699999999</v>
      </c>
      <c r="W287">
        <v>260661.25210000001</v>
      </c>
      <c r="X287">
        <v>259273.08189999999</v>
      </c>
      <c r="Y287">
        <v>257479.3461</v>
      </c>
      <c r="Z287">
        <v>255861.55470000001</v>
      </c>
      <c r="AA287">
        <v>254546.4302</v>
      </c>
      <c r="AB287">
        <v>253466.32440000001</v>
      </c>
      <c r="AC287">
        <v>252555.23970000001</v>
      </c>
      <c r="AD287">
        <v>252737.25150000001</v>
      </c>
      <c r="AE287">
        <v>254129.39</v>
      </c>
      <c r="AF287">
        <v>256017.97930000001</v>
      </c>
      <c r="AG287">
        <v>258303.14970000001</v>
      </c>
      <c r="AH287">
        <v>260752.12609999999</v>
      </c>
      <c r="AI287">
        <v>263274.5294</v>
      </c>
      <c r="AJ287">
        <v>265778.05530000001</v>
      </c>
      <c r="AK287">
        <v>268299.69689999998</v>
      </c>
      <c r="AL287">
        <v>270799.47769999999</v>
      </c>
      <c r="AM287">
        <v>273319.06390000001</v>
      </c>
      <c r="AN287">
        <v>275799.17200000002</v>
      </c>
      <c r="AO287">
        <v>278289.61499999999</v>
      </c>
      <c r="AP287">
        <v>280760.27299999999</v>
      </c>
      <c r="AQ287">
        <v>283275.4449</v>
      </c>
      <c r="AR287">
        <v>285757.87</v>
      </c>
      <c r="AS287">
        <v>288222.30060000002</v>
      </c>
      <c r="AT287">
        <v>290605.3775</v>
      </c>
      <c r="AU287">
        <v>292971.0687</v>
      </c>
      <c r="AV287">
        <v>295297.13829999999</v>
      </c>
      <c r="AW287">
        <v>297639.16960000002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549193.55160000001</v>
      </c>
      <c r="G288">
        <v>552116.96900000004</v>
      </c>
      <c r="H288">
        <v>567672.98609999998</v>
      </c>
      <c r="I288">
        <v>577882.29059999995</v>
      </c>
      <c r="J288">
        <v>590959.65119999996</v>
      </c>
      <c r="K288">
        <v>606401.24750000006</v>
      </c>
      <c r="L288">
        <v>626434.34620000003</v>
      </c>
      <c r="M288">
        <v>651325.12419999996</v>
      </c>
      <c r="N288">
        <v>668580.44200000004</v>
      </c>
      <c r="O288">
        <v>664337.33169999998</v>
      </c>
      <c r="P288">
        <v>663131.1274</v>
      </c>
      <c r="Q288">
        <v>661609.49239999999</v>
      </c>
      <c r="R288">
        <v>659681.84039999999</v>
      </c>
      <c r="S288">
        <v>664850.36670000001</v>
      </c>
      <c r="T288">
        <v>668264.96250000002</v>
      </c>
      <c r="U288">
        <v>668343.44059999997</v>
      </c>
      <c r="V288">
        <v>667420.8088</v>
      </c>
      <c r="W288">
        <v>659060.46299999999</v>
      </c>
      <c r="X288">
        <v>649518.34140000003</v>
      </c>
      <c r="Y288">
        <v>640967.52320000005</v>
      </c>
      <c r="Z288">
        <v>633656.53150000004</v>
      </c>
      <c r="AA288">
        <v>627185.26399999997</v>
      </c>
      <c r="AB288">
        <v>621266.31869999995</v>
      </c>
      <c r="AC288">
        <v>615499.64190000005</v>
      </c>
      <c r="AD288">
        <v>612063.63589999999</v>
      </c>
      <c r="AE288">
        <v>608643.95039999997</v>
      </c>
      <c r="AF288">
        <v>605337.29180000001</v>
      </c>
      <c r="AG288">
        <v>601785.19169999997</v>
      </c>
      <c r="AH288">
        <v>598317.91830000002</v>
      </c>
      <c r="AI288">
        <v>594788.71699999995</v>
      </c>
      <c r="AJ288">
        <v>591416.72730000003</v>
      </c>
      <c r="AK288">
        <v>588057.80790000001</v>
      </c>
      <c r="AL288">
        <v>584901.71710000001</v>
      </c>
      <c r="AM288">
        <v>581813.03269999998</v>
      </c>
      <c r="AN288">
        <v>578871.91940000001</v>
      </c>
      <c r="AO288">
        <v>575884.39659999998</v>
      </c>
      <c r="AP288">
        <v>572970.44900000002</v>
      </c>
      <c r="AQ288">
        <v>570010.27</v>
      </c>
      <c r="AR288">
        <v>567075.13329999999</v>
      </c>
      <c r="AS288">
        <v>563999.86459999997</v>
      </c>
      <c r="AT288">
        <v>560892.65399999998</v>
      </c>
      <c r="AU288">
        <v>557680.69010000001</v>
      </c>
      <c r="AV288">
        <v>554510.40579999995</v>
      </c>
      <c r="AW288">
        <v>551291.27619999996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94624.032099999997</v>
      </c>
      <c r="G289">
        <v>97338.240390000006</v>
      </c>
      <c r="H289">
        <v>103578.2421</v>
      </c>
      <c r="I289">
        <v>107561.42570000001</v>
      </c>
      <c r="J289">
        <v>114874.95909999999</v>
      </c>
      <c r="K289">
        <v>120295.96460000001</v>
      </c>
      <c r="L289">
        <v>126801.9301</v>
      </c>
      <c r="M289">
        <v>135778.8175</v>
      </c>
      <c r="N289">
        <v>145630.20749999999</v>
      </c>
      <c r="O289">
        <v>136487.71179999999</v>
      </c>
      <c r="P289">
        <v>131313.4559</v>
      </c>
      <c r="Q289">
        <v>126417.9921</v>
      </c>
      <c r="R289">
        <v>115049.1287</v>
      </c>
      <c r="S289">
        <v>114485.3778</v>
      </c>
      <c r="T289">
        <v>114153.99460000001</v>
      </c>
      <c r="U289">
        <v>113810.9374</v>
      </c>
      <c r="V289">
        <v>113864.8854</v>
      </c>
      <c r="W289">
        <v>114593.7335</v>
      </c>
      <c r="X289">
        <v>116729.0465</v>
      </c>
      <c r="Y289">
        <v>118998.0649</v>
      </c>
      <c r="Z289">
        <v>121458.2503</v>
      </c>
      <c r="AA289">
        <v>124009.416</v>
      </c>
      <c r="AB289">
        <v>126632.15850000001</v>
      </c>
      <c r="AC289">
        <v>129246.2418</v>
      </c>
      <c r="AD289">
        <v>129723.1406</v>
      </c>
      <c r="AE289">
        <v>129942.54029999999</v>
      </c>
      <c r="AF289">
        <v>129886.0371</v>
      </c>
      <c r="AG289">
        <v>129541.96189999999</v>
      </c>
      <c r="AH289">
        <v>129149.71249999999</v>
      </c>
      <c r="AI289">
        <v>128711.1896</v>
      </c>
      <c r="AJ289">
        <v>128349.6173</v>
      </c>
      <c r="AK289">
        <v>128001.9137</v>
      </c>
      <c r="AL289">
        <v>127752.10520000001</v>
      </c>
      <c r="AM289">
        <v>127545.773</v>
      </c>
      <c r="AN289">
        <v>127426.57249999999</v>
      </c>
      <c r="AO289">
        <v>127297.19439999999</v>
      </c>
      <c r="AP289">
        <v>127218.74739999999</v>
      </c>
      <c r="AQ289">
        <v>127112.7987</v>
      </c>
      <c r="AR289">
        <v>127044.91680000001</v>
      </c>
      <c r="AS289">
        <v>126934.12390000001</v>
      </c>
      <c r="AT289">
        <v>126854.1436</v>
      </c>
      <c r="AU289">
        <v>126736.1586</v>
      </c>
      <c r="AV289">
        <v>126652.4546</v>
      </c>
      <c r="AW289">
        <v>126534.9601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49526.550340000002</v>
      </c>
      <c r="G290">
        <v>49194.503290000001</v>
      </c>
      <c r="H290">
        <v>50572.181449999996</v>
      </c>
      <c r="I290">
        <v>51402.55414</v>
      </c>
      <c r="J290">
        <v>52656.778449999998</v>
      </c>
      <c r="K290">
        <v>53252.797339999997</v>
      </c>
      <c r="L290">
        <v>54455.436529999999</v>
      </c>
      <c r="M290">
        <v>56451.889300000003</v>
      </c>
      <c r="N290">
        <v>57911.7569</v>
      </c>
      <c r="O290">
        <v>56792.20362</v>
      </c>
      <c r="P290">
        <v>56697.980949999997</v>
      </c>
      <c r="Q290">
        <v>56785.585200000001</v>
      </c>
      <c r="R290">
        <v>56033.151149999998</v>
      </c>
      <c r="S290">
        <v>56584.714930000002</v>
      </c>
      <c r="T290">
        <v>56708.847379999999</v>
      </c>
      <c r="U290">
        <v>56524.790780000003</v>
      </c>
      <c r="V290">
        <v>56374.006630000003</v>
      </c>
      <c r="W290">
        <v>55773.742919999997</v>
      </c>
      <c r="X290">
        <v>55682.775979999999</v>
      </c>
      <c r="Y290">
        <v>55784.097860000002</v>
      </c>
      <c r="Z290">
        <v>56046.585310000002</v>
      </c>
      <c r="AA290">
        <v>56401.346400000002</v>
      </c>
      <c r="AB290">
        <v>56823.744359999997</v>
      </c>
      <c r="AC290">
        <v>57264.513299999999</v>
      </c>
      <c r="AD290">
        <v>55373.544820000003</v>
      </c>
      <c r="AE290">
        <v>53693.707150000002</v>
      </c>
      <c r="AF290">
        <v>52236.273480000003</v>
      </c>
      <c r="AG290">
        <v>50889.464290000004</v>
      </c>
      <c r="AH290">
        <v>49690.886059999997</v>
      </c>
      <c r="AI290">
        <v>48596.731950000001</v>
      </c>
      <c r="AJ290">
        <v>47625.349090000003</v>
      </c>
      <c r="AK290">
        <v>46731.448230000002</v>
      </c>
      <c r="AL290">
        <v>45932.15926</v>
      </c>
      <c r="AM290">
        <v>45193.448420000001</v>
      </c>
      <c r="AN290">
        <v>44524.7618</v>
      </c>
      <c r="AO290">
        <v>43886.788769999999</v>
      </c>
      <c r="AP290">
        <v>43295.447890000003</v>
      </c>
      <c r="AQ290">
        <v>42723.003129999997</v>
      </c>
      <c r="AR290">
        <v>42186.417690000002</v>
      </c>
      <c r="AS290">
        <v>41660.013590000002</v>
      </c>
      <c r="AT290">
        <v>41163.861850000001</v>
      </c>
      <c r="AU290">
        <v>40677.799559999999</v>
      </c>
      <c r="AV290">
        <v>40222.14428</v>
      </c>
      <c r="AW290">
        <v>39776.954919999996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598711.32460000005</v>
      </c>
      <c r="G291">
        <v>601299.36320000002</v>
      </c>
      <c r="H291">
        <v>618232.71680000005</v>
      </c>
      <c r="I291">
        <v>629272.11569999997</v>
      </c>
      <c r="J291">
        <v>643603.33860000002</v>
      </c>
      <c r="K291">
        <v>659635.41159999999</v>
      </c>
      <c r="L291">
        <v>680867.94420000003</v>
      </c>
      <c r="M291">
        <v>707754.08470000001</v>
      </c>
      <c r="N291">
        <v>726468.65379999997</v>
      </c>
      <c r="O291">
        <v>721101.60369999998</v>
      </c>
      <c r="P291">
        <v>719801.22649999999</v>
      </c>
      <c r="Q291">
        <v>718366.86629999999</v>
      </c>
      <c r="R291">
        <v>715684.06469999999</v>
      </c>
      <c r="S291">
        <v>721403.80440000002</v>
      </c>
      <c r="T291">
        <v>725610.54460000002</v>
      </c>
      <c r="U291">
        <v>726173.63939999999</v>
      </c>
      <c r="V291">
        <v>725767.11089999997</v>
      </c>
      <c r="W291">
        <v>724653.67489999998</v>
      </c>
      <c r="X291">
        <v>722734.67059999995</v>
      </c>
      <c r="Y291">
        <v>721910.28709999996</v>
      </c>
      <c r="Z291">
        <v>722446.51580000005</v>
      </c>
      <c r="AA291">
        <v>723893.25989999995</v>
      </c>
      <c r="AB291">
        <v>725947.19389999995</v>
      </c>
      <c r="AC291">
        <v>728142.64919999999</v>
      </c>
      <c r="AD291">
        <v>730282.94270000001</v>
      </c>
      <c r="AE291">
        <v>732640.6237</v>
      </c>
      <c r="AF291">
        <v>735343.22420000006</v>
      </c>
      <c r="AG291">
        <v>737868.16260000004</v>
      </c>
      <c r="AH291">
        <v>740629.90330000001</v>
      </c>
      <c r="AI291">
        <v>743415.16599999997</v>
      </c>
      <c r="AJ291">
        <v>746501.86120000004</v>
      </c>
      <c r="AK291">
        <v>749675.40130000003</v>
      </c>
      <c r="AL291">
        <v>753185.39229999995</v>
      </c>
      <c r="AM291">
        <v>756837.75089999998</v>
      </c>
      <c r="AN291">
        <v>760746.17350000003</v>
      </c>
      <c r="AO291">
        <v>764630.5773</v>
      </c>
      <c r="AP291">
        <v>768659.27839999995</v>
      </c>
      <c r="AQ291">
        <v>772650.33239999996</v>
      </c>
      <c r="AR291">
        <v>776714.61210000003</v>
      </c>
      <c r="AS291">
        <v>780607.94790000003</v>
      </c>
      <c r="AT291">
        <v>784491.44649999996</v>
      </c>
      <c r="AU291">
        <v>788241.75190000003</v>
      </c>
      <c r="AV291">
        <v>792076.22160000005</v>
      </c>
      <c r="AW291">
        <v>795848.43640000001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262898.26740000001</v>
      </c>
      <c r="G292">
        <v>272243.58</v>
      </c>
      <c r="H292">
        <v>287784.23269999999</v>
      </c>
      <c r="I292">
        <v>299412.84240000002</v>
      </c>
      <c r="J292">
        <v>315294.8884</v>
      </c>
      <c r="K292">
        <v>335057.77889999998</v>
      </c>
      <c r="L292">
        <v>357368.239</v>
      </c>
      <c r="M292">
        <v>382947.84590000001</v>
      </c>
      <c r="N292">
        <v>405801.897</v>
      </c>
      <c r="O292">
        <v>397152.97810000001</v>
      </c>
      <c r="P292">
        <v>389452.908</v>
      </c>
      <c r="Q292">
        <v>380494.7991</v>
      </c>
      <c r="R292">
        <v>367322.0661</v>
      </c>
      <c r="S292">
        <v>367395.23050000001</v>
      </c>
      <c r="T292">
        <v>369464.27620000002</v>
      </c>
      <c r="U292">
        <v>370505.78720000002</v>
      </c>
      <c r="V292">
        <v>371004.66710000002</v>
      </c>
      <c r="W292">
        <v>374363.0612</v>
      </c>
      <c r="X292">
        <v>375085.82020000002</v>
      </c>
      <c r="Y292">
        <v>375532.27340000001</v>
      </c>
      <c r="Z292">
        <v>376343.31310000003</v>
      </c>
      <c r="AA292">
        <v>377548.34269999998</v>
      </c>
      <c r="AB292">
        <v>379060.32410000003</v>
      </c>
      <c r="AC292">
        <v>380734.17629999999</v>
      </c>
      <c r="AD292">
        <v>381390.8701</v>
      </c>
      <c r="AE292">
        <v>382997.28110000002</v>
      </c>
      <c r="AF292">
        <v>384821.59620000003</v>
      </c>
      <c r="AG292">
        <v>386751.505</v>
      </c>
      <c r="AH292">
        <v>388795.71870000003</v>
      </c>
      <c r="AI292">
        <v>390866.34980000003</v>
      </c>
      <c r="AJ292">
        <v>392995.66369999998</v>
      </c>
      <c r="AK292">
        <v>395156.95549999998</v>
      </c>
      <c r="AL292">
        <v>397394.95929999999</v>
      </c>
      <c r="AM292">
        <v>399696.35680000001</v>
      </c>
      <c r="AN292">
        <v>402046.05459999997</v>
      </c>
      <c r="AO292">
        <v>404395.84220000001</v>
      </c>
      <c r="AP292">
        <v>406777.11739999999</v>
      </c>
      <c r="AQ292">
        <v>409175.07319999998</v>
      </c>
      <c r="AR292">
        <v>411578.71100000001</v>
      </c>
      <c r="AS292">
        <v>413921.42869999999</v>
      </c>
      <c r="AT292">
        <v>416214.20689999999</v>
      </c>
      <c r="AU292">
        <v>418451.5969</v>
      </c>
      <c r="AV292">
        <v>420684.00229999999</v>
      </c>
      <c r="AW292">
        <v>422898.4093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412016030.60000002</v>
      </c>
      <c r="G293">
        <v>421124486</v>
      </c>
      <c r="H293">
        <v>439532862.39999998</v>
      </c>
      <c r="I293">
        <v>454179798</v>
      </c>
      <c r="J293">
        <v>471410102.80000001</v>
      </c>
      <c r="K293">
        <v>493323033.69999999</v>
      </c>
      <c r="L293">
        <v>519403128.30000001</v>
      </c>
      <c r="M293">
        <v>549629978.39999998</v>
      </c>
      <c r="N293">
        <v>565456640.29999995</v>
      </c>
      <c r="O293">
        <v>564649908.20000005</v>
      </c>
      <c r="P293">
        <v>564248987.29999995</v>
      </c>
      <c r="Q293">
        <v>562860133.39999998</v>
      </c>
      <c r="R293">
        <v>562458725.79999995</v>
      </c>
      <c r="S293">
        <v>567829633.60000002</v>
      </c>
      <c r="T293">
        <v>572376815.60000002</v>
      </c>
      <c r="U293">
        <v>574591976.89999998</v>
      </c>
      <c r="V293">
        <v>575860764.29999995</v>
      </c>
      <c r="W293">
        <v>575866692.10000002</v>
      </c>
      <c r="X293">
        <v>574938515.29999995</v>
      </c>
      <c r="Y293">
        <v>575043337.5</v>
      </c>
      <c r="Z293">
        <v>576224582.60000002</v>
      </c>
      <c r="AA293">
        <v>578284212.29999995</v>
      </c>
      <c r="AB293">
        <v>580948156.70000005</v>
      </c>
      <c r="AC293">
        <v>584013464.79999995</v>
      </c>
      <c r="AD293">
        <v>587292156.70000005</v>
      </c>
      <c r="AE293">
        <v>590660682.10000002</v>
      </c>
      <c r="AF293">
        <v>594037057.20000005</v>
      </c>
      <c r="AG293">
        <v>597385250.70000005</v>
      </c>
      <c r="AH293">
        <v>600710501.10000002</v>
      </c>
      <c r="AI293">
        <v>603957148.29999995</v>
      </c>
      <c r="AJ293">
        <v>607178531.5</v>
      </c>
      <c r="AK293">
        <v>610417034.10000002</v>
      </c>
      <c r="AL293">
        <v>613717020.79999995</v>
      </c>
      <c r="AM293">
        <v>617103775.10000002</v>
      </c>
      <c r="AN293">
        <v>620625014.10000002</v>
      </c>
      <c r="AO293">
        <v>624282715.79999995</v>
      </c>
      <c r="AP293">
        <v>628052932.20000005</v>
      </c>
      <c r="AQ293">
        <v>631918236.20000005</v>
      </c>
      <c r="AR293">
        <v>635849306.20000005</v>
      </c>
      <c r="AS293">
        <v>639796955.20000005</v>
      </c>
      <c r="AT293">
        <v>643753656.70000005</v>
      </c>
      <c r="AU293">
        <v>647714783.70000005</v>
      </c>
      <c r="AV293">
        <v>651675762.29999995</v>
      </c>
      <c r="AW293">
        <v>655660506.60000002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277098.27559999999</v>
      </c>
      <c r="G294">
        <v>283636.3027</v>
      </c>
      <c r="H294">
        <v>284993.23839999997</v>
      </c>
      <c r="I294">
        <v>276983.36609999998</v>
      </c>
      <c r="J294">
        <v>276311.89600000001</v>
      </c>
      <c r="K294">
        <v>278538.17129999999</v>
      </c>
      <c r="L294">
        <v>278752.00809999998</v>
      </c>
      <c r="M294">
        <v>284110.8382</v>
      </c>
      <c r="N294">
        <v>293034.12089999998</v>
      </c>
      <c r="O294">
        <v>300392.31599999999</v>
      </c>
      <c r="P294">
        <v>308774.29920000001</v>
      </c>
      <c r="Q294">
        <v>317021.67670000001</v>
      </c>
      <c r="R294">
        <v>327958.03710000002</v>
      </c>
      <c r="S294">
        <v>327172.50180000003</v>
      </c>
      <c r="T294">
        <v>326345.185</v>
      </c>
      <c r="U294">
        <v>326184.42330000002</v>
      </c>
      <c r="V294">
        <v>324966.26059999998</v>
      </c>
      <c r="W294">
        <v>330626.0661</v>
      </c>
      <c r="X294">
        <v>334801.52779999998</v>
      </c>
      <c r="Y294">
        <v>340199.08110000001</v>
      </c>
      <c r="Z294">
        <v>346663.9963</v>
      </c>
      <c r="AA294">
        <v>354238.01260000002</v>
      </c>
      <c r="AB294">
        <v>362619.58179999999</v>
      </c>
      <c r="AC294">
        <v>371597.7034</v>
      </c>
      <c r="AD294">
        <v>381028.3002</v>
      </c>
      <c r="AE294">
        <v>390660.61410000001</v>
      </c>
      <c r="AF294">
        <v>400278.83069999999</v>
      </c>
      <c r="AG294">
        <v>409806.68310000002</v>
      </c>
      <c r="AH294">
        <v>419278.1765</v>
      </c>
      <c r="AI294">
        <v>428618.61729999998</v>
      </c>
      <c r="AJ294">
        <v>437912.283</v>
      </c>
      <c r="AK294">
        <v>447200.37119999999</v>
      </c>
      <c r="AL294">
        <v>456706.61489999999</v>
      </c>
      <c r="AM294">
        <v>466510.3517</v>
      </c>
      <c r="AN294">
        <v>476708.80050000001</v>
      </c>
      <c r="AO294">
        <v>487352.00390000001</v>
      </c>
      <c r="AP294">
        <v>498389.8333</v>
      </c>
      <c r="AQ294">
        <v>509878.51120000001</v>
      </c>
      <c r="AR294">
        <v>521798.42290000001</v>
      </c>
      <c r="AS294">
        <v>534032.28729999997</v>
      </c>
      <c r="AT294">
        <v>546637.05009999999</v>
      </c>
      <c r="AU294">
        <v>559600.08589999995</v>
      </c>
      <c r="AV294">
        <v>572880.07990000001</v>
      </c>
      <c r="AW294">
        <v>586644.77339999995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168432.21170000001</v>
      </c>
      <c r="G295">
        <v>175072.31169999999</v>
      </c>
      <c r="H295">
        <v>184386.0074</v>
      </c>
      <c r="I295">
        <v>192039.00409999999</v>
      </c>
      <c r="J295">
        <v>200635.06200000001</v>
      </c>
      <c r="K295">
        <v>215011.0845</v>
      </c>
      <c r="L295">
        <v>230846.06589999999</v>
      </c>
      <c r="M295">
        <v>247468.86610000001</v>
      </c>
      <c r="N295">
        <v>260505.70120000001</v>
      </c>
      <c r="O295">
        <v>261199.08850000001</v>
      </c>
      <c r="P295">
        <v>258699.8616</v>
      </c>
      <c r="Q295">
        <v>254645.23860000001</v>
      </c>
      <c r="R295">
        <v>253136.48699999999</v>
      </c>
      <c r="S295">
        <v>253775.66800000001</v>
      </c>
      <c r="T295">
        <v>256616.85459999999</v>
      </c>
      <c r="U295">
        <v>257734.96770000001</v>
      </c>
      <c r="V295">
        <v>258203.01800000001</v>
      </c>
      <c r="W295">
        <v>258195.55799999999</v>
      </c>
      <c r="X295">
        <v>257570.0006</v>
      </c>
      <c r="Y295">
        <v>257540.71919999999</v>
      </c>
      <c r="Z295">
        <v>258009.0307</v>
      </c>
      <c r="AA295">
        <v>258845.2323</v>
      </c>
      <c r="AB295">
        <v>259892.2525</v>
      </c>
      <c r="AC295">
        <v>261053.4172</v>
      </c>
      <c r="AD295">
        <v>262283.82290000003</v>
      </c>
      <c r="AE295">
        <v>263522.76189999998</v>
      </c>
      <c r="AF295">
        <v>264736.80739999999</v>
      </c>
      <c r="AG295">
        <v>265904.88089999999</v>
      </c>
      <c r="AH295">
        <v>267025.99359999999</v>
      </c>
      <c r="AI295">
        <v>268057.5465</v>
      </c>
      <c r="AJ295">
        <v>269036.48989999999</v>
      </c>
      <c r="AK295">
        <v>270008.96230000001</v>
      </c>
      <c r="AL295">
        <v>270993.84740000003</v>
      </c>
      <c r="AM295">
        <v>272016.11210000003</v>
      </c>
      <c r="AN295">
        <v>273029.89419999998</v>
      </c>
      <c r="AO295">
        <v>274100.8199</v>
      </c>
      <c r="AP295">
        <v>275248.96470000001</v>
      </c>
      <c r="AQ295">
        <v>276469.41440000001</v>
      </c>
      <c r="AR295">
        <v>277757.2487</v>
      </c>
      <c r="AS295">
        <v>279088.29509999999</v>
      </c>
      <c r="AT295">
        <v>280458.00349999999</v>
      </c>
      <c r="AU295">
        <v>281865.78840000002</v>
      </c>
      <c r="AV295">
        <v>283311.48609999998</v>
      </c>
      <c r="AW295">
        <v>284789.27490000002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549193.55160000001</v>
      </c>
      <c r="G296">
        <v>552116.96900000004</v>
      </c>
      <c r="H296">
        <v>567672.98609999998</v>
      </c>
      <c r="I296">
        <v>577882.29059999995</v>
      </c>
      <c r="J296">
        <v>590959.65119999996</v>
      </c>
      <c r="K296">
        <v>606401.24750000006</v>
      </c>
      <c r="L296">
        <v>626434.34620000003</v>
      </c>
      <c r="M296">
        <v>651325.12419999996</v>
      </c>
      <c r="N296">
        <v>668580.44200000004</v>
      </c>
      <c r="O296">
        <v>664337.33169999998</v>
      </c>
      <c r="P296">
        <v>663131.1274</v>
      </c>
      <c r="Q296">
        <v>661609.49239999999</v>
      </c>
      <c r="R296">
        <v>659681.84039999999</v>
      </c>
      <c r="S296">
        <v>664848.71030000004</v>
      </c>
      <c r="T296">
        <v>667078.58539999998</v>
      </c>
      <c r="U296">
        <v>667078.93420000002</v>
      </c>
      <c r="V296">
        <v>666142.63190000004</v>
      </c>
      <c r="W296">
        <v>663678.77720000001</v>
      </c>
      <c r="X296">
        <v>660299.62600000005</v>
      </c>
      <c r="Y296">
        <v>658016.89619999996</v>
      </c>
      <c r="Z296">
        <v>656955.82310000004</v>
      </c>
      <c r="AA296">
        <v>656908.62470000004</v>
      </c>
      <c r="AB296">
        <v>657579.89150000003</v>
      </c>
      <c r="AC296">
        <v>658737.57830000005</v>
      </c>
      <c r="AD296">
        <v>660135.96680000005</v>
      </c>
      <c r="AE296">
        <v>661638.26800000004</v>
      </c>
      <c r="AF296">
        <v>663149.58499999996</v>
      </c>
      <c r="AG296">
        <v>664633.63150000002</v>
      </c>
      <c r="AH296">
        <v>666099.16949999996</v>
      </c>
      <c r="AI296">
        <v>667498.5527</v>
      </c>
      <c r="AJ296">
        <v>668881.58360000001</v>
      </c>
      <c r="AK296">
        <v>670274.57250000001</v>
      </c>
      <c r="AL296">
        <v>671726.49219999998</v>
      </c>
      <c r="AM296">
        <v>673253.84849999996</v>
      </c>
      <c r="AN296">
        <v>674957.93830000004</v>
      </c>
      <c r="AO296">
        <v>676790.56350000005</v>
      </c>
      <c r="AP296">
        <v>678701.24600000004</v>
      </c>
      <c r="AQ296">
        <v>680667.90859999997</v>
      </c>
      <c r="AR296">
        <v>682652.08369999996</v>
      </c>
      <c r="AS296">
        <v>684602.50340000005</v>
      </c>
      <c r="AT296">
        <v>686512.0148</v>
      </c>
      <c r="AU296">
        <v>688374.63139999995</v>
      </c>
      <c r="AV296">
        <v>690184.19700000004</v>
      </c>
      <c r="AW296">
        <v>691978.28040000005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94624.032099999997</v>
      </c>
      <c r="G297">
        <v>97338.240390000006</v>
      </c>
      <c r="H297">
        <v>103578.2421</v>
      </c>
      <c r="I297">
        <v>107561.42570000001</v>
      </c>
      <c r="J297">
        <v>114874.95909999999</v>
      </c>
      <c r="K297">
        <v>120295.96460000001</v>
      </c>
      <c r="L297">
        <v>126801.9301</v>
      </c>
      <c r="M297">
        <v>135778.8175</v>
      </c>
      <c r="N297">
        <v>145630.20749999999</v>
      </c>
      <c r="O297">
        <v>136487.71179999999</v>
      </c>
      <c r="P297">
        <v>131313.4559</v>
      </c>
      <c r="Q297">
        <v>126417.9921</v>
      </c>
      <c r="R297">
        <v>115049.1287</v>
      </c>
      <c r="S297">
        <v>114484.9633</v>
      </c>
      <c r="T297">
        <v>114008.82550000001</v>
      </c>
      <c r="U297">
        <v>113759.53660000001</v>
      </c>
      <c r="V297">
        <v>113796.05809999999</v>
      </c>
      <c r="W297">
        <v>113759.59390000001</v>
      </c>
      <c r="X297">
        <v>113904.06170000001</v>
      </c>
      <c r="Y297">
        <v>113852.2556</v>
      </c>
      <c r="Z297">
        <v>113866.06020000001</v>
      </c>
      <c r="AA297">
        <v>114080.4547</v>
      </c>
      <c r="AB297">
        <v>114295.5955</v>
      </c>
      <c r="AC297">
        <v>114556.151</v>
      </c>
      <c r="AD297">
        <v>114872.2018</v>
      </c>
      <c r="AE297">
        <v>115223.019</v>
      </c>
      <c r="AF297">
        <v>115588.4301</v>
      </c>
      <c r="AG297">
        <v>115962.0117</v>
      </c>
      <c r="AH297">
        <v>116346.1793</v>
      </c>
      <c r="AI297">
        <v>116754.69010000001</v>
      </c>
      <c r="AJ297">
        <v>117178.29120000001</v>
      </c>
      <c r="AK297">
        <v>117607.924</v>
      </c>
      <c r="AL297">
        <v>118053.38009999999</v>
      </c>
      <c r="AM297">
        <v>118509.84759999999</v>
      </c>
      <c r="AN297">
        <v>119005.55439999999</v>
      </c>
      <c r="AO297">
        <v>119512.0162</v>
      </c>
      <c r="AP297">
        <v>120013.3425</v>
      </c>
      <c r="AQ297">
        <v>120511.6488</v>
      </c>
      <c r="AR297">
        <v>120999.3976</v>
      </c>
      <c r="AS297">
        <v>121477.5297</v>
      </c>
      <c r="AT297">
        <v>121946.0318</v>
      </c>
      <c r="AU297">
        <v>122400.9593</v>
      </c>
      <c r="AV297">
        <v>122838.3564</v>
      </c>
      <c r="AW297">
        <v>123274.24649999999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49526.550340000002</v>
      </c>
      <c r="G298">
        <v>49194.503290000001</v>
      </c>
      <c r="H298">
        <v>50572.181449999996</v>
      </c>
      <c r="I298">
        <v>51402.55414</v>
      </c>
      <c r="J298">
        <v>52656.778449999998</v>
      </c>
      <c r="K298">
        <v>53252.797339999997</v>
      </c>
      <c r="L298">
        <v>54455.436529999999</v>
      </c>
      <c r="M298">
        <v>56451.889300000003</v>
      </c>
      <c r="N298">
        <v>57911.7569</v>
      </c>
      <c r="O298">
        <v>56792.20362</v>
      </c>
      <c r="P298">
        <v>56697.980949999997</v>
      </c>
      <c r="Q298">
        <v>56785.585200000001</v>
      </c>
      <c r="R298">
        <v>56033.151149999998</v>
      </c>
      <c r="S298">
        <v>56584.469210000003</v>
      </c>
      <c r="T298">
        <v>56540.217049999999</v>
      </c>
      <c r="U298">
        <v>56394.284529999997</v>
      </c>
      <c r="V298">
        <v>56237.370750000002</v>
      </c>
      <c r="W298">
        <v>55935.566160000002</v>
      </c>
      <c r="X298">
        <v>55614.212290000003</v>
      </c>
      <c r="Y298">
        <v>55343.827429999998</v>
      </c>
      <c r="Z298">
        <v>55180.487529999999</v>
      </c>
      <c r="AA298">
        <v>55121.672890000002</v>
      </c>
      <c r="AB298">
        <v>55134.843180000003</v>
      </c>
      <c r="AC298">
        <v>55204.217040000003</v>
      </c>
      <c r="AD298">
        <v>55301.503510000002</v>
      </c>
      <c r="AE298">
        <v>55415.387499999997</v>
      </c>
      <c r="AF298">
        <v>55536.549220000001</v>
      </c>
      <c r="AG298">
        <v>55662.716529999998</v>
      </c>
      <c r="AH298">
        <v>55795.421320000001</v>
      </c>
      <c r="AI298">
        <v>55934.972860000002</v>
      </c>
      <c r="AJ298">
        <v>56082.199059999999</v>
      </c>
      <c r="AK298">
        <v>56233.468930000003</v>
      </c>
      <c r="AL298">
        <v>56392.976190000001</v>
      </c>
      <c r="AM298">
        <v>56558.855000000003</v>
      </c>
      <c r="AN298">
        <v>56754.624889999999</v>
      </c>
      <c r="AO298">
        <v>56961.259940000004</v>
      </c>
      <c r="AP298">
        <v>57167.552830000001</v>
      </c>
      <c r="AQ298">
        <v>57371.08468</v>
      </c>
      <c r="AR298">
        <v>57566.464910000002</v>
      </c>
      <c r="AS298">
        <v>57750.168879999997</v>
      </c>
      <c r="AT298">
        <v>57921.706129999999</v>
      </c>
      <c r="AU298">
        <v>58080.110079999999</v>
      </c>
      <c r="AV298">
        <v>58224.453529999999</v>
      </c>
      <c r="AW298">
        <v>58361.96862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598711.32460000005</v>
      </c>
      <c r="G299">
        <v>601299.36320000002</v>
      </c>
      <c r="H299">
        <v>618232.71680000005</v>
      </c>
      <c r="I299">
        <v>629272.11569999997</v>
      </c>
      <c r="J299">
        <v>643603.33860000002</v>
      </c>
      <c r="K299">
        <v>659635.41159999999</v>
      </c>
      <c r="L299">
        <v>680867.94420000003</v>
      </c>
      <c r="M299">
        <v>707754.08470000001</v>
      </c>
      <c r="N299">
        <v>726468.65379999997</v>
      </c>
      <c r="O299">
        <v>721101.60369999998</v>
      </c>
      <c r="P299">
        <v>719801.22649999999</v>
      </c>
      <c r="Q299">
        <v>718366.86629999999</v>
      </c>
      <c r="R299">
        <v>715684.06469999999</v>
      </c>
      <c r="S299">
        <v>721401.90260000003</v>
      </c>
      <c r="T299">
        <v>725704.08369999996</v>
      </c>
      <c r="U299">
        <v>726227.08059999999</v>
      </c>
      <c r="V299">
        <v>725798.56819999998</v>
      </c>
      <c r="W299">
        <v>723686.78799999994</v>
      </c>
      <c r="X299">
        <v>720629.63859999995</v>
      </c>
      <c r="Y299">
        <v>718722.23939999996</v>
      </c>
      <c r="Z299">
        <v>718150.70759999997</v>
      </c>
      <c r="AA299">
        <v>718706.48499999999</v>
      </c>
      <c r="AB299">
        <v>720061.33539999998</v>
      </c>
      <c r="AC299">
        <v>721966.84710000001</v>
      </c>
      <c r="AD299">
        <v>724147.17649999994</v>
      </c>
      <c r="AE299">
        <v>726453.02679999999</v>
      </c>
      <c r="AF299">
        <v>728779.05160000001</v>
      </c>
      <c r="AG299">
        <v>731086.15879999998</v>
      </c>
      <c r="AH299">
        <v>733384.74049999996</v>
      </c>
      <c r="AI299">
        <v>735626.62250000006</v>
      </c>
      <c r="AJ299">
        <v>737863.16150000005</v>
      </c>
      <c r="AK299">
        <v>740117.43570000003</v>
      </c>
      <c r="AL299">
        <v>742443.69790000003</v>
      </c>
      <c r="AM299">
        <v>744857.08290000004</v>
      </c>
      <c r="AN299">
        <v>747485.32239999995</v>
      </c>
      <c r="AO299">
        <v>750260.2659</v>
      </c>
      <c r="AP299">
        <v>753119.1875</v>
      </c>
      <c r="AQ299">
        <v>756037.22569999995</v>
      </c>
      <c r="AR299">
        <v>758969.57510000002</v>
      </c>
      <c r="AS299">
        <v>761860.04350000003</v>
      </c>
      <c r="AT299">
        <v>764700.66350000002</v>
      </c>
      <c r="AU299">
        <v>767484.1483</v>
      </c>
      <c r="AV299">
        <v>770203.05079999997</v>
      </c>
      <c r="AW299">
        <v>772903.34250000003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262898.26740000001</v>
      </c>
      <c r="G300">
        <v>272243.58</v>
      </c>
      <c r="H300">
        <v>287784.23269999999</v>
      </c>
      <c r="I300">
        <v>299412.84240000002</v>
      </c>
      <c r="J300">
        <v>315294.8884</v>
      </c>
      <c r="K300">
        <v>335057.77889999998</v>
      </c>
      <c r="L300">
        <v>357368.239</v>
      </c>
      <c r="M300">
        <v>382947.84590000001</v>
      </c>
      <c r="N300">
        <v>405801.897</v>
      </c>
      <c r="O300">
        <v>397152.97810000001</v>
      </c>
      <c r="P300">
        <v>389452.908</v>
      </c>
      <c r="Q300">
        <v>380494.7991</v>
      </c>
      <c r="R300">
        <v>367322.0661</v>
      </c>
      <c r="S300">
        <v>367394.72470000002</v>
      </c>
      <c r="T300">
        <v>369744.95760000002</v>
      </c>
      <c r="U300">
        <v>370610.03220000002</v>
      </c>
      <c r="V300">
        <v>371113.31479999999</v>
      </c>
      <c r="W300">
        <v>371069.49190000002</v>
      </c>
      <c r="X300">
        <v>370589.01049999997</v>
      </c>
      <c r="Y300">
        <v>370508.1116</v>
      </c>
      <c r="Z300">
        <v>370988.9656</v>
      </c>
      <c r="AA300">
        <v>372036.98590000003</v>
      </c>
      <c r="AB300">
        <v>373295.95549999998</v>
      </c>
      <c r="AC300">
        <v>374714.09789999999</v>
      </c>
      <c r="AD300">
        <v>376256.71649999998</v>
      </c>
      <c r="AE300">
        <v>377842.57130000001</v>
      </c>
      <c r="AF300">
        <v>379418.17920000001</v>
      </c>
      <c r="AG300">
        <v>380956.10190000001</v>
      </c>
      <c r="AH300">
        <v>382457.75919999997</v>
      </c>
      <c r="AI300">
        <v>383894.38299999997</v>
      </c>
      <c r="AJ300">
        <v>385293.5822</v>
      </c>
      <c r="AK300">
        <v>386692.34289999999</v>
      </c>
      <c r="AL300">
        <v>388119.27169999998</v>
      </c>
      <c r="AM300">
        <v>389594.47649999999</v>
      </c>
      <c r="AN300">
        <v>391100.35639999999</v>
      </c>
      <c r="AO300">
        <v>392673.97690000001</v>
      </c>
      <c r="AP300">
        <v>394319.51370000001</v>
      </c>
      <c r="AQ300">
        <v>396034.1667</v>
      </c>
      <c r="AR300">
        <v>397805.49900000001</v>
      </c>
      <c r="AS300">
        <v>399610.33250000002</v>
      </c>
      <c r="AT300">
        <v>401444.11180000001</v>
      </c>
      <c r="AU300">
        <v>403302.31079999998</v>
      </c>
      <c r="AV300">
        <v>405180.81050000002</v>
      </c>
      <c r="AW300">
        <v>407089.80530000001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zoomScale="80" zoomScaleNormal="80" workbookViewId="0">
      <selection activeCell="A81" sqref="A18:H81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128.41032796996001</v>
      </c>
      <c r="E6" s="36">
        <f>E7+E8</f>
        <v>0.56985935862980308</v>
      </c>
      <c r="F6" s="36">
        <f>F7+F8</f>
        <v>0.47104483946423387</v>
      </c>
      <c r="G6" s="36">
        <f>G7+G8</f>
        <v>0</v>
      </c>
      <c r="H6" s="163">
        <f t="shared" ref="H6:H15" si="0">SUM(C6:G6)</f>
        <v>129.45123216805405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78.278265475960012</v>
      </c>
      <c r="E7" s="16">
        <f>'T energie usages'!J12/'T energie usages'!J$20*(Résultats!N$192+Résultats!N$193+Résultats!N$194)/1000000</f>
        <v>7.7566711584126785E-3</v>
      </c>
      <c r="F7" s="16">
        <f>'T energie usages'!K12*2.394*Résultats!L284</f>
        <v>3.6819634233860019E-5</v>
      </c>
      <c r="G7" s="16">
        <v>0</v>
      </c>
      <c r="H7" s="95">
        <f t="shared" si="0"/>
        <v>78.286058966752663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50.132062494000003</v>
      </c>
      <c r="E8" s="16">
        <f>'T energie usages'!J13/'T energie usages'!J$20*(Résultats!N$192+Résultats!N$193+Résultats!N$194)/1000000</f>
        <v>0.56210268747139036</v>
      </c>
      <c r="F8" s="16">
        <f>(Résultats!N$209+Résultats!N$210+Résultats!N$211+Résultats!N$212+Résultats!N$213)/1000000</f>
        <v>0.47100801983000001</v>
      </c>
      <c r="G8" s="16">
        <v>0</v>
      </c>
      <c r="H8" s="95">
        <f t="shared" si="0"/>
        <v>51.165173201301393</v>
      </c>
      <c r="I8" s="166"/>
      <c r="J8" s="166"/>
      <c r="K8" s="197" t="s">
        <v>18</v>
      </c>
      <c r="L8" s="45">
        <f>H19</f>
        <v>130.08724431965044</v>
      </c>
      <c r="M8" s="45">
        <f>H45</f>
        <v>74.70373987481679</v>
      </c>
      <c r="N8" s="86">
        <f>H71</f>
        <v>9.927640959133333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0.89171502980000006</v>
      </c>
      <c r="D9" s="36">
        <f>'T energie usages'!I14*3.2*Résultats!L283</f>
        <v>22.21782469396172</v>
      </c>
      <c r="E9" s="36">
        <f>'T energie usages'!J14/'T energie usages'!J$20*(Résultats!N$192+Résultats!N$193+Résultats!N$194)/1000000</f>
        <v>6.8945264409332845</v>
      </c>
      <c r="F9" s="36">
        <f>('T energie usages'!K14-8)*2.394*Résultats!L284</f>
        <v>26.915129645194707</v>
      </c>
      <c r="G9" s="36">
        <v>0</v>
      </c>
      <c r="H9" s="163">
        <f t="shared" si="0"/>
        <v>56.919195809889715</v>
      </c>
      <c r="I9" s="166"/>
      <c r="J9" s="166"/>
      <c r="K9" s="197" t="s">
        <v>87</v>
      </c>
      <c r="L9" s="45">
        <f>H22</f>
        <v>45.99621192911475</v>
      </c>
      <c r="M9" s="45">
        <f>H48</f>
        <v>23.26959653180576</v>
      </c>
      <c r="N9" s="86">
        <f>H74</f>
        <v>3.0075006208166211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11.920007100999999</v>
      </c>
      <c r="E10" s="36">
        <f>'T energie usages'!J15/'T energie usages'!J$20*(Résultats!N$192+Résultats!N$193+Résultats!N$194)/1000000</f>
        <v>6.2039491227010712</v>
      </c>
      <c r="F10" s="36">
        <f>(Résultats!N$214+Résultats!N$215)/1000000</f>
        <v>17.441262936999998</v>
      </c>
      <c r="G10" s="36">
        <v>0</v>
      </c>
      <c r="H10" s="163">
        <f t="shared" si="0"/>
        <v>35.565219160701069</v>
      </c>
      <c r="I10" s="166"/>
      <c r="J10" s="166"/>
      <c r="K10" s="157" t="s">
        <v>22</v>
      </c>
      <c r="L10" s="45">
        <f>H23</f>
        <v>26.93222308491524</v>
      </c>
      <c r="M10" s="45">
        <f>H49</f>
        <v>12.098427691140689</v>
      </c>
      <c r="N10" s="86">
        <f>H75</f>
        <v>1.589081014323017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21.023099710700002</v>
      </c>
      <c r="D11" s="36">
        <f>D12+D13</f>
        <v>64.495161352860919</v>
      </c>
      <c r="E11" s="36">
        <f>E12+E13</f>
        <v>5.2836032977358416</v>
      </c>
      <c r="F11" s="36">
        <f>F12+F13</f>
        <v>28.773741349253708</v>
      </c>
      <c r="G11" s="36">
        <f>G12+G13</f>
        <v>12.099488490000001</v>
      </c>
      <c r="H11" s="163">
        <f t="shared" si="0"/>
        <v>131.67509420055046</v>
      </c>
      <c r="I11" s="166"/>
      <c r="J11" s="166"/>
      <c r="K11" s="198" t="s">
        <v>88</v>
      </c>
      <c r="L11" s="199">
        <f>H24</f>
        <v>109.24634087324365</v>
      </c>
      <c r="M11" s="199">
        <f>H50</f>
        <v>67.817552876193218</v>
      </c>
      <c r="N11" s="89">
        <f>H76</f>
        <v>57.048502656623754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21.023099710700002</v>
      </c>
      <c r="D12" s="16">
        <f>(Résultats!N$171+Résultats!N$173+Résultats!N$174+Résultats!N$175+Résultats!N$176+Résultats!N$177+Résultats!N$178+Résultats!N$179+Résultats!N$180+Résultats!N$181+Résultats!N$182)/1000000</f>
        <v>57.983178787860922</v>
      </c>
      <c r="E12" s="16">
        <f>'T energie usages'!J17/'T energie usages'!J$20*(Résultats!N$192+Résultats!N$193+Résultats!N$194)/1000000</f>
        <v>5.1371618809459259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28.076621948353708</v>
      </c>
      <c r="G12" s="16">
        <f>Résultats!N$133/1000000</f>
        <v>12.099488490000001</v>
      </c>
      <c r="H12" s="95">
        <f t="shared" si="0"/>
        <v>124.31955081786056</v>
      </c>
      <c r="I12" s="166"/>
      <c r="J12" s="166"/>
      <c r="K12" s="200" t="s">
        <v>1</v>
      </c>
      <c r="L12" s="188">
        <f>SUM(L8:L11)</f>
        <v>312.26202020692409</v>
      </c>
      <c r="M12" s="188">
        <f t="shared" ref="M12:N12" si="1">SUM(M8:M11)</f>
        <v>177.88931697395645</v>
      </c>
      <c r="N12" s="188">
        <f t="shared" si="1"/>
        <v>71.572725250896724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6.5119825650000003</v>
      </c>
      <c r="E13" s="16">
        <f>'T energie usages'!J19/'T energie usages'!J$20*(Résultats!N$192+Résultats!N$193+Résultats!N$194)/1000000</f>
        <v>0.1464414167899154</v>
      </c>
      <c r="F13" s="16">
        <f>(Résultats!N$196)/1000000</f>
        <v>0.69711940090000002</v>
      </c>
      <c r="G13" s="16">
        <v>0</v>
      </c>
      <c r="H13" s="95">
        <f t="shared" si="0"/>
        <v>7.3555433826899161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21.914814740500002</v>
      </c>
      <c r="D14" s="37">
        <f>SUM(D9:D11)+D6</f>
        <v>227.04332111778265</v>
      </c>
      <c r="E14" s="37">
        <f>SUM(E9:E11)+E6</f>
        <v>18.951938219999999</v>
      </c>
      <c r="F14" s="37">
        <f>SUM(F9:F11)+F6</f>
        <v>73.601178770912639</v>
      </c>
      <c r="G14" s="37">
        <f>SUM(G9:G11)+G6</f>
        <v>12.099488490000001</v>
      </c>
      <c r="H14" s="167">
        <f t="shared" si="0"/>
        <v>353.61074133919533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21.914814740499999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226.13226783786092</v>
      </c>
      <c r="E15" s="165">
        <f>(Résultats!N$192+Résultats!N$193+Résultats!N$194)/1000000</f>
        <v>18.951938219999999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79.545700316083696</v>
      </c>
      <c r="G15" s="165">
        <f>Résultats!N$133/1000000</f>
        <v>12.099488490000001</v>
      </c>
      <c r="H15" s="188">
        <f t="shared" si="0"/>
        <v>358.6442096044446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358.6442088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129.29701072340282</v>
      </c>
      <c r="E19" s="36">
        <f>E20+E21</f>
        <v>0.47133805021603353</v>
      </c>
      <c r="F19" s="36">
        <f>F20+F21</f>
        <v>0.31889554603156151</v>
      </c>
      <c r="G19" s="36">
        <f>G20+G21</f>
        <v>0</v>
      </c>
      <c r="H19" s="163">
        <f>SUM(C19:G19)</f>
        <v>130.08724431965044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74.284173067402833</v>
      </c>
      <c r="E20" s="16">
        <f>'T energie usages'!J25/'T energie usages'!J$33*(Résultats!S$192+Résultats!S$193+Résultats!S$194)/1000000</f>
        <v>2.0019296867234845E-2</v>
      </c>
      <c r="F20" s="16">
        <f>'T energie usages'!K25*2.394*Résultats!S284</f>
        <v>4.7309591561500499E-5</v>
      </c>
      <c r="G20" s="16">
        <v>0</v>
      </c>
      <c r="H20" s="95">
        <f>SUM(C20:G20)</f>
        <v>74.30423967386163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55.012837655999995</v>
      </c>
      <c r="E21" s="16">
        <f>'T energie usages'!J26/'T energie usages'!J$33*(Résultats!S$192+Résultats!S$193+Résultats!S$194)/1000000</f>
        <v>0.45131875334879867</v>
      </c>
      <c r="F21" s="16">
        <f>(Résultats!S$209+Résultats!S$210+Résultats!S$211+Résultats!S$212+Résultats!S$213)/1000000</f>
        <v>0.31884823643999999</v>
      </c>
      <c r="G21" s="16">
        <v>0</v>
      </c>
      <c r="H21" s="95">
        <f>SUM(C21:G21)</f>
        <v>55.783004645788793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0.79785739590000004</v>
      </c>
      <c r="D22" s="36">
        <f>'T energie usages'!I27*3.2*Résultats!S283</f>
        <v>20.681213712236339</v>
      </c>
      <c r="E22" s="36">
        <f>'T energie usages'!J27/'T energie usages'!J$33*(Résultats!S$192+Résultats!S$193+Résultats!S$194)/1000000</f>
        <v>4.9457059307118652</v>
      </c>
      <c r="F22" s="36">
        <f>('T energie usages'!K27-8)*2.394*Résultats!S284</f>
        <v>19.571434890266545</v>
      </c>
      <c r="G22" s="36">
        <v>0</v>
      </c>
      <c r="H22" s="163">
        <f>SUM(C22:G22)</f>
        <v>45.99621192911475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10.0584401181</v>
      </c>
      <c r="E23" s="36">
        <f>'T energie usages'!J28/'T energie usages'!J$33*(Résultats!S$192+Résultats!S$193+Résultats!S$194)/1000000</f>
        <v>4.5678687088152392</v>
      </c>
      <c r="F23" s="36">
        <f>(Résultats!S$214+Résultats!S$215)/1000000</f>
        <v>12.305914258000001</v>
      </c>
      <c r="G23" s="36">
        <v>0</v>
      </c>
      <c r="H23" s="163">
        <f t="shared" ref="H23:H28" si="2">SUM(C23:G23)</f>
        <v>26.93222308491524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12.437622783300002</v>
      </c>
      <c r="D24" s="36">
        <f>D25+D26</f>
        <v>54.405746923210167</v>
      </c>
      <c r="E24" s="36">
        <f>E25+E26</f>
        <v>3.4423509202568634</v>
      </c>
      <c r="F24" s="36">
        <f>F25+F26</f>
        <v>24.443809686476627</v>
      </c>
      <c r="G24" s="36">
        <f>G25+G26</f>
        <v>14.51681056</v>
      </c>
      <c r="H24" s="163">
        <f t="shared" si="2"/>
        <v>109.24634087324365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12.437622783300002</v>
      </c>
      <c r="D25" s="16">
        <f>(Résultats!S$171+Résultats!S$173+Résultats!S$174+Résultats!S$175+Résultats!S$176+Résultats!S$177+Résultats!S$178+Résultats!S$179+Résultats!S$180+Résultats!S$181+Résultats!S$182)/1000000</f>
        <v>47.111131792210166</v>
      </c>
      <c r="E25" s="16">
        <f>'T energie usages'!J30/'T energie usages'!J$33*(Résultats!S$192+Résultats!S$193+Résultats!S$194)/1000000</f>
        <v>3.3372604580102276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23.921151672376627</v>
      </c>
      <c r="G25" s="16">
        <f>Résultats!S$133/1000000</f>
        <v>14.51681056</v>
      </c>
      <c r="H25" s="95">
        <f t="shared" si="2"/>
        <v>101.32397726589701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7.2946151310000005</v>
      </c>
      <c r="E26" s="16">
        <f>'T energie usages'!J32/'T energie usages'!J$33*(Résultats!S$192+Résultats!S$193+Résultats!S$194)/1000000</f>
        <v>0.10509046224663555</v>
      </c>
      <c r="F26" s="16">
        <f>(Résultats!S$196)/1000000</f>
        <v>0.52265801410000001</v>
      </c>
      <c r="G26" s="16">
        <v>0</v>
      </c>
      <c r="H26" s="95">
        <f t="shared" si="2"/>
        <v>7.9223636073466359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13.235480179200001</v>
      </c>
      <c r="D27" s="37">
        <f>SUM(D22:D24)+D19</f>
        <v>214.44241147694933</v>
      </c>
      <c r="E27" s="37">
        <f>SUM(E22:E24)+E19</f>
        <v>13.427263610000001</v>
      </c>
      <c r="F27" s="37">
        <f>SUM(F22:F24)+F19</f>
        <v>56.640054380774735</v>
      </c>
      <c r="G27" s="37">
        <f>SUM(G22:G24)+G19</f>
        <v>14.51681056</v>
      </c>
      <c r="H27" s="167">
        <f t="shared" si="2"/>
        <v>312.26202020692409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13.235480179200001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214.49979922731018</v>
      </c>
      <c r="E28" s="165">
        <f>(Résultats!S$192+Résultats!S$193+Résultats!S$194)/1000000</f>
        <v>13.427263610000001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60.078364920916641</v>
      </c>
      <c r="G28" s="165">
        <f>Résultats!S$133/1000000</f>
        <v>14.51681056</v>
      </c>
      <c r="H28" s="188">
        <f t="shared" si="2"/>
        <v>315.75771849742688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315.75771789999999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104.77274606483527</v>
      </c>
      <c r="E32" s="36">
        <f>E33+E34</f>
        <v>0.38275733314073679</v>
      </c>
      <c r="F32" s="36">
        <f>F33+F34</f>
        <v>0.84741175137427316</v>
      </c>
      <c r="G32" s="36">
        <f>G33+G34</f>
        <v>0</v>
      </c>
      <c r="H32" s="163">
        <f>SUM(C32:G32)</f>
        <v>106.00291514935027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64.479624789835285</v>
      </c>
      <c r="E33" s="16">
        <f>'T energie usages'!J38/'T energie usages'!J$46*(Résultats!X$192+Résultats!X$193+Résultats!X$194)/1000000</f>
        <v>7.606058846360117E-2</v>
      </c>
      <c r="F33" s="16">
        <f>'T energie usages'!K38*2.394*Résultats!X284</f>
        <v>5.6648944273163463E-5</v>
      </c>
      <c r="G33" s="16">
        <v>0</v>
      </c>
      <c r="H33" s="95">
        <f>SUM(C33:G33)</f>
        <v>64.555742027243156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40.293121274999997</v>
      </c>
      <c r="E34" s="16">
        <f>'T energie usages'!J39/'T energie usages'!J$46*(Résultats!X$192+Résultats!X$193+Résultats!X$194)/1000000</f>
        <v>0.30669674467713565</v>
      </c>
      <c r="F34" s="16">
        <f>(Résultats!X$209+Résultats!X$210+Résultats!X$211+Résultats!X$212+Résultats!X$213)/1000000</f>
        <v>0.84735510243000001</v>
      </c>
      <c r="G34" s="16">
        <v>0</v>
      </c>
      <c r="H34" s="95">
        <f>SUM(C34:G34)</f>
        <v>41.447173122107131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0.65389632730000002</v>
      </c>
      <c r="D35" s="36">
        <f>'T energie usages'!I40*3.2*Résultats!X283</f>
        <v>16.395792508455003</v>
      </c>
      <c r="E35" s="36">
        <f>'T energie usages'!J40/'T energie usages'!J$46*(Résultats!X$192+Résultats!X$193+Résultats!X$194)/1000000</f>
        <v>3.1032426041583085</v>
      </c>
      <c r="F35" s="36">
        <f>('T energie usages'!K40-8)*2.394*Résultats!X284</f>
        <v>15.46341631689895</v>
      </c>
      <c r="G35" s="36">
        <v>0</v>
      </c>
      <c r="H35" s="163">
        <f>SUM(C35:G35)</f>
        <v>35.61634775681226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6.9400125795000003</v>
      </c>
      <c r="E36" s="36">
        <f>'T energie usages'!J41/'T energie usages'!J$46*(Résultats!X$192+Résultats!X$193+Résultats!X$194)/1000000</f>
        <v>2.6695153428715273</v>
      </c>
      <c r="F36" s="36">
        <f>(Résultats!X$214+Résultats!X$215)/1000000</f>
        <v>9.312287113</v>
      </c>
      <c r="G36" s="36">
        <v>0</v>
      </c>
      <c r="H36" s="163">
        <f t="shared" ref="H36:H41" si="3">SUM(C36:G36)</f>
        <v>18.921815035371527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11.6113202229</v>
      </c>
      <c r="D37" s="36">
        <f>D38+D39</f>
        <v>50.948079982683083</v>
      </c>
      <c r="E37" s="36">
        <f>E38+E39</f>
        <v>2.6181540538294295</v>
      </c>
      <c r="F37" s="36">
        <f>F38+F39</f>
        <v>14.467543640519557</v>
      </c>
      <c r="G37" s="36">
        <f>G38+G39</f>
        <v>14.495642740000001</v>
      </c>
      <c r="H37" s="163">
        <f t="shared" si="3"/>
        <v>94.140740639932062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11.6113202229</v>
      </c>
      <c r="D38" s="16">
        <f>(Résultats!X$171+Résultats!X$173+Résultats!X$174+Résultats!X$175+Résultats!X$176+Résultats!X$177+Résultats!X$178+Résultats!X$179+Résultats!X$180+Résultats!X$181+Résultats!X$182)/1000000</f>
        <v>44.172020419683086</v>
      </c>
      <c r="E38" s="16">
        <f>'T energie usages'!J43/'T energie usages'!J$46*(Résultats!X$192+Résultats!X$193+Résultats!X$194)/1000000</f>
        <v>2.5470522418526489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14.040067847519557</v>
      </c>
      <c r="G38" s="16">
        <f>Résultats!X$133/1000000</f>
        <v>14.495642740000001</v>
      </c>
      <c r="H38" s="95">
        <f t="shared" si="3"/>
        <v>86.866103471955284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6.7760595630000005</v>
      </c>
      <c r="E39" s="16">
        <f>'T energie usages'!J45/'T energie usages'!J$46*(Résultats!X$192+Résultats!X$193+Résultats!X$194)/1000000</f>
        <v>7.1101811976780407E-2</v>
      </c>
      <c r="F39" s="16">
        <f>(Résultats!X$196)/1000000</f>
        <v>0.42747579299999999</v>
      </c>
      <c r="G39" s="16">
        <v>0</v>
      </c>
      <c r="H39" s="95">
        <f t="shared" si="3"/>
        <v>7.2746371679767812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12.2652165502</v>
      </c>
      <c r="D40" s="37">
        <f>SUM(D35:D37)+D32</f>
        <v>179.05663113547337</v>
      </c>
      <c r="E40" s="37">
        <f>SUM(E35:E37)+E32</f>
        <v>8.7736693340000027</v>
      </c>
      <c r="F40" s="37">
        <f>SUM(F35:F37)+F32</f>
        <v>40.090658821792779</v>
      </c>
      <c r="G40" s="37">
        <f>SUM(G35:G37)+G32</f>
        <v>14.495642740000001</v>
      </c>
      <c r="H40" s="167">
        <f t="shared" si="3"/>
        <v>254.68181858146613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12.2652165502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179.10550427718309</v>
      </c>
      <c r="E41" s="165">
        <f>(Résultats!X$192+Résultats!X$193+Résultats!X$194)/1000000</f>
        <v>8.7736693340000009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40.199820885949556</v>
      </c>
      <c r="G41" s="165">
        <f>Résultats!X$133/1000000</f>
        <v>14.495642740000001</v>
      </c>
      <c r="H41" s="188">
        <f t="shared" si="3"/>
        <v>254.83985378733263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254.83985330000002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73.092327892703651</v>
      </c>
      <c r="E45" s="36">
        <f>E46+E47</f>
        <v>0.31579125511614675</v>
      </c>
      <c r="F45" s="36">
        <f>F46+F47</f>
        <v>1.2956207269969864</v>
      </c>
      <c r="G45" s="36">
        <f>G46+G47</f>
        <v>0</v>
      </c>
      <c r="H45" s="163">
        <f>SUM(C45:G45)</f>
        <v>74.70373987481679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48.839818170703651</v>
      </c>
      <c r="E46" s="16">
        <f>'T energie usages'!J51/'T energie usages'!J$59*(Résultats!AC$192+Résultats!AC$193+Résultats!AC$194)/1000000</f>
        <v>0.12148914449427671</v>
      </c>
      <c r="F46" s="16">
        <f>'T energie usages'!K51*2.394*Résultats!AC284</f>
        <v>4.5419616986370814E-5</v>
      </c>
      <c r="G46" s="16">
        <v>0</v>
      </c>
      <c r="H46" s="95">
        <f>SUM(C46:G46)</f>
        <v>48.961352734814916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24.252509721999999</v>
      </c>
      <c r="E47" s="16">
        <f>'T energie usages'!J52/'T energie usages'!J$59*(Résultats!AC$192+Résultats!AC$193+Résultats!AC$194)/1000000</f>
        <v>0.19430211062187003</v>
      </c>
      <c r="F47" s="16">
        <f>(Résultats!AC$209+Résultats!AC$210+Résultats!AC$211+Résultats!AC$212+Résultats!AC$213)/1000000</f>
        <v>1.29557530738</v>
      </c>
      <c r="G47" s="16">
        <v>0</v>
      </c>
      <c r="H47" s="95">
        <f>SUM(C47:G47)</f>
        <v>25.742387140001867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0.46991722520000001</v>
      </c>
      <c r="D48" s="36">
        <f>'T energie usages'!I53*3.2*Résultats!AC283</f>
        <v>12.279961610471878</v>
      </c>
      <c r="E48" s="36">
        <f>'T energie usages'!J53/'T energie usages'!J$59*(Résultats!AC$192+Résultats!AC$193+Résultats!AC$194)/1000000</f>
        <v>1.4986135355771806</v>
      </c>
      <c r="F48" s="36">
        <f>('T energie usages'!K53-8)*2.394*Résultats!AC284</f>
        <v>9.0211041605567051</v>
      </c>
      <c r="G48" s="36">
        <v>0</v>
      </c>
      <c r="H48" s="163">
        <f>SUM(C48:G48)</f>
        <v>23.26959653180576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3.8458867154000003</v>
      </c>
      <c r="E49" s="36">
        <f>'T energie usages'!J54/'T energie usages'!J$59*(Résultats!AC$192+Résultats!AC$193+Résultats!AC$194)/1000000</f>
        <v>1.0004653337406886</v>
      </c>
      <c r="F49" s="36">
        <f>(Résultats!AC$214+Résultats!AC$215)/1000000</f>
        <v>7.2520756420000003</v>
      </c>
      <c r="G49" s="36">
        <v>0</v>
      </c>
      <c r="H49" s="163">
        <f t="shared" ref="H49:H54" si="4">SUM(C49:G49)</f>
        <v>12.098427691140689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9.478926682900001</v>
      </c>
      <c r="D50" s="36">
        <f>D51+D52</f>
        <v>36.164964863188153</v>
      </c>
      <c r="E50" s="36">
        <f>E51+E52</f>
        <v>1.6582803070659842</v>
      </c>
      <c r="F50" s="36">
        <f>F51+F52</f>
        <v>6.5293367830390716</v>
      </c>
      <c r="G50" s="36">
        <f>G51+G52</f>
        <v>13.98604424</v>
      </c>
      <c r="H50" s="163">
        <f t="shared" si="4"/>
        <v>67.817552876193218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9.478926682900001</v>
      </c>
      <c r="D51" s="16">
        <f>(Résultats!AC$171+Résultats!AC$173+Résultats!AC$174+Résultats!AC$175+Résultats!AC$176+Résultats!AC$177+Résultats!AC$178+Résultats!AC$179+Résultats!AC$180+Résultats!AC$181+Résultats!AC$182)/1000000</f>
        <v>29.817575983188153</v>
      </c>
      <c r="E51" s="16">
        <f>'T energie usages'!J56/'T energie usages'!J$59*(Résultats!AC$192+Résultats!AC$193+Résultats!AC$194)/1000000</f>
        <v>1.6213179807848188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6.2203607682390718</v>
      </c>
      <c r="G51" s="16">
        <f>Résultats!AC$133/1000000</f>
        <v>13.98604424</v>
      </c>
      <c r="H51" s="95">
        <f t="shared" si="4"/>
        <v>61.124225655112042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6.3473888799999996</v>
      </c>
      <c r="E52" s="16">
        <f>'T energie usages'!J58/'T energie usages'!J$59*(Résultats!AC$192+Résultats!AC$193+Résultats!AC$194)/1000000</f>
        <v>3.6962326281165254E-2</v>
      </c>
      <c r="F52" s="16">
        <f>(Résultats!AC$196)/1000000</f>
        <v>0.30897601480000003</v>
      </c>
      <c r="G52" s="16">
        <v>0</v>
      </c>
      <c r="H52" s="95">
        <f t="shared" si="4"/>
        <v>6.693327221081165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9.9488439081000006</v>
      </c>
      <c r="D53" s="37">
        <f>SUM(D48:D50)+D45</f>
        <v>125.38314108176368</v>
      </c>
      <c r="E53" s="37">
        <f>SUM(E48:E50)+E45</f>
        <v>4.4731504314999997</v>
      </c>
      <c r="F53" s="37">
        <f>SUM(F48:F50)+F45</f>
        <v>24.098137312592762</v>
      </c>
      <c r="G53" s="37">
        <f>SUM(G48:G50)+G45</f>
        <v>13.98604424</v>
      </c>
      <c r="H53" s="167">
        <f t="shared" si="4"/>
        <v>177.88931697395645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9.9488439080999989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125.42007588058812</v>
      </c>
      <c r="E54" s="165">
        <f>(Résultats!AC$192+Résultats!AC$193+Résultats!AC$194)/1000000</f>
        <v>4.4731504314999997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24.161820763419072</v>
      </c>
      <c r="G54" s="165">
        <f>Résultats!AC$133/1000000</f>
        <v>13.98604424</v>
      </c>
      <c r="H54" s="188">
        <f t="shared" si="4"/>
        <v>177.98993522360718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177.98993490000001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46.07377977721768</v>
      </c>
      <c r="E58" s="36">
        <f>E59+E60</f>
        <v>0.13254995126080205</v>
      </c>
      <c r="F58" s="36">
        <f>F59+F60</f>
        <v>1.1836631376784934</v>
      </c>
      <c r="G58" s="36">
        <f>G59+G60</f>
        <v>0</v>
      </c>
      <c r="H58" s="163">
        <f t="shared" ref="H58:H67" si="5">SUM(C58:G58)</f>
        <v>47.389992866156973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30.067942518817681</v>
      </c>
      <c r="E59" s="16">
        <f>'T energie usages'!J64/'T energie usages'!J$72*(Résultats!AH$192+Résultats!AH$193+Résultats!AH$194)/1000000</f>
        <v>6.7577822600229875E-2</v>
      </c>
      <c r="F59" s="16">
        <f>'T energie usages'!K64*2.394*Résultats!AH284</f>
        <v>2.3528918493417546E-5</v>
      </c>
      <c r="G59" s="16">
        <v>0</v>
      </c>
      <c r="H59" s="95">
        <f t="shared" si="5"/>
        <v>30.135543870336406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16.0058372584</v>
      </c>
      <c r="E60" s="16">
        <f>'T energie usages'!J65/'T energie usages'!J$72*(Résultats!AH$192+Résultats!AH$193+Résultats!AH$194)/1000000</f>
        <v>6.4972128660572184E-2</v>
      </c>
      <c r="F60" s="16">
        <f>(Résultats!AH$209+Résultats!AH$210+Résultats!AH$211+Résultats!AH$212+Résultats!AH$213)/1000000</f>
        <v>1.1836396087600001</v>
      </c>
      <c r="G60" s="16">
        <v>0</v>
      </c>
      <c r="H60" s="95">
        <f t="shared" si="5"/>
        <v>17.254448995820571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0.36951408120000001</v>
      </c>
      <c r="D61" s="36">
        <f>'T energie usages'!I66*3.2*Résultats!AH283</f>
        <v>8.9997120120784384</v>
      </c>
      <c r="E61" s="36">
        <f>'T energie usages'!J66/'T energie usages'!J$72*(Résultats!AH$192+Résultats!AH$193+Résultats!AH$194)/1000000</f>
        <v>0.37104065090278582</v>
      </c>
      <c r="F61" s="36">
        <f>('T energie usages'!K66-8)*2.394*Résultats!AH284</f>
        <v>5.138147046296476</v>
      </c>
      <c r="G61" s="36">
        <v>0</v>
      </c>
      <c r="H61" s="163">
        <f t="shared" si="5"/>
        <v>14.878413790477701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3.2835688645000003</v>
      </c>
      <c r="E62" s="36">
        <f>'T energie usages'!J67/'T energie usages'!J$72*(Résultats!AH$192+Résultats!AH$193+Résultats!AH$194)/1000000</f>
        <v>0.24540446159315285</v>
      </c>
      <c r="F62" s="36">
        <f>(Résultats!AH$214+Résultats!AH$215)/1000000</f>
        <v>4.5816652839999996</v>
      </c>
      <c r="G62" s="36">
        <v>0</v>
      </c>
      <c r="H62" s="163">
        <f t="shared" si="5"/>
        <v>8.1106386100931527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9.7736753783000001</v>
      </c>
      <c r="D63" s="36">
        <f>D64+D65</f>
        <v>33.387763980140534</v>
      </c>
      <c r="E63" s="36">
        <f>E64+E65</f>
        <v>0.44395674114325917</v>
      </c>
      <c r="F63" s="36">
        <f>F64+F65</f>
        <v>4.5965799574844217</v>
      </c>
      <c r="G63" s="36">
        <f>G64+G65</f>
        <v>13.52720849</v>
      </c>
      <c r="H63" s="163">
        <f t="shared" si="5"/>
        <v>61.729184547068215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9.7736753783000001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27.167354130140531</v>
      </c>
      <c r="E64" s="16">
        <f>'T energie usages'!J69/'T energie usages'!J$72*(Résultats!AH$192+Résultats!AH$193+Résultats!AH$194)/1000000</f>
        <v>0.43327995492101662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4.3687521088844221</v>
      </c>
      <c r="G64" s="16">
        <f>Résultats!AH$133/1000000</f>
        <v>13.52720849</v>
      </c>
      <c r="H64" s="95">
        <f t="shared" si="5"/>
        <v>55.27027006224597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6.2204098499999994</v>
      </c>
      <c r="E65" s="16">
        <f>'T energie usages'!J71/'T energie usages'!J$72*(Résultats!AH$192+Résultats!AH$193+Résultats!AH$194)/1000000</f>
        <v>1.0676786222242546E-2</v>
      </c>
      <c r="F65" s="16">
        <f>(Résultats!AH$196)/1000000</f>
        <v>0.22782784859999999</v>
      </c>
      <c r="G65" s="16">
        <v>0</v>
      </c>
      <c r="H65" s="95">
        <f t="shared" si="5"/>
        <v>6.4589144848222411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10.1431894595</v>
      </c>
      <c r="D66" s="37">
        <f>SUM(D61:D63)+D58</f>
        <v>91.744824633936645</v>
      </c>
      <c r="E66" s="37">
        <f>SUM(E61:E63)+E58</f>
        <v>1.1929518048999999</v>
      </c>
      <c r="F66" s="37">
        <f>SUM(F61:F63)+F58</f>
        <v>15.50005542545939</v>
      </c>
      <c r="G66" s="37">
        <f>SUM(G61:G63)+G58</f>
        <v>13.52720849</v>
      </c>
      <c r="H66" s="167">
        <f t="shared" si="5"/>
        <v>132.10822981379604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10.1431894595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91.768433283040522</v>
      </c>
      <c r="E67" s="165">
        <f>(Résultats!AH$192+Résultats!AH$193+Résultats!AH$194)/1000000</f>
        <v>1.1929518049000001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15.536327569244422</v>
      </c>
      <c r="G67" s="165">
        <f>Résultats!AH$133/1000000</f>
        <v>13.52720849</v>
      </c>
      <c r="H67" s="188">
        <f t="shared" si="5"/>
        <v>132.16811060668493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132.16811040000002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5.5116873916775101E-6</v>
      </c>
      <c r="D71" s="36">
        <f>D72+D73</f>
        <v>9.8503894883336205</v>
      </c>
      <c r="E71" s="36">
        <f>E72+E73</f>
        <v>5.0595318973101946E-2</v>
      </c>
      <c r="F71" s="36">
        <f>F72+F73</f>
        <v>2.6650640139220777E-2</v>
      </c>
      <c r="G71" s="36">
        <f>G72+G73</f>
        <v>0</v>
      </c>
      <c r="H71" s="163">
        <f t="shared" ref="H71:H80" si="6">SUM(C71:G71)</f>
        <v>9.927640959133333</v>
      </c>
      <c r="I71" s="3"/>
    </row>
    <row r="72" spans="1:28" x14ac:dyDescent="0.35">
      <c r="A72" s="148" t="s">
        <v>19</v>
      </c>
      <c r="B72" s="35"/>
      <c r="C72" s="16">
        <f>Résultats!AF$118/1000000</f>
        <v>5.5116873916775101E-6</v>
      </c>
      <c r="D72" s="16">
        <f>'T energie usages'!I90*3.2*Résultats!AW283</f>
        <v>4.567616727833621</v>
      </c>
      <c r="E72" s="16">
        <f>'T energie usages'!J90/'T energie usages'!J$98*(Résultats!AW$192+Résultats!AW$193+Résultats!AW$194)/1000000</f>
        <v>1.6562654124153069E-2</v>
      </c>
      <c r="F72" s="16">
        <f>'T energie usages'!K90*2.394*Résultats!AW284</f>
        <v>1.432859207773129E-7</v>
      </c>
      <c r="G72" s="16">
        <v>0</v>
      </c>
      <c r="H72" s="95">
        <f t="shared" si="6"/>
        <v>4.5841850369310873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5.2827727604999994</v>
      </c>
      <c r="E73" s="16">
        <f>'T energie usages'!J91/'T energie usages'!J$98*(Résultats!AW$192+Résultats!AW$193+Résultats!AW$194)/1000000</f>
        <v>3.4032664848948881E-2</v>
      </c>
      <c r="F73" s="192">
        <f>(Résultats!AW$209+Résultats!AW$210+Résultats!AW$211+Résultats!AW$212+Résultats!AW$213)/1000000</f>
        <v>2.6650496853299999E-2</v>
      </c>
      <c r="G73" s="16">
        <v>0</v>
      </c>
      <c r="H73" s="95">
        <f t="shared" si="6"/>
        <v>5.3434559222022484</v>
      </c>
      <c r="I73" s="3"/>
    </row>
    <row r="74" spans="1:28" x14ac:dyDescent="0.35">
      <c r="A74" s="162" t="s">
        <v>21</v>
      </c>
      <c r="B74" s="187"/>
      <c r="C74" s="36">
        <f>Résultats!AW$135/1000000</f>
        <v>0.20928841849999999</v>
      </c>
      <c r="D74" s="36">
        <f>'T energie usages'!I92*3.2*Résultats!AW283</f>
        <v>2.6838070649413384</v>
      </c>
      <c r="E74" s="36">
        <f>'T energie usages'!J92/'T energie usages'!J$98*(Résultats!AW$192+Résultats!AW$193+Résultats!AW$194)/1000000</f>
        <v>4.5631656671603141E-2</v>
      </c>
      <c r="F74" s="36">
        <f>('T energie usages'!K92-8)*2.394*Résultats!AW284</f>
        <v>6.8773480703679668E-2</v>
      </c>
      <c r="G74" s="36">
        <v>0</v>
      </c>
      <c r="H74" s="163">
        <f t="shared" si="6"/>
        <v>3.0075006208166211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1.4956472687</v>
      </c>
      <c r="E75" s="36">
        <f>'T energie usages'!J93/'T energie usages'!J$98*(Résultats!AW$192+Résultats!AW$193+Résultats!AW$194)/1000000</f>
        <v>2.7924206313016998E-2</v>
      </c>
      <c r="F75" s="36">
        <f>(Résultats!AW$214+Résultats!AW$215)/1000000</f>
        <v>6.5509539310000003E-2</v>
      </c>
      <c r="G75" s="36">
        <v>0</v>
      </c>
      <c r="H75" s="163">
        <f t="shared" si="6"/>
        <v>1.589081014323017</v>
      </c>
      <c r="I75" s="3"/>
    </row>
    <row r="76" spans="1:28" x14ac:dyDescent="0.35">
      <c r="A76" s="162" t="s">
        <v>23</v>
      </c>
      <c r="B76" s="187"/>
      <c r="C76" s="36">
        <f>C77+C78</f>
        <v>12.4887143231</v>
      </c>
      <c r="D76" s="36">
        <f>D77+D78</f>
        <v>30.809467665936239</v>
      </c>
      <c r="E76" s="36">
        <f>E77+E78</f>
        <v>7.3612437222277907E-2</v>
      </c>
      <c r="F76" s="36">
        <f>F77+F78</f>
        <v>0.12060705036523416</v>
      </c>
      <c r="G76" s="36">
        <f>G77+G78</f>
        <v>13.556101179999999</v>
      </c>
      <c r="H76" s="163">
        <f t="shared" si="6"/>
        <v>57.048502656623754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12.4887143231</v>
      </c>
      <c r="D77" s="16">
        <f>(Résultats!AW$171+Résultats!AW$173+Résultats!AW$174+Résultats!AW$175+Résultats!AW$176+Résultats!AW$177+Résultats!AW$178+Résultats!AW$179+Résultats!AW$180+Résultats!AW$181+Résultats!AW$182)/1000000</f>
        <v>26.470607472936241</v>
      </c>
      <c r="E77" s="16">
        <f>'T energie usages'!J95/'T energie usages'!J$98*(Résultats!AW$192+Résultats!AW$193+Résultats!AW$194)/1000000</f>
        <v>7.140231240967522E-2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0.11431861206623416</v>
      </c>
      <c r="G77" s="16">
        <f>Résultats!AW$133/1000000</f>
        <v>13.556101179999999</v>
      </c>
      <c r="H77" s="95">
        <f t="shared" si="6"/>
        <v>52.70114390051215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4.3388601930000004</v>
      </c>
      <c r="E78" s="16">
        <f>'T energie usages'!J97/'T energie usages'!J$98*(Résultats!AW$192+Résultats!AW$193+Résultats!AW$194)/1000000</f>
        <v>2.2101248126026938E-3</v>
      </c>
      <c r="F78" s="16">
        <f>(Résultats!AW$196)/1000000</f>
        <v>6.2884382990000005E-3</v>
      </c>
      <c r="G78" s="16">
        <v>0</v>
      </c>
      <c r="H78" s="95">
        <f t="shared" si="6"/>
        <v>4.3473587561116034</v>
      </c>
      <c r="I78" s="3"/>
    </row>
    <row r="79" spans="1:28" x14ac:dyDescent="0.35">
      <c r="A79" s="48" t="s">
        <v>41</v>
      </c>
      <c r="B79" s="37"/>
      <c r="C79" s="37">
        <f>SUM(C74:C76)+C71</f>
        <v>12.698008253287391</v>
      </c>
      <c r="D79" s="37">
        <f>SUM(D74:D76)+D71</f>
        <v>44.839311487911196</v>
      </c>
      <c r="E79" s="37">
        <f>SUM(E74:E76)+E71</f>
        <v>0.19776361917999996</v>
      </c>
      <c r="F79" s="37">
        <f>SUM(F74:F76)+F71</f>
        <v>0.28154071051813456</v>
      </c>
      <c r="G79" s="37">
        <f>SUM(G74:G76)+G71</f>
        <v>13.556101179999999</v>
      </c>
      <c r="H79" s="167">
        <f t="shared" si="6"/>
        <v>71.572725250896724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12.6980027416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44.843693537136225</v>
      </c>
      <c r="E80" s="165">
        <f>(Résultats!AW$192+Résultats!AW$193+Résultats!AW$194)/1000000</f>
        <v>0.19776361917999999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0.28202620759853414</v>
      </c>
      <c r="G80" s="165">
        <f>Résultats!AW133/1000000</f>
        <v>13.556101179999999</v>
      </c>
      <c r="H80" s="188">
        <f t="shared" si="6"/>
        <v>71.577587285514767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71.577587280000003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82586224.810000002</v>
      </c>
      <c r="G5" s="101">
        <f>VLOOKUP($D5,Résultats!$B$2:$AX$212,G$2,FALSE)/1000000</f>
        <v>127.5669152</v>
      </c>
      <c r="H5" s="25">
        <f>VLOOKUP($D5,Résultats!$B$2:$AX$212,H$2,FALSE)/1000000</f>
        <v>144.29417990000002</v>
      </c>
      <c r="I5" s="102">
        <f>VLOOKUP($D5,Résultats!$B$2:$AX$212,I$2,FALSE)/1000000</f>
        <v>163.2843086</v>
      </c>
      <c r="J5" s="101">
        <f>VLOOKUP($D5,Résultats!$B$2:$AX$212,J$2,FALSE)/1000000</f>
        <v>183.0200581</v>
      </c>
      <c r="K5" s="25">
        <f>VLOOKUP($D5,Résultats!$B$2:$AX$212,K$2,FALSE)/1000000</f>
        <v>205.48937190000001</v>
      </c>
      <c r="L5" s="25">
        <f>VLOOKUP($D5,Résultats!$B$2:$AX$212,L$2,FALSE)/1000000</f>
        <v>228.9155839</v>
      </c>
      <c r="M5" s="25">
        <f>VLOOKUP($D5,Résultats!$B$2:$AX$212,M$2,FALSE)/1000000</f>
        <v>254.49468830000001</v>
      </c>
      <c r="N5" s="102">
        <f>VLOOKUP($D5,Résultats!$B$2:$AX$212,N$2,FALSE)/1000000</f>
        <v>285.37837230000002</v>
      </c>
      <c r="O5" s="101">
        <f>VLOOKUP($D5,Résultats!$B$2:$AX$212,O$2,FALSE)/1000000</f>
        <v>320.25008869999999</v>
      </c>
      <c r="P5" s="25">
        <f>VLOOKUP($D5,Résultats!$B$2:$AX$212,P$2,FALSE)/1000000</f>
        <v>358.08762639999998</v>
      </c>
      <c r="Q5" s="25">
        <f>VLOOKUP($D5,Résultats!$B$2:$AX$212,Q$2,FALSE)/1000000</f>
        <v>398.40625799999998</v>
      </c>
      <c r="R5" s="25">
        <f>VLOOKUP($D5,Résultats!$B$2:$AX$212,R$2,FALSE)/1000000</f>
        <v>440.53341189999998</v>
      </c>
      <c r="S5" s="102">
        <f>VLOOKUP($D5,Résultats!$B$2:$AX$212,S$2,FALSE)/1000000</f>
        <v>483.76709649999998</v>
      </c>
      <c r="T5" s="105">
        <f>VLOOKUP($D5,Résultats!$B$2:$AX$212,T$2,FALSE)/1000000</f>
        <v>702.58504010000001</v>
      </c>
      <c r="U5" s="105">
        <f>VLOOKUP($D5,Résultats!$B$2:$AX$212,U$2,FALSE)/1000000</f>
        <v>910.55976820000001</v>
      </c>
      <c r="V5" s="25">
        <f>VLOOKUP($D5,Résultats!$B$2:$AX$212,V$2,FALSE)/1000000</f>
        <v>1115.1403350000001</v>
      </c>
      <c r="W5" s="105">
        <f>VLOOKUP($D5,Résultats!$B$2:$AX$212,W$2,FALSE)/1000000</f>
        <v>1307.5592610000001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56542394.490000002</v>
      </c>
      <c r="G6" s="101">
        <f>VLOOKUP($D6,Résultats!$B$2:$AX$212,G$2,FALSE)/1000000</f>
        <v>58.537865500000002</v>
      </c>
      <c r="H6" s="25">
        <f>VLOOKUP($D6,Résultats!$B$2:$AX$212,H$2,FALSE)/1000000</f>
        <v>62.090355509999995</v>
      </c>
      <c r="I6" s="102">
        <f>VLOOKUP($D6,Résultats!$B$2:$AX$212,I$2,FALSE)/1000000</f>
        <v>64.917036359999997</v>
      </c>
      <c r="J6" s="101">
        <f>VLOOKUP($D6,Résultats!$B$2:$AX$212,J$2,FALSE)/1000000</f>
        <v>68.654627340000005</v>
      </c>
      <c r="K6" s="25">
        <f>VLOOKUP($D6,Résultats!$B$2:$AX$212,K$2,FALSE)/1000000</f>
        <v>71.750438299999999</v>
      </c>
      <c r="L6" s="25">
        <f>VLOOKUP($D6,Résultats!$B$2:$AX$212,L$2,FALSE)/1000000</f>
        <v>77.567770840000009</v>
      </c>
      <c r="M6" s="25">
        <f>VLOOKUP($D6,Résultats!$B$2:$AX$212,M$2,FALSE)/1000000</f>
        <v>86.743901340000008</v>
      </c>
      <c r="N6" s="102">
        <f>VLOOKUP($D6,Résultats!$B$2:$AX$212,N$2,FALSE)/1000000</f>
        <v>98.399219540000004</v>
      </c>
      <c r="O6" s="101">
        <f>VLOOKUP($D6,Résultats!$B$2:$AX$212,O$2,FALSE)/1000000</f>
        <v>109.80275779999999</v>
      </c>
      <c r="P6" s="25">
        <f>VLOOKUP($D6,Résultats!$B$2:$AX$212,P$2,FALSE)/1000000</f>
        <v>119.19869749999999</v>
      </c>
      <c r="Q6" s="25">
        <f>VLOOKUP($D6,Résultats!$B$2:$AX$212,Q$2,FALSE)/1000000</f>
        <v>126.47747940000001</v>
      </c>
      <c r="R6" s="25">
        <f>VLOOKUP($D6,Résultats!$B$2:$AX$212,R$2,FALSE)/1000000</f>
        <v>131.65092140000002</v>
      </c>
      <c r="S6" s="102">
        <f>VLOOKUP($D6,Résultats!$B$2:$AX$212,S$2,FALSE)/1000000</f>
        <v>135.08232899999999</v>
      </c>
      <c r="T6" s="105">
        <f>VLOOKUP($D6,Résultats!$B$2:$AX$212,T$2,FALSE)/1000000</f>
        <v>136.39062809999999</v>
      </c>
      <c r="U6" s="105">
        <f>VLOOKUP($D6,Résultats!$B$2:$AX$212,U$2,FALSE)/1000000</f>
        <v>132.50925789999999</v>
      </c>
      <c r="V6" s="25">
        <f>VLOOKUP($D6,Résultats!$B$2:$AX$212,V$2,FALSE)/1000000</f>
        <v>129.27931620000001</v>
      </c>
      <c r="W6" s="105">
        <f>VLOOKUP($D6,Résultats!$B$2:$AX$212,W$2,FALSE)/1000000</f>
        <v>119.5953706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501883069.89999998</v>
      </c>
      <c r="G7" s="101">
        <f>VLOOKUP($D7,Résultats!$B$2:$AX$212,G$2,FALSE)/1000000</f>
        <v>529.7413037</v>
      </c>
      <c r="H7" s="25">
        <f>VLOOKUP($D7,Résultats!$B$2:$AX$212,H$2,FALSE)/1000000</f>
        <v>543.97373300000004</v>
      </c>
      <c r="I7" s="102">
        <f>VLOOKUP($D7,Résultats!$B$2:$AX$212,I$2,FALSE)/1000000</f>
        <v>557.97518249999996</v>
      </c>
      <c r="J7" s="101">
        <f>VLOOKUP($D7,Résultats!$B$2:$AX$212,J$2,FALSE)/1000000</f>
        <v>571.53128829999991</v>
      </c>
      <c r="K7" s="25">
        <f>VLOOKUP($D7,Résultats!$B$2:$AX$212,K$2,FALSE)/1000000</f>
        <v>584.34375750000004</v>
      </c>
      <c r="L7" s="25">
        <f>VLOOKUP($D7,Résultats!$B$2:$AX$212,L$2,FALSE)/1000000</f>
        <v>602.02837920000002</v>
      </c>
      <c r="M7" s="25">
        <f>VLOOKUP($D7,Résultats!$B$2:$AX$212,M$2,FALSE)/1000000</f>
        <v>624.17792250000002</v>
      </c>
      <c r="N7" s="102">
        <f>VLOOKUP($D7,Résultats!$B$2:$AX$212,N$2,FALSE)/1000000</f>
        <v>651.27886379999995</v>
      </c>
      <c r="O7" s="101">
        <f>VLOOKUP($D7,Résultats!$B$2:$AX$212,O$2,FALSE)/1000000</f>
        <v>681.57629770000005</v>
      </c>
      <c r="P7" s="25">
        <f>VLOOKUP($D7,Résultats!$B$2:$AX$212,P$2,FALSE)/1000000</f>
        <v>710.63101589999997</v>
      </c>
      <c r="Q7" s="25">
        <f>VLOOKUP($D7,Résultats!$B$2:$AX$212,Q$2,FALSE)/1000000</f>
        <v>735.42222170000002</v>
      </c>
      <c r="R7" s="25">
        <f>VLOOKUP($D7,Résultats!$B$2:$AX$212,R$2,FALSE)/1000000</f>
        <v>754.82055409999998</v>
      </c>
      <c r="S7" s="102">
        <f>VLOOKUP($D7,Résultats!$B$2:$AX$212,S$2,FALSE)/1000000</f>
        <v>769.21218490000001</v>
      </c>
      <c r="T7" s="105">
        <f>VLOOKUP($D7,Résultats!$B$2:$AX$212,T$2,FALSE)/1000000</f>
        <v>793.0715222</v>
      </c>
      <c r="U7" s="105">
        <f>VLOOKUP($D7,Résultats!$B$2:$AX$212,U$2,FALSE)/1000000</f>
        <v>778.77528600000005</v>
      </c>
      <c r="V7" s="25">
        <f>VLOOKUP($D7,Résultats!$B$2:$AX$212,V$2,FALSE)/1000000</f>
        <v>744.7898758</v>
      </c>
      <c r="W7" s="105">
        <f>VLOOKUP($D7,Résultats!$B$2:$AX$212,W$2,FALSE)/1000000</f>
        <v>700.44097529999999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832313579.70000005</v>
      </c>
      <c r="G8" s="101">
        <f>VLOOKUP($D8,Résultats!$B$2:$AX$212,G$2,FALSE)/1000000</f>
        <v>845.821324</v>
      </c>
      <c r="H8" s="25">
        <f>VLOOKUP($D8,Résultats!$B$2:$AX$212,H$2,FALSE)/1000000</f>
        <v>849.53770919999999</v>
      </c>
      <c r="I8" s="102">
        <f>VLOOKUP($D8,Résultats!$B$2:$AX$212,I$2,FALSE)/1000000</f>
        <v>852.62899689999995</v>
      </c>
      <c r="J8" s="101">
        <f>VLOOKUP($D8,Résultats!$B$2:$AX$212,J$2,FALSE)/1000000</f>
        <v>852.65777520000006</v>
      </c>
      <c r="K8" s="25">
        <f>VLOOKUP($D8,Résultats!$B$2:$AX$212,K$2,FALSE)/1000000</f>
        <v>851.63251869999999</v>
      </c>
      <c r="L8" s="25">
        <f>VLOOKUP($D8,Résultats!$B$2:$AX$212,L$2,FALSE)/1000000</f>
        <v>850.07530450000002</v>
      </c>
      <c r="M8" s="25">
        <f>VLOOKUP($D8,Résultats!$B$2:$AX$212,M$2,FALSE)/1000000</f>
        <v>844.03077099999996</v>
      </c>
      <c r="N8" s="102">
        <f>VLOOKUP($D8,Résultats!$B$2:$AX$212,N$2,FALSE)/1000000</f>
        <v>835.87864379999996</v>
      </c>
      <c r="O8" s="101">
        <f>VLOOKUP($D8,Résultats!$B$2:$AX$212,O$2,FALSE)/1000000</f>
        <v>825.9299863</v>
      </c>
      <c r="P8" s="25">
        <f>VLOOKUP($D8,Résultats!$B$2:$AX$212,P$2,FALSE)/1000000</f>
        <v>813.88596399999994</v>
      </c>
      <c r="Q8" s="25">
        <f>VLOOKUP($D8,Résultats!$B$2:$AX$212,Q$2,FALSE)/1000000</f>
        <v>799.99982679999994</v>
      </c>
      <c r="R8" s="25">
        <f>VLOOKUP($D8,Résultats!$B$2:$AX$212,R$2,FALSE)/1000000</f>
        <v>784.98619799999994</v>
      </c>
      <c r="S8" s="102">
        <f>VLOOKUP($D8,Résultats!$B$2:$AX$212,S$2,FALSE)/1000000</f>
        <v>769.35963979999997</v>
      </c>
      <c r="T8" s="105">
        <f>VLOOKUP($D8,Résultats!$B$2:$AX$212,T$2,FALSE)/1000000</f>
        <v>694.0383789</v>
      </c>
      <c r="U8" s="105">
        <f>VLOOKUP($D8,Résultats!$B$2:$AX$212,U$2,FALSE)/1000000</f>
        <v>622.3007953</v>
      </c>
      <c r="V8" s="25">
        <f>VLOOKUP($D8,Résultats!$B$2:$AX$212,V$2,FALSE)/1000000</f>
        <v>547.3056249</v>
      </c>
      <c r="W8" s="105">
        <f>VLOOKUP($D8,Résultats!$B$2:$AX$212,W$2,FALSE)/1000000</f>
        <v>479.77195230000001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681258113.60000002</v>
      </c>
      <c r="G9" s="101">
        <f>VLOOKUP($D9,Résultats!$B$2:$AX$212,G$2,FALSE)/1000000</f>
        <v>665.14269339999998</v>
      </c>
      <c r="H9" s="25">
        <f>VLOOKUP($D9,Résultats!$B$2:$AX$212,H$2,FALSE)/1000000</f>
        <v>653.5874457000001</v>
      </c>
      <c r="I9" s="102">
        <f>VLOOKUP($D9,Résultats!$B$2:$AX$212,I$2,FALSE)/1000000</f>
        <v>641.28797889999998</v>
      </c>
      <c r="J9" s="101">
        <f>VLOOKUP($D9,Résultats!$B$2:$AX$212,J$2,FALSE)/1000000</f>
        <v>629.29779439999993</v>
      </c>
      <c r="K9" s="25">
        <f>VLOOKUP($D9,Résultats!$B$2:$AX$212,K$2,FALSE)/1000000</f>
        <v>616.70154109999999</v>
      </c>
      <c r="L9" s="25">
        <f>VLOOKUP($D9,Résultats!$B$2:$AX$212,L$2,FALSE)/1000000</f>
        <v>600.11988639999993</v>
      </c>
      <c r="M9" s="25">
        <f>VLOOKUP($D9,Résultats!$B$2:$AX$212,M$2,FALSE)/1000000</f>
        <v>577.5570487</v>
      </c>
      <c r="N9" s="102">
        <f>VLOOKUP($D9,Résultats!$B$2:$AX$212,N$2,FALSE)/1000000</f>
        <v>548.40039249999995</v>
      </c>
      <c r="O9" s="101">
        <f>VLOOKUP($D9,Résultats!$B$2:$AX$212,O$2,FALSE)/1000000</f>
        <v>516.06549680000001</v>
      </c>
      <c r="P9" s="25">
        <f>VLOOKUP($D9,Résultats!$B$2:$AX$212,P$2,FALSE)/1000000</f>
        <v>484.80889860000002</v>
      </c>
      <c r="Q9" s="25">
        <f>VLOOKUP($D9,Résultats!$B$2:$AX$212,Q$2,FALSE)/1000000</f>
        <v>456.60216839999998</v>
      </c>
      <c r="R9" s="25">
        <f>VLOOKUP($D9,Résultats!$B$2:$AX$212,R$2,FALSE)/1000000</f>
        <v>432.01589519999999</v>
      </c>
      <c r="S9" s="102">
        <f>VLOOKUP($D9,Résultats!$B$2:$AX$212,S$2,FALSE)/1000000</f>
        <v>410.75289600000002</v>
      </c>
      <c r="T9" s="105">
        <f>VLOOKUP($D9,Résultats!$B$2:$AX$212,T$2,FALSE)/1000000</f>
        <v>335.08238399999999</v>
      </c>
      <c r="U9" s="105">
        <f>VLOOKUP($D9,Résultats!$B$2:$AX$212,U$2,FALSE)/1000000</f>
        <v>282.63715710000002</v>
      </c>
      <c r="V9" s="25">
        <f>VLOOKUP($D9,Résultats!$B$2:$AX$212,V$2,FALSE)/1000000</f>
        <v>239.33756840000001</v>
      </c>
      <c r="W9" s="105">
        <f>VLOOKUP($D9,Résultats!$B$2:$AX$212,W$2,FALSE)/1000000</f>
        <v>205.09173719999998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349667302</v>
      </c>
      <c r="G10" s="101">
        <f>VLOOKUP($D10,Résultats!$B$2:$AX$212,G$2,FALSE)/1000000</f>
        <v>338.71032650000001</v>
      </c>
      <c r="H10" s="25">
        <f>VLOOKUP($D10,Résultats!$B$2:$AX$212,H$2,FALSE)/1000000</f>
        <v>331.80373700000001</v>
      </c>
      <c r="I10" s="102">
        <f>VLOOKUP($D10,Résultats!$B$2:$AX$212,I$2,FALSE)/1000000</f>
        <v>324.49589410000004</v>
      </c>
      <c r="J10" s="101">
        <f>VLOOKUP($D10,Résultats!$B$2:$AX$212,J$2,FALSE)/1000000</f>
        <v>317.66087139999996</v>
      </c>
      <c r="K10" s="25">
        <f>VLOOKUP($D10,Résultats!$B$2:$AX$212,K$2,FALSE)/1000000</f>
        <v>310.48226929999998</v>
      </c>
      <c r="L10" s="25">
        <f>VLOOKUP($D10,Résultats!$B$2:$AX$212,L$2,FALSE)/1000000</f>
        <v>301.2352922</v>
      </c>
      <c r="M10" s="25">
        <f>VLOOKUP($D10,Résultats!$B$2:$AX$212,M$2,FALSE)/1000000</f>
        <v>288.6833307</v>
      </c>
      <c r="N10" s="102">
        <f>VLOOKUP($D10,Résultats!$B$2:$AX$212,N$2,FALSE)/1000000</f>
        <v>272.39834210000004</v>
      </c>
      <c r="O10" s="101">
        <f>VLOOKUP($D10,Résultats!$B$2:$AX$212,O$2,FALSE)/1000000</f>
        <v>254.0422274</v>
      </c>
      <c r="P10" s="25">
        <f>VLOOKUP($D10,Résultats!$B$2:$AX$212,P$2,FALSE)/1000000</f>
        <v>236.09307180000002</v>
      </c>
      <c r="Q10" s="25">
        <f>VLOOKUP($D10,Résultats!$B$2:$AX$212,Q$2,FALSE)/1000000</f>
        <v>219.81421040000001</v>
      </c>
      <c r="R10" s="25">
        <f>VLOOKUP($D10,Résultats!$B$2:$AX$212,R$2,FALSE)/1000000</f>
        <v>205.56347510000001</v>
      </c>
      <c r="S10" s="102">
        <f>VLOOKUP($D10,Résultats!$B$2:$AX$212,S$2,FALSE)/1000000</f>
        <v>193.16259930000001</v>
      </c>
      <c r="T10" s="105">
        <f>VLOOKUP($D10,Résultats!$B$2:$AX$212,T$2,FALSE)/1000000</f>
        <v>148.79753500000001</v>
      </c>
      <c r="U10" s="105">
        <f>VLOOKUP($D10,Résultats!$B$2:$AX$212,U$2,FALSE)/1000000</f>
        <v>118.7175804</v>
      </c>
      <c r="V10" s="25">
        <f>VLOOKUP($D10,Résultats!$B$2:$AX$212,V$2,FALSE)/1000000</f>
        <v>95.05087675</v>
      </c>
      <c r="W10" s="105">
        <f>VLOOKUP($D10,Résultats!$B$2:$AX$212,W$2,FALSE)/1000000</f>
        <v>76.855420140000007</v>
      </c>
      <c r="X10" s="3"/>
      <c r="Y10">
        <f>(K10+K11-S10-S11)*10</f>
        <v>1624.0797568999994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119418315.59999999</v>
      </c>
      <c r="G11" s="88">
        <f>VLOOKUP($D11,Résultats!$B$2:$AX$212,G$2,FALSE)/1000000</f>
        <v>105.2479883</v>
      </c>
      <c r="H11" s="17">
        <f>VLOOKUP($D11,Résultats!$B$2:$AX$212,H$2,FALSE)/1000000</f>
        <v>99.805202199999997</v>
      </c>
      <c r="I11" s="89">
        <f>VLOOKUP($D11,Résultats!$B$2:$AX$212,I$2,FALSE)/1000000</f>
        <v>94.488764069999903</v>
      </c>
      <c r="J11" s="88">
        <f>VLOOKUP($D11,Résultats!$B$2:$AX$212,J$2,FALSE)/1000000</f>
        <v>89.417087649999999</v>
      </c>
      <c r="K11" s="17">
        <f>VLOOKUP($D11,Résultats!$B$2:$AX$212,K$2,FALSE)/1000000</f>
        <v>84.531785889999995</v>
      </c>
      <c r="L11" s="17">
        <f>VLOOKUP($D11,Résultats!$B$2:$AX$212,L$2,FALSE)/1000000</f>
        <v>79.272638970000003</v>
      </c>
      <c r="M11" s="17">
        <f>VLOOKUP($D11,Résultats!$B$2:$AX$212,M$2,FALSE)/1000000</f>
        <v>73.335783719999995</v>
      </c>
      <c r="N11" s="89">
        <f>VLOOKUP($D11,Résultats!$B$2:$AX$212,N$2,FALSE)/1000000</f>
        <v>66.667926449999996</v>
      </c>
      <c r="O11" s="88">
        <f>VLOOKUP($D11,Résultats!$B$2:$AX$212,O$2,FALSE)/1000000</f>
        <v>59.803138220000001</v>
      </c>
      <c r="P11" s="17">
        <f>VLOOKUP($D11,Résultats!$B$2:$AX$212,P$2,FALSE)/1000000</f>
        <v>53.480906920000002</v>
      </c>
      <c r="Q11" s="17">
        <f>VLOOKUP($D11,Résultats!$B$2:$AX$212,Q$2,FALSE)/1000000</f>
        <v>47.989737049999995</v>
      </c>
      <c r="R11" s="17">
        <f>VLOOKUP($D11,Résultats!$B$2:$AX$212,R$2,FALSE)/1000000</f>
        <v>43.353500850000003</v>
      </c>
      <c r="S11" s="89">
        <f>VLOOKUP($D11,Résultats!$B$2:$AX$212,S$2,FALSE)/1000000</f>
        <v>39.443480200000003</v>
      </c>
      <c r="T11" s="97">
        <f>VLOOKUP($D11,Résultats!$B$2:$AX$212,T$2,FALSE)/1000000</f>
        <v>26.5598347</v>
      </c>
      <c r="U11" s="97">
        <f>VLOOKUP($D11,Résultats!$B$2:$AX$212,U$2,FALSE)/1000000</f>
        <v>19.175970030000002</v>
      </c>
      <c r="V11" s="17">
        <f>VLOOKUP($D11,Résultats!$B$2:$AX$212,V$2,FALSE)/1000000</f>
        <v>14.470218460000002</v>
      </c>
      <c r="W11" s="97">
        <f>VLOOKUP($D11,Résultats!$B$2:$AX$212,W$2,FALSE)/1000000</f>
        <v>11.43973935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3.1477379505570252E-2</v>
      </c>
      <c r="G16" s="108">
        <f>G5/G$4</f>
        <v>4.7764124507392654E-2</v>
      </c>
      <c r="H16" s="74">
        <f t="shared" ref="H16:W16" si="2">H5/H$4</f>
        <v>5.3739000543177602E-2</v>
      </c>
      <c r="I16" s="109">
        <f t="shared" si="2"/>
        <v>6.0496324619033516E-2</v>
      </c>
      <c r="J16" s="108">
        <f t="shared" si="2"/>
        <v>6.7479312931266355E-2</v>
      </c>
      <c r="K16" s="74">
        <f t="shared" si="2"/>
        <v>7.5410834400724325E-2</v>
      </c>
      <c r="L16" s="74">
        <f t="shared" si="2"/>
        <v>8.3569780369211019E-2</v>
      </c>
      <c r="M16" s="74">
        <f t="shared" si="2"/>
        <v>9.2576397873326832E-2</v>
      </c>
      <c r="N16" s="109">
        <f t="shared" si="2"/>
        <v>0.1034578705447687</v>
      </c>
      <c r="O16" s="108">
        <f t="shared" si="2"/>
        <v>0.11571944393617134</v>
      </c>
      <c r="P16" s="74">
        <f t="shared" si="2"/>
        <v>0.12898545092210442</v>
      </c>
      <c r="Q16" s="74">
        <f t="shared" si="2"/>
        <v>0.14306911164270233</v>
      </c>
      <c r="R16" s="74">
        <f t="shared" si="2"/>
        <v>0.15773197510573395</v>
      </c>
      <c r="S16" s="109">
        <f t="shared" si="2"/>
        <v>0.17272583261233007</v>
      </c>
      <c r="T16" s="74">
        <f t="shared" si="2"/>
        <v>0.24769214447094151</v>
      </c>
      <c r="U16" s="115">
        <f t="shared" si="2"/>
        <v>0.31785787537707821</v>
      </c>
      <c r="V16" s="74">
        <f t="shared" si="2"/>
        <v>0.3864803682685114</v>
      </c>
      <c r="W16" s="115">
        <f t="shared" si="2"/>
        <v>0.45081981325623738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2.155088713172279E-2</v>
      </c>
      <c r="G17" s="110">
        <f t="shared" si="3"/>
        <v>2.1917986272188269E-2</v>
      </c>
      <c r="H17" s="68">
        <f t="shared" ref="H17:W17" si="4">H6/H$4</f>
        <v>2.3124104179325804E-2</v>
      </c>
      <c r="I17" s="111">
        <f t="shared" si="4"/>
        <v>2.4051558527652433E-2</v>
      </c>
      <c r="J17" s="110">
        <f t="shared" si="4"/>
        <v>2.5312892644390076E-2</v>
      </c>
      <c r="K17" s="68">
        <f t="shared" si="4"/>
        <v>2.6331096206054866E-2</v>
      </c>
      <c r="L17" s="68">
        <f t="shared" si="4"/>
        <v>2.8317519770344007E-2</v>
      </c>
      <c r="M17" s="68">
        <f t="shared" si="4"/>
        <v>3.1554442166078202E-2</v>
      </c>
      <c r="N17" s="111">
        <f t="shared" si="4"/>
        <v>3.5672548115082213E-2</v>
      </c>
      <c r="O17" s="110">
        <f t="shared" si="4"/>
        <v>3.9676223437917504E-2</v>
      </c>
      <c r="P17" s="68">
        <f t="shared" si="4"/>
        <v>4.2936132423605632E-2</v>
      </c>
      <c r="Q17" s="68">
        <f t="shared" si="4"/>
        <v>4.5418515038903297E-2</v>
      </c>
      <c r="R17" s="68">
        <f t="shared" si="4"/>
        <v>4.7137309670453487E-2</v>
      </c>
      <c r="S17" s="111">
        <f t="shared" si="4"/>
        <v>4.8230249466207131E-2</v>
      </c>
      <c r="T17" s="68">
        <f t="shared" si="4"/>
        <v>4.8083698387627612E-2</v>
      </c>
      <c r="U17" s="116">
        <f t="shared" si="4"/>
        <v>4.6256283941853292E-2</v>
      </c>
      <c r="V17" s="68">
        <f t="shared" si="4"/>
        <v>4.4805049343388102E-2</v>
      </c>
      <c r="W17" s="116">
        <f t="shared" si="4"/>
        <v>4.123404900131903E-2</v>
      </c>
      <c r="X17" s="3"/>
      <c r="Y17" s="136" t="s">
        <v>54</v>
      </c>
      <c r="Z17" s="137">
        <f>I16+I17</f>
        <v>8.4547883146685945E-2</v>
      </c>
      <c r="AA17" s="137">
        <f>S16+S17</f>
        <v>0.2209560820785372</v>
      </c>
      <c r="AB17" s="138">
        <f>W16+W17</f>
        <v>0.49205386225755643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0.19129054385290217</v>
      </c>
      <c r="G18" s="110">
        <f t="shared" si="3"/>
        <v>0.19834789880248907</v>
      </c>
      <c r="H18" s="68">
        <f t="shared" ref="H18:W18" si="5">H7/H$4</f>
        <v>0.20259032452605072</v>
      </c>
      <c r="I18" s="111">
        <f t="shared" si="5"/>
        <v>0.20672805647587172</v>
      </c>
      <c r="J18" s="110">
        <f t="shared" si="5"/>
        <v>0.21072301611954028</v>
      </c>
      <c r="K18" s="68">
        <f t="shared" si="5"/>
        <v>0.21444345234250781</v>
      </c>
      <c r="L18" s="68">
        <f t="shared" si="5"/>
        <v>0.21978136467875523</v>
      </c>
      <c r="M18" s="68">
        <f t="shared" si="5"/>
        <v>0.22705441941872764</v>
      </c>
      <c r="N18" s="111">
        <f t="shared" si="5"/>
        <v>0.2361073259915164</v>
      </c>
      <c r="O18" s="110">
        <f t="shared" si="5"/>
        <v>0.24628136869558462</v>
      </c>
      <c r="P18" s="68">
        <f t="shared" si="5"/>
        <v>0.2559738322896003</v>
      </c>
      <c r="Q18" s="68">
        <f t="shared" si="5"/>
        <v>0.26409274911771469</v>
      </c>
      <c r="R18" s="68">
        <f t="shared" si="5"/>
        <v>0.27026176365397608</v>
      </c>
      <c r="S18" s="111">
        <f t="shared" si="5"/>
        <v>0.27464210785241383</v>
      </c>
      <c r="T18" s="68">
        <f t="shared" si="5"/>
        <v>0.27959261134366403</v>
      </c>
      <c r="U18" s="116">
        <f t="shared" si="5"/>
        <v>0.2718545958751008</v>
      </c>
      <c r="V18" s="68">
        <f t="shared" si="5"/>
        <v>0.25812595639080965</v>
      </c>
      <c r="W18" s="116">
        <f t="shared" si="5"/>
        <v>0.24149778836047933</v>
      </c>
      <c r="X18" s="3"/>
      <c r="Y18" s="136" t="s">
        <v>55</v>
      </c>
      <c r="Z18" s="137">
        <f>I18+I19+I20</f>
        <v>0.76021961421813011</v>
      </c>
      <c r="AA18" s="137">
        <f>S18+S19+S20</f>
        <v>0.69599346018090602</v>
      </c>
      <c r="AB18" s="138">
        <f>W18+W19+W20</f>
        <v>0.47762484570718855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0.31723269196686016</v>
      </c>
      <c r="G19" s="110">
        <f t="shared" si="3"/>
        <v>0.31669586873057587</v>
      </c>
      <c r="H19" s="68">
        <f t="shared" ref="H19:W19" si="6">H8/H$4</f>
        <v>0.3163904978550604</v>
      </c>
      <c r="I19" s="111">
        <f t="shared" si="6"/>
        <v>0.31589637129445097</v>
      </c>
      <c r="J19" s="110">
        <f t="shared" si="6"/>
        <v>0.31437407152696212</v>
      </c>
      <c r="K19" s="68">
        <f t="shared" si="6"/>
        <v>0.31253353029474834</v>
      </c>
      <c r="L19" s="68">
        <f t="shared" si="6"/>
        <v>0.31033538776193026</v>
      </c>
      <c r="M19" s="68">
        <f t="shared" si="6"/>
        <v>0.30702930970927772</v>
      </c>
      <c r="N19" s="111">
        <f t="shared" si="6"/>
        <v>0.30303005733906213</v>
      </c>
      <c r="O19" s="110">
        <f t="shared" si="6"/>
        <v>0.29844225534119456</v>
      </c>
      <c r="P19" s="68">
        <f t="shared" si="6"/>
        <v>0.29316692431155067</v>
      </c>
      <c r="Q19" s="68">
        <f t="shared" si="6"/>
        <v>0.28728279798906103</v>
      </c>
      <c r="R19" s="68">
        <f t="shared" si="6"/>
        <v>0.28106250308520747</v>
      </c>
      <c r="S19" s="111">
        <f t="shared" si="6"/>
        <v>0.27469475564627899</v>
      </c>
      <c r="T19" s="68">
        <f t="shared" si="6"/>
        <v>0.24467907029504776</v>
      </c>
      <c r="U19" s="116">
        <f t="shared" si="6"/>
        <v>0.21723253711345344</v>
      </c>
      <c r="V19" s="68">
        <f t="shared" si="6"/>
        <v>0.1896827446984776</v>
      </c>
      <c r="W19" s="116">
        <f t="shared" si="6"/>
        <v>0.16541560171892386</v>
      </c>
      <c r="X19" s="3"/>
      <c r="Y19" s="139" t="s">
        <v>60</v>
      </c>
      <c r="Z19" s="140">
        <f>I21+I22</f>
        <v>0.1552325027944976</v>
      </c>
      <c r="AA19" s="140">
        <f>S21+S22</f>
        <v>8.3050457633443764E-2</v>
      </c>
      <c r="AB19" s="272">
        <f>W21+W22</f>
        <v>3.0442373435731793E-2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0.25965855967349538</v>
      </c>
      <c r="G20" s="110">
        <f t="shared" si="3"/>
        <v>0.24904543919503744</v>
      </c>
      <c r="H20" s="68">
        <f t="shared" ref="H20:W20" si="7">H9/H$4</f>
        <v>0.24341339424658501</v>
      </c>
      <c r="I20" s="111">
        <f t="shared" si="7"/>
        <v>0.23759518644780736</v>
      </c>
      <c r="J20" s="110">
        <f t="shared" si="7"/>
        <v>0.23202146931934184</v>
      </c>
      <c r="K20" s="68">
        <f t="shared" si="7"/>
        <v>0.22631816604702748</v>
      </c>
      <c r="L20" s="68">
        <f t="shared" si="7"/>
        <v>0.2190846348125968</v>
      </c>
      <c r="M20" s="68">
        <f t="shared" si="7"/>
        <v>0.21009535205688457</v>
      </c>
      <c r="N20" s="111">
        <f t="shared" si="7"/>
        <v>0.19881092024143321</v>
      </c>
      <c r="O20" s="110">
        <f t="shared" si="7"/>
        <v>0.18647555279924583</v>
      </c>
      <c r="P20" s="68">
        <f t="shared" si="7"/>
        <v>0.17463126281587094</v>
      </c>
      <c r="Q20" s="68">
        <f t="shared" si="7"/>
        <v>0.16396747113123805</v>
      </c>
      <c r="R20" s="68">
        <f t="shared" si="7"/>
        <v>0.15468229783768592</v>
      </c>
      <c r="S20" s="111">
        <f t="shared" si="7"/>
        <v>0.14665659668221323</v>
      </c>
      <c r="T20" s="68">
        <f t="shared" si="7"/>
        <v>0.11813128593740392</v>
      </c>
      <c r="U20" s="116">
        <f t="shared" si="7"/>
        <v>9.8662876832365062E-2</v>
      </c>
      <c r="V20" s="68">
        <f t="shared" si="7"/>
        <v>8.2948547974208142E-2</v>
      </c>
      <c r="W20" s="116">
        <f t="shared" si="7"/>
        <v>7.0711455627785344E-2</v>
      </c>
      <c r="X20" s="3"/>
      <c r="Y20" s="173" t="s">
        <v>92</v>
      </c>
      <c r="Z20" s="174">
        <f>SUM(Z17:Z19)</f>
        <v>1.0000000001593137</v>
      </c>
      <c r="AA20" s="174">
        <f t="shared" ref="AA20:AB20" si="8">SUM(AA17:AA19)</f>
        <v>0.99999999989288701</v>
      </c>
      <c r="AB20" s="174">
        <f t="shared" si="8"/>
        <v>1.0001210814004768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0.133274167587451</v>
      </c>
      <c r="G21" s="110">
        <f t="shared" si="3"/>
        <v>0.12682130144419781</v>
      </c>
      <c r="H21" s="68">
        <f t="shared" ref="H21:W21" si="9">H10/H$4</f>
        <v>0.1235725599967276</v>
      </c>
      <c r="I21" s="111">
        <f t="shared" si="9"/>
        <v>0.12022471182523123</v>
      </c>
      <c r="J21" s="110">
        <f t="shared" si="9"/>
        <v>0.11712124654395656</v>
      </c>
      <c r="K21" s="68">
        <f t="shared" si="9"/>
        <v>0.11394130401029948</v>
      </c>
      <c r="L21" s="68">
        <f t="shared" si="9"/>
        <v>0.10997139984845351</v>
      </c>
      <c r="M21" s="68">
        <f t="shared" si="9"/>
        <v>0.10501304785888682</v>
      </c>
      <c r="N21" s="111">
        <f t="shared" si="9"/>
        <v>9.8752236150417699E-2</v>
      </c>
      <c r="O21" s="110">
        <f t="shared" si="9"/>
        <v>9.1795838091314752E-2</v>
      </c>
      <c r="P21" s="68">
        <f t="shared" si="9"/>
        <v>8.5042232907793586E-2</v>
      </c>
      <c r="Q21" s="68">
        <f t="shared" si="9"/>
        <v>7.8936068841494109E-2</v>
      </c>
      <c r="R21" s="68">
        <f t="shared" si="9"/>
        <v>7.3601529557720619E-2</v>
      </c>
      <c r="S21" s="111">
        <f t="shared" si="9"/>
        <v>6.8967424686466647E-2</v>
      </c>
      <c r="T21" s="68">
        <f t="shared" si="9"/>
        <v>5.2457679046075636E-2</v>
      </c>
      <c r="U21" s="116">
        <f t="shared" si="9"/>
        <v>4.1441890135830259E-2</v>
      </c>
      <c r="V21" s="68">
        <f t="shared" si="9"/>
        <v>3.2942309319826446E-2</v>
      </c>
      <c r="W21" s="116">
        <f t="shared" si="9"/>
        <v>2.6498184203709651E-2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4.5515770320112788E-2</v>
      </c>
      <c r="G22" s="112">
        <f t="shared" si="3"/>
        <v>3.9407380898349151E-2</v>
      </c>
      <c r="H22" s="70">
        <f t="shared" ref="H22:W22" si="10">H11/H$4</f>
        <v>3.7170118843010587E-2</v>
      </c>
      <c r="I22" s="113">
        <f t="shared" si="10"/>
        <v>3.5007790969266379E-2</v>
      </c>
      <c r="J22" s="112">
        <f t="shared" si="10"/>
        <v>3.296799105833538E-2</v>
      </c>
      <c r="K22" s="70">
        <f t="shared" si="10"/>
        <v>3.1021616584873478E-2</v>
      </c>
      <c r="L22" s="70">
        <f t="shared" si="10"/>
        <v>2.8939912762359816E-2</v>
      </c>
      <c r="M22" s="70">
        <f t="shared" si="10"/>
        <v>2.66770310113972E-2</v>
      </c>
      <c r="N22" s="113">
        <f t="shared" si="10"/>
        <v>2.4169041432829913E-2</v>
      </c>
      <c r="O22" s="112">
        <f t="shared" si="10"/>
        <v>2.160931766966407E-2</v>
      </c>
      <c r="P22" s="70">
        <f t="shared" si="10"/>
        <v>1.9264164372699181E-2</v>
      </c>
      <c r="Q22" s="70">
        <f t="shared" si="10"/>
        <v>1.7233286149110585E-2</v>
      </c>
      <c r="R22" s="70">
        <f t="shared" si="10"/>
        <v>1.5522621286148617E-2</v>
      </c>
      <c r="S22" s="113">
        <f t="shared" si="10"/>
        <v>1.4083032946977114E-2</v>
      </c>
      <c r="T22" s="70">
        <f t="shared" si="10"/>
        <v>9.3635105192395995E-3</v>
      </c>
      <c r="U22" s="117">
        <f t="shared" si="10"/>
        <v>6.6939406998833481E-3</v>
      </c>
      <c r="V22" s="70">
        <f t="shared" si="10"/>
        <v>5.0150238349567118E-3</v>
      </c>
      <c r="W22" s="117">
        <f t="shared" si="10"/>
        <v>3.9441892320221427E-3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34661.030100000004</v>
      </c>
      <c r="J4" s="59">
        <f t="shared" si="6"/>
        <v>34973.551119999996</v>
      </c>
      <c r="K4" s="59">
        <f t="shared" si="6"/>
        <v>35120.387540000003</v>
      </c>
      <c r="L4" s="59">
        <f t="shared" si="6"/>
        <v>35197.85583</v>
      </c>
      <c r="M4" s="59">
        <f t="shared" si="6"/>
        <v>34777.871769999998</v>
      </c>
      <c r="N4" s="59">
        <f t="shared" si="6"/>
        <v>34191.115189999997</v>
      </c>
      <c r="O4" s="59">
        <f t="shared" si="6"/>
        <v>33637.29967</v>
      </c>
      <c r="P4" s="59">
        <f t="shared" si="6"/>
        <v>33143.517809999998</v>
      </c>
      <c r="Q4" s="59">
        <f t="shared" si="6"/>
        <v>32696.799370000001</v>
      </c>
      <c r="R4" s="59">
        <f t="shared" si="6"/>
        <v>32283.06453</v>
      </c>
      <c r="S4" s="59">
        <f t="shared" si="6"/>
        <v>31884.075799999999</v>
      </c>
      <c r="T4" s="59">
        <f t="shared" si="6"/>
        <v>31612.879779999999</v>
      </c>
      <c r="U4" s="59">
        <f t="shared" si="6"/>
        <v>31380.47609</v>
      </c>
      <c r="V4" s="59">
        <f t="shared" si="6"/>
        <v>31169.132829999999</v>
      </c>
      <c r="W4" s="59">
        <f t="shared" si="6"/>
        <v>30961.712299999999</v>
      </c>
      <c r="X4" s="59">
        <f t="shared" si="6"/>
        <v>30764.15827</v>
      </c>
      <c r="Y4" s="59">
        <f t="shared" si="6"/>
        <v>30568.062109999999</v>
      </c>
      <c r="Z4" s="59">
        <f t="shared" si="6"/>
        <v>30379.145280000001</v>
      </c>
      <c r="AA4" s="59">
        <f t="shared" si="6"/>
        <v>30192.872790000001</v>
      </c>
      <c r="AB4" s="59">
        <f t="shared" si="6"/>
        <v>30015.28412</v>
      </c>
      <c r="AC4" s="59">
        <f t="shared" si="6"/>
        <v>29842.327389999999</v>
      </c>
      <c r="AD4" s="59">
        <f t="shared" si="6"/>
        <v>29675.282670000001</v>
      </c>
      <c r="AE4" s="59">
        <f t="shared" si="6"/>
        <v>29508.198369999998</v>
      </c>
      <c r="AF4" s="59">
        <f t="shared" si="6"/>
        <v>29344.71416</v>
      </c>
      <c r="AG4" s="59">
        <f t="shared" si="6"/>
        <v>29182.126759999999</v>
      </c>
      <c r="AH4" s="59">
        <f t="shared" si="6"/>
        <v>29020.90941</v>
      </c>
      <c r="AI4" s="59">
        <f t="shared" si="6"/>
        <v>28855.35427</v>
      </c>
      <c r="AJ4" s="59">
        <f t="shared" si="6"/>
        <v>28687.73892</v>
      </c>
      <c r="AK4" s="59">
        <f t="shared" si="6"/>
        <v>28517.187129999998</v>
      </c>
      <c r="AL4" s="59">
        <f t="shared" si="6"/>
        <v>28348.466250000001</v>
      </c>
      <c r="AM4" s="103">
        <f t="shared" si="6"/>
        <v>28179.786349999998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34.661030100000005</v>
      </c>
      <c r="J5" s="154">
        <f t="shared" si="7"/>
        <v>34.973551119999996</v>
      </c>
      <c r="K5" s="154">
        <f t="shared" si="7"/>
        <v>35.120387540000003</v>
      </c>
      <c r="L5" s="154">
        <f t="shared" si="7"/>
        <v>35.197855830000002</v>
      </c>
      <c r="M5" s="154">
        <f t="shared" si="7"/>
        <v>34.777871769999997</v>
      </c>
      <c r="N5" s="154">
        <f t="shared" si="7"/>
        <v>34.191115189999998</v>
      </c>
      <c r="O5" s="154">
        <f t="shared" si="7"/>
        <v>33.637299669999997</v>
      </c>
      <c r="P5" s="154">
        <f t="shared" si="7"/>
        <v>33.143517809999999</v>
      </c>
      <c r="Q5" s="154">
        <f t="shared" si="7"/>
        <v>32.696799370000001</v>
      </c>
      <c r="R5" s="154">
        <f t="shared" si="7"/>
        <v>32.283064529999997</v>
      </c>
      <c r="S5" s="154">
        <f t="shared" si="7"/>
        <v>31.884075799999998</v>
      </c>
      <c r="T5" s="154">
        <f t="shared" si="7"/>
        <v>31.61287978</v>
      </c>
      <c r="U5" s="154">
        <f t="shared" si="7"/>
        <v>31.380476089999998</v>
      </c>
      <c r="V5" s="154">
        <f t="shared" si="7"/>
        <v>31.169132829999999</v>
      </c>
      <c r="W5" s="154">
        <f t="shared" si="7"/>
        <v>30.961712299999999</v>
      </c>
      <c r="X5" s="154">
        <f t="shared" si="7"/>
        <v>30.764158269999999</v>
      </c>
      <c r="Y5" s="154">
        <f t="shared" si="7"/>
        <v>30.56806211</v>
      </c>
      <c r="Z5" s="154">
        <f t="shared" si="7"/>
        <v>30.379145279999999</v>
      </c>
      <c r="AA5" s="154">
        <f t="shared" si="7"/>
        <v>30.192872790000003</v>
      </c>
      <c r="AB5" s="154">
        <f t="shared" si="7"/>
        <v>30.01528412</v>
      </c>
      <c r="AC5" s="154">
        <f t="shared" si="7"/>
        <v>29.842327389999998</v>
      </c>
      <c r="AD5" s="154">
        <f t="shared" si="7"/>
        <v>29.675282670000001</v>
      </c>
      <c r="AE5" s="154">
        <f t="shared" si="7"/>
        <v>29.508198369999999</v>
      </c>
      <c r="AF5" s="154">
        <f t="shared" si="7"/>
        <v>29.344714159999999</v>
      </c>
      <c r="AG5" s="154">
        <f t="shared" si="7"/>
        <v>29.182126759999999</v>
      </c>
      <c r="AH5" s="154">
        <f t="shared" si="7"/>
        <v>29.020909410000002</v>
      </c>
      <c r="AI5" s="154">
        <f t="shared" si="7"/>
        <v>28.855354269999999</v>
      </c>
      <c r="AJ5" s="154">
        <f t="shared" si="7"/>
        <v>28.687738920000001</v>
      </c>
      <c r="AK5" s="154">
        <f t="shared" si="7"/>
        <v>28.51718713</v>
      </c>
      <c r="AL5" s="154">
        <f t="shared" si="7"/>
        <v>28.348466250000001</v>
      </c>
      <c r="AM5" s="176">
        <f t="shared" si="7"/>
        <v>28.179786349999997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4.9178993067345526E-3</v>
      </c>
      <c r="H6" s="155">
        <f t="shared" ref="H6:AM6" si="8">H91</f>
        <v>6.0791218862119179E-3</v>
      </c>
      <c r="I6" s="155">
        <f t="shared" si="8"/>
        <v>8.5673668654181155E-3</v>
      </c>
      <c r="J6" s="155">
        <f t="shared" si="8"/>
        <v>1.3152452766998286E-2</v>
      </c>
      <c r="K6" s="155">
        <f t="shared" si="8"/>
        <v>2.0930102068571873E-2</v>
      </c>
      <c r="L6" s="155">
        <f t="shared" si="8"/>
        <v>3.0776717344148521E-2</v>
      </c>
      <c r="M6" s="155">
        <f t="shared" si="8"/>
        <v>4.139593171546161E-2</v>
      </c>
      <c r="N6" s="155">
        <f t="shared" si="8"/>
        <v>5.4146904267734129E-2</v>
      </c>
      <c r="O6" s="155">
        <f t="shared" si="8"/>
        <v>7.0548644935266885E-2</v>
      </c>
      <c r="P6" s="155">
        <f t="shared" si="8"/>
        <v>9.1407821413752338E-2</v>
      </c>
      <c r="Q6" s="155">
        <f t="shared" si="8"/>
        <v>0.11705472913999165</v>
      </c>
      <c r="R6" s="155">
        <f t="shared" si="8"/>
        <v>0.14741961831341668</v>
      </c>
      <c r="S6" s="155">
        <f t="shared" si="8"/>
        <v>0.18188876693110861</v>
      </c>
      <c r="T6" s="155">
        <f t="shared" si="8"/>
        <v>0.22291397512789327</v>
      </c>
      <c r="U6" s="155">
        <f t="shared" si="8"/>
        <v>0.26850431783872913</v>
      </c>
      <c r="V6" s="155">
        <f t="shared" si="8"/>
        <v>0.31644830248554595</v>
      </c>
      <c r="W6" s="155">
        <f t="shared" si="8"/>
        <v>0.3639646305995809</v>
      </c>
      <c r="X6" s="155">
        <f t="shared" si="8"/>
        <v>0.40937937093768567</v>
      </c>
      <c r="Y6" s="155">
        <f t="shared" si="8"/>
        <v>0.45178383831803853</v>
      </c>
      <c r="Z6" s="155">
        <f t="shared" si="8"/>
        <v>0.4912898095861109</v>
      </c>
      <c r="AA6" s="155">
        <f t="shared" si="8"/>
        <v>0.52798135774876687</v>
      </c>
      <c r="AB6" s="155">
        <f t="shared" si="8"/>
        <v>0.56213839297817048</v>
      </c>
      <c r="AC6" s="155">
        <f t="shared" si="8"/>
        <v>0.59387290134544701</v>
      </c>
      <c r="AD6" s="155">
        <f t="shared" si="8"/>
        <v>0.62336988616796218</v>
      </c>
      <c r="AE6" s="155">
        <f t="shared" si="8"/>
        <v>0.65071298624321949</v>
      </c>
      <c r="AF6" s="155">
        <f t="shared" si="8"/>
        <v>0.6761003536045348</v>
      </c>
      <c r="AG6" s="155">
        <f t="shared" si="8"/>
        <v>0.69964238960080505</v>
      </c>
      <c r="AH6" s="155">
        <f t="shared" si="8"/>
        <v>0.72147782015353457</v>
      </c>
      <c r="AI6" s="155">
        <f t="shared" si="8"/>
        <v>0.74167905823462277</v>
      </c>
      <c r="AJ6" s="155">
        <f t="shared" si="8"/>
        <v>0.7603900060172466</v>
      </c>
      <c r="AK6" s="155">
        <f t="shared" si="8"/>
        <v>0.77771519010262213</v>
      </c>
      <c r="AL6" s="155">
        <f t="shared" si="8"/>
        <v>0.79379360673524968</v>
      </c>
      <c r="AM6" s="177">
        <f t="shared" si="8"/>
        <v>0.80870253262228875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0.99508210050935286</v>
      </c>
      <c r="H7" s="179">
        <f t="shared" ref="H7:AM7" si="9">H99</f>
        <v>0.99392087796233097</v>
      </c>
      <c r="I7" s="179">
        <f t="shared" si="9"/>
        <v>0.99143263315766239</v>
      </c>
      <c r="J7" s="179">
        <f t="shared" si="9"/>
        <v>0.98684754721012735</v>
      </c>
      <c r="K7" s="179">
        <f t="shared" si="9"/>
        <v>0.97906989781468667</v>
      </c>
      <c r="L7" s="179">
        <f t="shared" si="9"/>
        <v>0.96922328265585145</v>
      </c>
      <c r="M7" s="179">
        <f t="shared" si="9"/>
        <v>0.95860406814076893</v>
      </c>
      <c r="N7" s="179">
        <f t="shared" si="9"/>
        <v>0.94585309576151333</v>
      </c>
      <c r="O7" s="179">
        <f t="shared" si="9"/>
        <v>0.92945135509446197</v>
      </c>
      <c r="P7" s="179">
        <f t="shared" si="9"/>
        <v>0.90859217849573237</v>
      </c>
      <c r="Q7" s="179">
        <f t="shared" si="9"/>
        <v>0.88294527098234454</v>
      </c>
      <c r="R7" s="179">
        <f t="shared" si="9"/>
        <v>0.85258038171755934</v>
      </c>
      <c r="S7" s="179">
        <f t="shared" si="9"/>
        <v>0.81811123313161871</v>
      </c>
      <c r="T7" s="179">
        <f t="shared" si="9"/>
        <v>0.77708602477720878</v>
      </c>
      <c r="U7" s="179">
        <f t="shared" si="9"/>
        <v>0.73149568235247253</v>
      </c>
      <c r="V7" s="179">
        <f t="shared" si="9"/>
        <v>0.68355169764278623</v>
      </c>
      <c r="W7" s="179">
        <f t="shared" si="9"/>
        <v>0.63603536940041916</v>
      </c>
      <c r="X7" s="179">
        <f t="shared" si="9"/>
        <v>0.59062062906231438</v>
      </c>
      <c r="Y7" s="179">
        <f t="shared" si="9"/>
        <v>0.54821616200910028</v>
      </c>
      <c r="Z7" s="179">
        <f t="shared" si="9"/>
        <v>0.5087101904138891</v>
      </c>
      <c r="AA7" s="179">
        <f t="shared" si="9"/>
        <v>0.47201864225123302</v>
      </c>
      <c r="AB7" s="179">
        <f t="shared" si="9"/>
        <v>0.43786160702182952</v>
      </c>
      <c r="AC7" s="179">
        <f t="shared" si="9"/>
        <v>0.40612709865455304</v>
      </c>
      <c r="AD7" s="179">
        <f t="shared" si="9"/>
        <v>0.37663011349505704</v>
      </c>
      <c r="AE7" s="179">
        <f t="shared" si="9"/>
        <v>0.34928701375678062</v>
      </c>
      <c r="AF7" s="179">
        <f t="shared" si="9"/>
        <v>0.32389964632730983</v>
      </c>
      <c r="AG7" s="179">
        <f t="shared" si="9"/>
        <v>0.30035761050199755</v>
      </c>
      <c r="AH7" s="179">
        <f t="shared" si="9"/>
        <v>0.27852217977754956</v>
      </c>
      <c r="AI7" s="179">
        <f t="shared" si="9"/>
        <v>0.25832094152278795</v>
      </c>
      <c r="AJ7" s="179">
        <f t="shared" si="9"/>
        <v>0.23960999412218575</v>
      </c>
      <c r="AK7" s="179">
        <f t="shared" si="9"/>
        <v>0.22228480982724469</v>
      </c>
      <c r="AL7" s="179">
        <f t="shared" si="9"/>
        <v>0.20620639351167719</v>
      </c>
      <c r="AM7" s="180">
        <f t="shared" si="9"/>
        <v>0.19129746734222491</v>
      </c>
    </row>
    <row r="8" spans="1:39" s="3" customFormat="1" x14ac:dyDescent="0.35">
      <c r="C8" s="153" t="s">
        <v>70</v>
      </c>
      <c r="E8" s="231"/>
      <c r="F8" s="231"/>
      <c r="G8" s="231">
        <f>SUM(G6:G7)</f>
        <v>0.99999999981608745</v>
      </c>
      <c r="H8" s="231">
        <f t="shared" ref="H8:AM8" si="10">SUM(H6:H7)</f>
        <v>0.99999999984854293</v>
      </c>
      <c r="I8" s="231">
        <f t="shared" si="10"/>
        <v>1.0000000000230804</v>
      </c>
      <c r="J8" s="231">
        <f t="shared" si="10"/>
        <v>0.99999999997712563</v>
      </c>
      <c r="K8" s="231">
        <f t="shared" si="10"/>
        <v>0.99999999988325849</v>
      </c>
      <c r="L8" s="231">
        <f t="shared" si="10"/>
        <v>1</v>
      </c>
      <c r="M8" s="231">
        <f t="shared" si="10"/>
        <v>0.99999999985623056</v>
      </c>
      <c r="N8" s="231">
        <f t="shared" si="10"/>
        <v>1.0000000000292475</v>
      </c>
      <c r="O8" s="231">
        <f t="shared" si="10"/>
        <v>1.0000000000297289</v>
      </c>
      <c r="P8" s="231">
        <f t="shared" si="10"/>
        <v>0.99999999990948474</v>
      </c>
      <c r="Q8" s="231">
        <f t="shared" si="10"/>
        <v>1.0000000001223361</v>
      </c>
      <c r="R8" s="231">
        <f t="shared" si="10"/>
        <v>1.0000000000309761</v>
      </c>
      <c r="S8" s="231">
        <f t="shared" si="10"/>
        <v>1.0000000000627274</v>
      </c>
      <c r="T8" s="231">
        <f t="shared" si="10"/>
        <v>0.99999999990510202</v>
      </c>
      <c r="U8" s="231">
        <f t="shared" si="10"/>
        <v>1.0000000001912017</v>
      </c>
      <c r="V8" s="231">
        <f t="shared" si="10"/>
        <v>1.0000000001283322</v>
      </c>
      <c r="W8" s="231">
        <f t="shared" si="10"/>
        <v>1</v>
      </c>
      <c r="X8" s="231">
        <f t="shared" si="10"/>
        <v>1</v>
      </c>
      <c r="Y8" s="231">
        <f t="shared" si="10"/>
        <v>1.0000000003271388</v>
      </c>
      <c r="Z8" s="231">
        <f t="shared" si="10"/>
        <v>1</v>
      </c>
      <c r="AA8" s="231">
        <f t="shared" si="10"/>
        <v>0.99999999999999989</v>
      </c>
      <c r="AB8" s="231">
        <f t="shared" si="10"/>
        <v>1</v>
      </c>
      <c r="AC8" s="231">
        <f t="shared" si="10"/>
        <v>1</v>
      </c>
      <c r="AD8" s="231">
        <f t="shared" si="10"/>
        <v>0.99999999966301922</v>
      </c>
      <c r="AE8" s="231">
        <f t="shared" si="10"/>
        <v>1</v>
      </c>
      <c r="AF8" s="231">
        <f t="shared" si="10"/>
        <v>0.99999999993184463</v>
      </c>
      <c r="AG8" s="231">
        <f t="shared" si="10"/>
        <v>1.0000000001028027</v>
      </c>
      <c r="AH8" s="231">
        <f t="shared" si="10"/>
        <v>0.99999999993108413</v>
      </c>
      <c r="AI8" s="231">
        <f t="shared" si="10"/>
        <v>0.99999999975741072</v>
      </c>
      <c r="AJ8" s="231">
        <f t="shared" si="10"/>
        <v>1.0000000001394325</v>
      </c>
      <c r="AK8" s="231">
        <f t="shared" si="10"/>
        <v>0.99999999992986677</v>
      </c>
      <c r="AL8" s="231">
        <f t="shared" si="10"/>
        <v>1.0000000002469269</v>
      </c>
      <c r="AM8" s="231">
        <f t="shared" si="10"/>
        <v>0.99999999996451372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8.5673668654181155E-3</v>
      </c>
      <c r="J13" s="182">
        <f>S91</f>
        <v>0.18188876693110861</v>
      </c>
      <c r="K13" s="182">
        <f>AM91</f>
        <v>0.80870253262228875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8.5673668654181155E-3</v>
      </c>
      <c r="J14" s="183">
        <f>S91</f>
        <v>0.18188876693110861</v>
      </c>
      <c r="K14" s="183">
        <f>AM91</f>
        <v>0.80870253262228875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0.99143263315766239</v>
      </c>
      <c r="J15" s="181">
        <f>S99</f>
        <v>0.81811123313161871</v>
      </c>
      <c r="K15" s="182">
        <f>AM99</f>
        <v>0.19129746734222491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0.17646368687121045</v>
      </c>
      <c r="J16" s="184">
        <f>S100+S101</f>
        <v>0.18597715396222964</v>
      </c>
      <c r="K16" s="184">
        <f>AM100+AM101</f>
        <v>4.4439308735213318E-2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0.71116784852854098</v>
      </c>
      <c r="J17" s="183">
        <f>S102+S103+S104</f>
        <v>0.57169064508371292</v>
      </c>
      <c r="K17" s="183">
        <f>AM102+AM103+AM104</f>
        <v>0.13310581416100764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0.10380109763962266</v>
      </c>
      <c r="J18" s="183">
        <f>S105+S106</f>
        <v>6.0443433950812524E-2</v>
      </c>
      <c r="K18" s="183">
        <f>AM105+AM106</f>
        <v>1.3752344447068529E-2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0.99143263303937412</v>
      </c>
      <c r="J19" s="185">
        <f>SUM(J16:J18)</f>
        <v>0.81811123299675514</v>
      </c>
      <c r="K19" s="185">
        <f>SUM(K16:K18)</f>
        <v>0.19129746734328948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2999.7537539999998</v>
      </c>
      <c r="J26" s="51">
        <f>VLOOKUP($D26,Résultats!$B$2:$AZ$251,J$2,FALSE)</f>
        <v>3009.8774469999998</v>
      </c>
      <c r="K26" s="51">
        <f>VLOOKUP($D26,Résultats!$B$2:$AZ$251,K$2,FALSE)</f>
        <v>2868.5135519999999</v>
      </c>
      <c r="L26" s="51">
        <f>VLOOKUP($D26,Résultats!$B$2:$AZ$251,L$2,FALSE)</f>
        <v>2810.5723840000001</v>
      </c>
      <c r="M26" s="51">
        <f>VLOOKUP($D26,Résultats!$B$2:$AZ$251,M$2,FALSE)</f>
        <v>2319.148686</v>
      </c>
      <c r="N26" s="51">
        <f>VLOOKUP($D26,Résultats!$B$2:$AZ$251,N$2,FALSE)</f>
        <v>2119.6925900000001</v>
      </c>
      <c r="O26" s="51">
        <f>VLOOKUP($D26,Résultats!$B$2:$AZ$251,O$2,FALSE)</f>
        <v>2106.9716509999998</v>
      </c>
      <c r="P26" s="51">
        <f>VLOOKUP($D26,Résultats!$B$2:$AZ$251,P$2,FALSE)</f>
        <v>2123.9068269999998</v>
      </c>
      <c r="Q26" s="51">
        <f>VLOOKUP($D26,Résultats!$B$2:$AZ$251,Q$2,FALSE)</f>
        <v>2132.5436519999998</v>
      </c>
      <c r="R26" s="51">
        <f>VLOOKUP($D26,Résultats!$B$2:$AZ$251,R$2,FALSE)</f>
        <v>2130.7631660000002</v>
      </c>
      <c r="S26" s="51">
        <f>VLOOKUP($D26,Résultats!$B$2:$AZ$251,S$2,FALSE)</f>
        <v>2113.3120060000001</v>
      </c>
      <c r="T26" s="51">
        <f>VLOOKUP($D26,Résultats!$B$2:$AZ$251,T$2,FALSE)</f>
        <v>2210.055018</v>
      </c>
      <c r="U26" s="51">
        <f>VLOOKUP($D26,Résultats!$B$2:$AZ$251,U$2,FALSE)</f>
        <v>2227.7425990000002</v>
      </c>
      <c r="V26" s="51">
        <f>VLOOKUP($D26,Résultats!$B$2:$AZ$251,V$2,FALSE)</f>
        <v>2230.717134</v>
      </c>
      <c r="W26" s="51">
        <f>VLOOKUP($D26,Résultats!$B$2:$AZ$251,W$2,FALSE)</f>
        <v>2218.1929209999998</v>
      </c>
      <c r="X26" s="51">
        <f>VLOOKUP($D26,Résultats!$B$2:$AZ$251,X$2,FALSE)</f>
        <v>2211.9177450000002</v>
      </c>
      <c r="Y26" s="51">
        <f>VLOOKUP($D26,Résultats!$B$2:$AZ$251,Y$2,FALSE)</f>
        <v>2198.0017619999999</v>
      </c>
      <c r="Z26" s="51">
        <f>VLOOKUP($D26,Résultats!$B$2:$AZ$251,Z$2,FALSE)</f>
        <v>2189.9206859999999</v>
      </c>
      <c r="AA26" s="51">
        <f>VLOOKUP($D26,Résultats!$B$2:$AZ$251,AA$2,FALSE)</f>
        <v>2177.863331</v>
      </c>
      <c r="AB26" s="51">
        <f>VLOOKUP($D26,Résultats!$B$2:$AZ$251,AB$2,FALSE)</f>
        <v>2172.051234</v>
      </c>
      <c r="AC26" s="51">
        <f>VLOOKUP($D26,Résultats!$B$2:$AZ$251,AC$2,FALSE)</f>
        <v>2162.8630459999999</v>
      </c>
      <c r="AD26" s="51">
        <f>VLOOKUP($D26,Résultats!$B$2:$AZ$251,AD$2,FALSE)</f>
        <v>2155.315384</v>
      </c>
      <c r="AE26" s="51">
        <f>VLOOKUP($D26,Résultats!$B$2:$AZ$251,AE$2,FALSE)</f>
        <v>2142.2762269999998</v>
      </c>
      <c r="AF26" s="51">
        <f>VLOOKUP($D26,Résultats!$B$2:$AZ$251,AF$2,FALSE)</f>
        <v>2132.873634</v>
      </c>
      <c r="AG26" s="51">
        <f>VLOOKUP($D26,Résultats!$B$2:$AZ$251,AG$2,FALSE)</f>
        <v>2121.0479479999999</v>
      </c>
      <c r="AH26" s="51">
        <f>VLOOKUP($D26,Résultats!$B$2:$AZ$251,AH$2,FALSE)</f>
        <v>2109.765277</v>
      </c>
      <c r="AI26" s="51">
        <f>VLOOKUP($D26,Résultats!$B$2:$AZ$251,AI$2,FALSE)</f>
        <v>2092.881386</v>
      </c>
      <c r="AJ26" s="51">
        <f>VLOOKUP($D26,Résultats!$B$2:$AZ$251,AJ$2,FALSE)</f>
        <v>2077.937516</v>
      </c>
      <c r="AK26" s="51">
        <f>VLOOKUP($D26,Résultats!$B$2:$AZ$251,AK$2,FALSE)</f>
        <v>2061.9570699999999</v>
      </c>
      <c r="AL26" s="51">
        <f>VLOOKUP($D26,Résultats!$B$2:$AZ$251,AL$2,FALSE)</f>
        <v>2050.51548</v>
      </c>
      <c r="AM26" s="100">
        <f>VLOOKUP($D26,Résultats!$B$2:$AZ$251,AM$2,FALSE)</f>
        <v>2037.4264149999999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24.205075570000002</v>
      </c>
      <c r="G27" s="53">
        <f>VLOOKUP($D27,Résultats!$B$2:$AZ$251,G$2,FALSE)</f>
        <v>44.50027695</v>
      </c>
      <c r="H27" s="53">
        <f>VLOOKUP($D27,Résultats!$B$2:$AZ$251,H$2,FALSE)</f>
        <v>53.360703870000002</v>
      </c>
      <c r="I27" s="53">
        <f>VLOOKUP($D27,Résultats!$B$2:$AZ$251,I$2,FALSE)</f>
        <v>104.4810028</v>
      </c>
      <c r="J27" s="53">
        <f>VLOOKUP($D27,Résultats!$B$2:$AZ$251,J$2,FALSE)</f>
        <v>186.1434605</v>
      </c>
      <c r="K27" s="53">
        <f>VLOOKUP($D27,Résultats!$B$2:$AZ$251,K$2,FALSE)</f>
        <v>310.88204660000002</v>
      </c>
      <c r="L27" s="53">
        <f>VLOOKUP($D27,Résultats!$B$2:$AZ$251,L$2,FALSE)</f>
        <v>405.40531190000002</v>
      </c>
      <c r="M27" s="53">
        <f>VLOOKUP($D27,Résultats!$B$2:$AZ$251,M$2,FALSE)</f>
        <v>440.68945910000002</v>
      </c>
      <c r="N27" s="53">
        <f>VLOOKUP($D27,Résultats!$B$2:$AZ$251,N$2,FALSE)</f>
        <v>523.7166211</v>
      </c>
      <c r="O27" s="53">
        <f>VLOOKUP($D27,Résultats!$B$2:$AZ$251,O$2,FALSE)</f>
        <v>665.79625810000005</v>
      </c>
      <c r="P27" s="53">
        <f>VLOOKUP($D27,Résultats!$B$2:$AZ$251,P$2,FALSE)</f>
        <v>841.18523579999999</v>
      </c>
      <c r="Q27" s="53">
        <f>VLOOKUP($D27,Résultats!$B$2:$AZ$251,Q$2,FALSE)</f>
        <v>1033.5029649999999</v>
      </c>
      <c r="R27" s="53">
        <f>VLOOKUP($D27,Résultats!$B$2:$AZ$251,R$2,FALSE)</f>
        <v>1229.687582</v>
      </c>
      <c r="S27" s="53">
        <f>VLOOKUP($D27,Résultats!$B$2:$AZ$251,S$2,FALSE)</f>
        <v>1410.560598</v>
      </c>
      <c r="T27" s="53">
        <f>VLOOKUP($D27,Résultats!$B$2:$AZ$251,T$2,FALSE)</f>
        <v>1698.9091559999999</v>
      </c>
      <c r="U27" s="53">
        <f>VLOOKUP($D27,Résultats!$B$2:$AZ$251,U$2,FALSE)</f>
        <v>1927.2416169999999</v>
      </c>
      <c r="V27" s="53">
        <f>VLOOKUP($D27,Résultats!$B$2:$AZ$251,V$2,FALSE)</f>
        <v>2093.3296089999999</v>
      </c>
      <c r="W27" s="53">
        <f>VLOOKUP($D27,Résultats!$B$2:$AZ$251,W$2,FALSE)</f>
        <v>2173.130267</v>
      </c>
      <c r="X27" s="53">
        <f>VLOOKUP($D27,Résultats!$B$2:$AZ$251,X$2,FALSE)</f>
        <v>2202.2060820000002</v>
      </c>
      <c r="Y27" s="53">
        <f>VLOOKUP($D27,Résultats!$B$2:$AZ$251,Y$2,FALSE)</f>
        <v>2196.0389679999998</v>
      </c>
      <c r="Z27" s="53">
        <f>VLOOKUP($D27,Résultats!$B$2:$AZ$251,Z$2,FALSE)</f>
        <v>2189.5284200000001</v>
      </c>
      <c r="AA27" s="53">
        <f>VLOOKUP($D27,Résultats!$B$2:$AZ$251,AA$2,FALSE)</f>
        <v>2177.7853030000001</v>
      </c>
      <c r="AB27" s="53">
        <f>VLOOKUP($D27,Résultats!$B$2:$AZ$251,AB$2,FALSE)</f>
        <v>2172.0356780000002</v>
      </c>
      <c r="AC27" s="53">
        <f>VLOOKUP($D27,Résultats!$B$2:$AZ$251,AC$2,FALSE)</f>
        <v>2162.8599490000001</v>
      </c>
      <c r="AD27" s="53">
        <f>VLOOKUP($D27,Résultats!$B$2:$AZ$251,AD$2,FALSE)</f>
        <v>2155.3147669999998</v>
      </c>
      <c r="AE27" s="53">
        <f>VLOOKUP($D27,Résultats!$B$2:$AZ$251,AE$2,FALSE)</f>
        <v>2142.276104</v>
      </c>
      <c r="AF27" s="53">
        <f>VLOOKUP($D27,Résultats!$B$2:$AZ$251,AF$2,FALSE)</f>
        <v>2132.8736100000001</v>
      </c>
      <c r="AG27" s="53">
        <f>VLOOKUP($D27,Résultats!$B$2:$AZ$251,AG$2,FALSE)</f>
        <v>2121.047943</v>
      </c>
      <c r="AH27" s="53">
        <f>VLOOKUP($D27,Résultats!$B$2:$AZ$251,AH$2,FALSE)</f>
        <v>2109.7652760000001</v>
      </c>
      <c r="AI27" s="53">
        <f>VLOOKUP($D27,Résultats!$B$2:$AZ$251,AI$2,FALSE)</f>
        <v>2092.881386</v>
      </c>
      <c r="AJ27" s="53">
        <f>VLOOKUP($D27,Résultats!$B$2:$AZ$251,AJ$2,FALSE)</f>
        <v>2077.937516</v>
      </c>
      <c r="AK27" s="53">
        <f>VLOOKUP($D27,Résultats!$B$2:$AZ$251,AK$2,FALSE)</f>
        <v>2061.9570699999999</v>
      </c>
      <c r="AL27" s="53">
        <f>VLOOKUP($D27,Résultats!$B$2:$AZ$251,AL$2,FALSE)</f>
        <v>2050.51548</v>
      </c>
      <c r="AM27" s="213">
        <f>VLOOKUP($D27,Résultats!$B$2:$AZ$251,AM$2,FALSE)</f>
        <v>2037.4264149999999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0.52194591580000005</v>
      </c>
      <c r="G28" s="25">
        <f>VLOOKUP($D28,Résultats!$B$2:$AZ$251,G$2,FALSE)</f>
        <v>1.2466540509999999</v>
      </c>
      <c r="H28" s="25">
        <f>VLOOKUP($D28,Résultats!$B$2:$AZ$251,H$2,FALSE)</f>
        <v>1.624359393</v>
      </c>
      <c r="I28" s="25">
        <f>VLOOKUP($D28,Résultats!$B$2:$AZ$251,I$2,FALSE)</f>
        <v>3.43063363</v>
      </c>
      <c r="J28" s="25">
        <f>VLOOKUP($D28,Résultats!$B$2:$AZ$251,J$2,FALSE)</f>
        <v>6.5944441420000004</v>
      </c>
      <c r="K28" s="25">
        <f>VLOOKUP($D28,Résultats!$B$2:$AZ$251,K$2,FALSE)</f>
        <v>11.87157992</v>
      </c>
      <c r="L28" s="25">
        <f>VLOOKUP($D28,Résultats!$B$2:$AZ$251,L$2,FALSE)</f>
        <v>16.65589598</v>
      </c>
      <c r="M28" s="25">
        <f>VLOOKUP($D28,Résultats!$B$2:$AZ$251,M$2,FALSE)</f>
        <v>19.432857139999999</v>
      </c>
      <c r="N28" s="25">
        <f>VLOOKUP($D28,Résultats!$B$2:$AZ$251,N$2,FALSE)</f>
        <v>24.71810194</v>
      </c>
      <c r="O28" s="25">
        <f>VLOOKUP($D28,Résultats!$B$2:$AZ$251,O$2,FALSE)</f>
        <v>33.519038909999999</v>
      </c>
      <c r="P28" s="25">
        <f>VLOOKUP($D28,Résultats!$B$2:$AZ$251,P$2,FALSE)</f>
        <v>44.996829890000001</v>
      </c>
      <c r="Q28" s="25">
        <f>VLOOKUP($D28,Résultats!$B$2:$AZ$251,Q$2,FALSE)</f>
        <v>58.521945180000003</v>
      </c>
      <c r="R28" s="25">
        <f>VLOOKUP($D28,Résultats!$B$2:$AZ$251,R$2,FALSE)</f>
        <v>73.467317129999998</v>
      </c>
      <c r="S28" s="25">
        <f>VLOOKUP($D28,Résultats!$B$2:$AZ$251,S$2,FALSE)</f>
        <v>88.670618090000005</v>
      </c>
      <c r="T28" s="25">
        <f>VLOOKUP($D28,Résultats!$B$2:$AZ$251,T$2,FALSE)</f>
        <v>112.1227181</v>
      </c>
      <c r="U28" s="25">
        <f>VLOOKUP($D28,Résultats!$B$2:$AZ$251,U$2,FALSE)</f>
        <v>133.23375759999999</v>
      </c>
      <c r="V28" s="25">
        <f>VLOOKUP($D28,Résultats!$B$2:$AZ$251,V$2,FALSE)</f>
        <v>151.33101529999999</v>
      </c>
      <c r="W28" s="25">
        <f>VLOOKUP($D28,Résultats!$B$2:$AZ$251,W$2,FALSE)</f>
        <v>164.03601430000001</v>
      </c>
      <c r="X28" s="25">
        <f>VLOOKUP($D28,Résultats!$B$2:$AZ$251,X$2,FALSE)</f>
        <v>173.31664520000001</v>
      </c>
      <c r="Y28" s="25">
        <f>VLOOKUP($D28,Résultats!$B$2:$AZ$251,Y$2,FALSE)</f>
        <v>179.9095892</v>
      </c>
      <c r="Z28" s="25">
        <f>VLOOKUP($D28,Résultats!$B$2:$AZ$251,Z$2,FALSE)</f>
        <v>186.41038130000001</v>
      </c>
      <c r="AA28" s="25">
        <f>VLOOKUP($D28,Résultats!$B$2:$AZ$251,AA$2,FALSE)</f>
        <v>192.37806990000001</v>
      </c>
      <c r="AB28" s="25">
        <f>VLOOKUP($D28,Résultats!$B$2:$AZ$251,AB$2,FALSE)</f>
        <v>198.79555540000001</v>
      </c>
      <c r="AC28" s="25">
        <f>VLOOKUP($D28,Résultats!$B$2:$AZ$251,AC$2,FALSE)</f>
        <v>204.8542511</v>
      </c>
      <c r="AD28" s="25">
        <f>VLOOKUP($D28,Résultats!$B$2:$AZ$251,AD$2,FALSE)</f>
        <v>211.03317150000001</v>
      </c>
      <c r="AE28" s="25">
        <f>VLOOKUP($D28,Résultats!$B$2:$AZ$251,AE$2,FALSE)</f>
        <v>216.64517549999999</v>
      </c>
      <c r="AF28" s="25">
        <f>VLOOKUP($D28,Résultats!$B$2:$AZ$251,AF$2,FALSE)</f>
        <v>222.61111560000001</v>
      </c>
      <c r="AG28" s="25">
        <f>VLOOKUP($D28,Résultats!$B$2:$AZ$251,AG$2,FALSE)</f>
        <v>228.3276189</v>
      </c>
      <c r="AH28" s="25">
        <f>VLOOKUP($D28,Résultats!$B$2:$AZ$251,AH$2,FALSE)</f>
        <v>234.1153319</v>
      </c>
      <c r="AI28" s="25">
        <f>VLOOKUP($D28,Résultats!$B$2:$AZ$251,AI$2,FALSE)</f>
        <v>239.28760560000001</v>
      </c>
      <c r="AJ28" s="25">
        <f>VLOOKUP($D28,Résultats!$B$2:$AZ$251,AJ$2,FALSE)</f>
        <v>244.68653370000001</v>
      </c>
      <c r="AK28" s="25">
        <f>VLOOKUP($D28,Résultats!$B$2:$AZ$251,AK$2,FALSE)</f>
        <v>249.97067440000001</v>
      </c>
      <c r="AL28" s="25">
        <f>VLOOKUP($D28,Résultats!$B$2:$AZ$251,AL$2,FALSE)</f>
        <v>255.8296771</v>
      </c>
      <c r="AM28" s="102">
        <f>VLOOKUP($D28,Résultats!$B$2:$AZ$251,AM$2,FALSE)</f>
        <v>261.51917839999999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0.4258256299</v>
      </c>
      <c r="G29" s="25">
        <f>VLOOKUP($D29,Résultats!$B$2:$AZ$251,G$2,FALSE)</f>
        <v>0.93869029420000005</v>
      </c>
      <c r="H29" s="25">
        <f>VLOOKUP($D29,Résultats!$B$2:$AZ$251,H$2,FALSE)</f>
        <v>1.1942041430000001</v>
      </c>
      <c r="I29" s="25">
        <f>VLOOKUP($D29,Résultats!$B$2:$AZ$251,I$2,FALSE)</f>
        <v>2.4690307680000001</v>
      </c>
      <c r="J29" s="25">
        <f>VLOOKUP($D29,Résultats!$B$2:$AZ$251,J$2,FALSE)</f>
        <v>4.6474958429999997</v>
      </c>
      <c r="K29" s="25">
        <f>VLOOKUP($D29,Résultats!$B$2:$AZ$251,K$2,FALSE)</f>
        <v>8.1973681349999996</v>
      </c>
      <c r="L29" s="25">
        <f>VLOOKUP($D29,Résultats!$B$2:$AZ$251,L$2,FALSE)</f>
        <v>11.27610629</v>
      </c>
      <c r="M29" s="25">
        <f>VLOOKUP($D29,Résultats!$B$2:$AZ$251,M$2,FALSE)</f>
        <v>12.90827208</v>
      </c>
      <c r="N29" s="25">
        <f>VLOOKUP($D29,Résultats!$B$2:$AZ$251,N$2,FALSE)</f>
        <v>16.12157272</v>
      </c>
      <c r="O29" s="25">
        <f>VLOOKUP($D29,Résultats!$B$2:$AZ$251,O$2,FALSE)</f>
        <v>21.483526120000001</v>
      </c>
      <c r="P29" s="25">
        <f>VLOOKUP($D29,Résultats!$B$2:$AZ$251,P$2,FALSE)</f>
        <v>28.366849009999999</v>
      </c>
      <c r="Q29" s="25">
        <f>VLOOKUP($D29,Résultats!$B$2:$AZ$251,Q$2,FALSE)</f>
        <v>36.318124650000001</v>
      </c>
      <c r="R29" s="25">
        <f>VLOOKUP($D29,Résultats!$B$2:$AZ$251,R$2,FALSE)</f>
        <v>44.91293898</v>
      </c>
      <c r="S29" s="25">
        <f>VLOOKUP($D29,Résultats!$B$2:$AZ$251,S$2,FALSE)</f>
        <v>53.42694418</v>
      </c>
      <c r="T29" s="25">
        <f>VLOOKUP($D29,Résultats!$B$2:$AZ$251,T$2,FALSE)</f>
        <v>66.609071220000004</v>
      </c>
      <c r="U29" s="25">
        <f>VLOOKUP($D29,Résultats!$B$2:$AZ$251,U$2,FALSE)</f>
        <v>78.068468640000006</v>
      </c>
      <c r="V29" s="25">
        <f>VLOOKUP($D29,Résultats!$B$2:$AZ$251,V$2,FALSE)</f>
        <v>87.478703359999997</v>
      </c>
      <c r="W29" s="25">
        <f>VLOOKUP($D29,Résultats!$B$2:$AZ$251,W$2,FALSE)</f>
        <v>93.559625209999894</v>
      </c>
      <c r="X29" s="25">
        <f>VLOOKUP($D29,Résultats!$B$2:$AZ$251,X$2,FALSE)</f>
        <v>97.548648799999995</v>
      </c>
      <c r="Y29" s="25">
        <f>VLOOKUP($D29,Résultats!$B$2:$AZ$251,Y$2,FALSE)</f>
        <v>99.941480010000006</v>
      </c>
      <c r="Z29" s="25">
        <f>VLOOKUP($D29,Résultats!$B$2:$AZ$251,Z$2,FALSE)</f>
        <v>102.226963</v>
      </c>
      <c r="AA29" s="25">
        <f>VLOOKUP($D29,Résultats!$B$2:$AZ$251,AA$2,FALSE)</f>
        <v>104.1694888</v>
      </c>
      <c r="AB29" s="25">
        <f>VLOOKUP($D29,Résultats!$B$2:$AZ$251,AB$2,FALSE)</f>
        <v>106.3046208</v>
      </c>
      <c r="AC29" s="25">
        <f>VLOOKUP($D29,Résultats!$B$2:$AZ$251,AC$2,FALSE)</f>
        <v>108.1913375</v>
      </c>
      <c r="AD29" s="25">
        <f>VLOOKUP($D29,Résultats!$B$2:$AZ$251,AD$2,FALSE)</f>
        <v>110.0832478</v>
      </c>
      <c r="AE29" s="25">
        <f>VLOOKUP($D29,Résultats!$B$2:$AZ$251,AE$2,FALSE)</f>
        <v>111.6202954</v>
      </c>
      <c r="AF29" s="25">
        <f>VLOOKUP($D29,Résultats!$B$2:$AZ$251,AF$2,FALSE)</f>
        <v>113.27724689999999</v>
      </c>
      <c r="AG29" s="25">
        <f>VLOOKUP($D29,Résultats!$B$2:$AZ$251,AG$2,FALSE)</f>
        <v>114.7408023</v>
      </c>
      <c r="AH29" s="25">
        <f>VLOOKUP($D29,Résultats!$B$2:$AZ$251,AH$2,FALSE)</f>
        <v>116.1708558</v>
      </c>
      <c r="AI29" s="25">
        <f>VLOOKUP($D29,Résultats!$B$2:$AZ$251,AI$2,FALSE)</f>
        <v>117.2265671</v>
      </c>
      <c r="AJ29" s="25">
        <f>VLOOKUP($D29,Résultats!$B$2:$AZ$251,AJ$2,FALSE)</f>
        <v>118.32333269999999</v>
      </c>
      <c r="AK29" s="25">
        <f>VLOOKUP($D29,Résultats!$B$2:$AZ$251,AK$2,FALSE)</f>
        <v>119.292767</v>
      </c>
      <c r="AL29" s="25">
        <f>VLOOKUP($D29,Résultats!$B$2:$AZ$251,AL$2,FALSE)</f>
        <v>120.4593971</v>
      </c>
      <c r="AM29" s="102">
        <f>VLOOKUP($D29,Résultats!$B$2:$AZ$251,AM$2,FALSE)</f>
        <v>121.4649017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0.71811215269999995</v>
      </c>
      <c r="G30" s="25">
        <f>VLOOKUP($D30,Résultats!$B$2:$AZ$251,G$2,FALSE)</f>
        <v>1.329167059</v>
      </c>
      <c r="H30" s="25">
        <f>VLOOKUP($D30,Résultats!$B$2:$AZ$251,H$2,FALSE)</f>
        <v>1.5953034500000001</v>
      </c>
      <c r="I30" s="25">
        <f>VLOOKUP($D30,Résultats!$B$2:$AZ$251,I$2,FALSE)</f>
        <v>3.1238482919999999</v>
      </c>
      <c r="J30" s="25">
        <f>VLOOKUP($D30,Résultats!$B$2:$AZ$251,J$2,FALSE)</f>
        <v>5.5606253790000002</v>
      </c>
      <c r="K30" s="25">
        <f>VLOOKUP($D30,Résultats!$B$2:$AZ$251,K$2,FALSE)</f>
        <v>9.2683718309999996</v>
      </c>
      <c r="L30" s="25">
        <f>VLOOKUP($D30,Résultats!$B$2:$AZ$251,L$2,FALSE)</f>
        <v>12.046723760000001</v>
      </c>
      <c r="M30" s="25">
        <f>VLOOKUP($D30,Résultats!$B$2:$AZ$251,M$2,FALSE)</f>
        <v>13.03365747</v>
      </c>
      <c r="N30" s="25">
        <f>VLOOKUP($D30,Résultats!$B$2:$AZ$251,N$2,FALSE)</f>
        <v>15.393025290000001</v>
      </c>
      <c r="O30" s="25">
        <f>VLOOKUP($D30,Résultats!$B$2:$AZ$251,O$2,FALSE)</f>
        <v>19.417669570000001</v>
      </c>
      <c r="P30" s="25">
        <f>VLOOKUP($D30,Résultats!$B$2:$AZ$251,P$2,FALSE)</f>
        <v>24.307342179999999</v>
      </c>
      <c r="Q30" s="25">
        <f>VLOOKUP($D30,Résultats!$B$2:$AZ$251,Q$2,FALSE)</f>
        <v>29.547878579999999</v>
      </c>
      <c r="R30" s="25">
        <f>VLOOKUP($D30,Résultats!$B$2:$AZ$251,R$2,FALSE)</f>
        <v>34.73371496</v>
      </c>
      <c r="S30" s="25">
        <f>VLOOKUP($D30,Résultats!$B$2:$AZ$251,S$2,FALSE)</f>
        <v>39.304091200000002</v>
      </c>
      <c r="T30" s="25">
        <f>VLOOKUP($D30,Résultats!$B$2:$AZ$251,T$2,FALSE)</f>
        <v>46.622384869999998</v>
      </c>
      <c r="U30" s="25">
        <f>VLOOKUP($D30,Résultats!$B$2:$AZ$251,U$2,FALSE)</f>
        <v>52.004411310000002</v>
      </c>
      <c r="V30" s="25">
        <f>VLOOKUP($D30,Résultats!$B$2:$AZ$251,V$2,FALSE)</f>
        <v>55.441232120000002</v>
      </c>
      <c r="W30" s="25">
        <f>VLOOKUP($D30,Résultats!$B$2:$AZ$251,W$2,FALSE)</f>
        <v>56.379449260000001</v>
      </c>
      <c r="X30" s="25">
        <f>VLOOKUP($D30,Résultats!$B$2:$AZ$251,X$2,FALSE)</f>
        <v>55.852706939999997</v>
      </c>
      <c r="Y30" s="25">
        <f>VLOOKUP($D30,Résultats!$B$2:$AZ$251,Y$2,FALSE)</f>
        <v>54.337698940000003</v>
      </c>
      <c r="Z30" s="25">
        <f>VLOOKUP($D30,Résultats!$B$2:$AZ$251,Z$2,FALSE)</f>
        <v>52.750001560000001</v>
      </c>
      <c r="AA30" s="25">
        <f>VLOOKUP($D30,Résultats!$B$2:$AZ$251,AA$2,FALSE)</f>
        <v>50.980381219999998</v>
      </c>
      <c r="AB30" s="25">
        <f>VLOOKUP($D30,Résultats!$B$2:$AZ$251,AB$2,FALSE)</f>
        <v>49.296979919999998</v>
      </c>
      <c r="AC30" s="25">
        <f>VLOOKUP($D30,Résultats!$B$2:$AZ$251,AC$2,FALSE)</f>
        <v>47.477058229999997</v>
      </c>
      <c r="AD30" s="25">
        <f>VLOOKUP($D30,Résultats!$B$2:$AZ$251,AD$2,FALSE)</f>
        <v>45.633815239999997</v>
      </c>
      <c r="AE30" s="25">
        <f>VLOOKUP($D30,Résultats!$B$2:$AZ$251,AE$2,FALSE)</f>
        <v>43.615827670000002</v>
      </c>
      <c r="AF30" s="25">
        <f>VLOOKUP($D30,Résultats!$B$2:$AZ$251,AF$2,FALSE)</f>
        <v>41.610991120000001</v>
      </c>
      <c r="AG30" s="25">
        <f>VLOOKUP($D30,Résultats!$B$2:$AZ$251,AG$2,FALSE)</f>
        <v>39.494561279999999</v>
      </c>
      <c r="AH30" s="25">
        <f>VLOOKUP($D30,Résultats!$B$2:$AZ$251,AH$2,FALSE)</f>
        <v>37.322089069999997</v>
      </c>
      <c r="AI30" s="25">
        <f>VLOOKUP($D30,Résultats!$B$2:$AZ$251,AI$2,FALSE)</f>
        <v>34.986853349999997</v>
      </c>
      <c r="AJ30" s="25">
        <f>VLOOKUP($D30,Résultats!$B$2:$AZ$251,AJ$2,FALSE)</f>
        <v>32.62122299</v>
      </c>
      <c r="AK30" s="25">
        <f>VLOOKUP($D30,Résultats!$B$2:$AZ$251,AK$2,FALSE)</f>
        <v>30.176314990000002</v>
      </c>
      <c r="AL30" s="25">
        <f>VLOOKUP($D30,Résultats!$B$2:$AZ$251,AL$2,FALSE)</f>
        <v>27.729909379999999</v>
      </c>
      <c r="AM30" s="102">
        <f>VLOOKUP($D30,Résultats!$B$2:$AZ$251,AM$2,FALSE)</f>
        <v>25.19003755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15.696120369999999</v>
      </c>
      <c r="G31" s="25">
        <f>VLOOKUP($D31,Résultats!$B$2:$AZ$251,G$2,FALSE)</f>
        <v>28.69258778</v>
      </c>
      <c r="H31" s="25">
        <f>VLOOKUP($D31,Résultats!$B$2:$AZ$251,H$2,FALSE)</f>
        <v>34.331160420000003</v>
      </c>
      <c r="I31" s="25">
        <f>VLOOKUP($D31,Résultats!$B$2:$AZ$251,I$2,FALSE)</f>
        <v>67.076917499999894</v>
      </c>
      <c r="J31" s="25">
        <f>VLOOKUP($D31,Résultats!$B$2:$AZ$251,J$2,FALSE)</f>
        <v>119.22613029999999</v>
      </c>
      <c r="K31" s="25">
        <f>VLOOKUP($D31,Résultats!$B$2:$AZ$251,K$2,FALSE)</f>
        <v>198.62648010000001</v>
      </c>
      <c r="L31" s="25">
        <f>VLOOKUP($D31,Résultats!$B$2:$AZ$251,L$2,FALSE)</f>
        <v>258.33921670000001</v>
      </c>
      <c r="M31" s="25">
        <f>VLOOKUP($D31,Résultats!$B$2:$AZ$251,M$2,FALSE)</f>
        <v>280.05514349999999</v>
      </c>
      <c r="N31" s="25">
        <f>VLOOKUP($D31,Résultats!$B$2:$AZ$251,N$2,FALSE)</f>
        <v>331.87738230000002</v>
      </c>
      <c r="O31" s="25">
        <f>VLOOKUP($D31,Résultats!$B$2:$AZ$251,O$2,FALSE)</f>
        <v>420.6982663</v>
      </c>
      <c r="P31" s="25">
        <f>VLOOKUP($D31,Résultats!$B$2:$AZ$251,P$2,FALSE)</f>
        <v>529.9865595</v>
      </c>
      <c r="Q31" s="25">
        <f>VLOOKUP($D31,Résultats!$B$2:$AZ$251,Q$2,FALSE)</f>
        <v>649.27915559999997</v>
      </c>
      <c r="R31" s="25">
        <f>VLOOKUP($D31,Résultats!$B$2:$AZ$251,R$2,FALSE)</f>
        <v>770.30578960000003</v>
      </c>
      <c r="S31" s="25">
        <f>VLOOKUP($D31,Résultats!$B$2:$AZ$251,S$2,FALSE)</f>
        <v>881.06339390000005</v>
      </c>
      <c r="T31" s="25">
        <f>VLOOKUP($D31,Résultats!$B$2:$AZ$251,T$2,FALSE)</f>
        <v>1058.091398</v>
      </c>
      <c r="U31" s="25">
        <f>VLOOKUP($D31,Résultats!$B$2:$AZ$251,U$2,FALSE)</f>
        <v>1196.8088700000001</v>
      </c>
      <c r="V31" s="25">
        <f>VLOOKUP($D31,Résultats!$B$2:$AZ$251,V$2,FALSE)</f>
        <v>1296.1342549999999</v>
      </c>
      <c r="W31" s="25">
        <f>VLOOKUP($D31,Résultats!$B$2:$AZ$251,W$2,FALSE)</f>
        <v>1341.5526580000001</v>
      </c>
      <c r="X31" s="25">
        <f>VLOOKUP($D31,Résultats!$B$2:$AZ$251,X$2,FALSE)</f>
        <v>1355.432632</v>
      </c>
      <c r="Y31" s="25">
        <f>VLOOKUP($D31,Résultats!$B$2:$AZ$251,Y$2,FALSE)</f>
        <v>1347.5813109999999</v>
      </c>
      <c r="Z31" s="25">
        <f>VLOOKUP($D31,Résultats!$B$2:$AZ$251,Z$2,FALSE)</f>
        <v>1339.5664850000001</v>
      </c>
      <c r="AA31" s="25">
        <f>VLOOKUP($D31,Résultats!$B$2:$AZ$251,AA$2,FALSE)</f>
        <v>1328.4117060000001</v>
      </c>
      <c r="AB31" s="25">
        <f>VLOOKUP($D31,Résultats!$B$2:$AZ$251,AB$2,FALSE)</f>
        <v>1320.9702500000001</v>
      </c>
      <c r="AC31" s="25">
        <f>VLOOKUP($D31,Résultats!$B$2:$AZ$251,AC$2,FALSE)</f>
        <v>1311.483551</v>
      </c>
      <c r="AD31" s="25">
        <f>VLOOKUP($D31,Résultats!$B$2:$AZ$251,AD$2,FALSE)</f>
        <v>1303.0184240000001</v>
      </c>
      <c r="AE31" s="25">
        <f>VLOOKUP($D31,Résultats!$B$2:$AZ$251,AE$2,FALSE)</f>
        <v>1291.2628070000001</v>
      </c>
      <c r="AF31" s="25">
        <f>VLOOKUP($D31,Résultats!$B$2:$AZ$251,AF$2,FALSE)</f>
        <v>1281.7217909999999</v>
      </c>
      <c r="AG31" s="25">
        <f>VLOOKUP($D31,Résultats!$B$2:$AZ$251,AG$2,FALSE)</f>
        <v>1270.738724</v>
      </c>
      <c r="AH31" s="25">
        <f>VLOOKUP($D31,Résultats!$B$2:$AZ$251,AH$2,FALSE)</f>
        <v>1260.0909340000001</v>
      </c>
      <c r="AI31" s="25">
        <f>VLOOKUP($D31,Résultats!$B$2:$AZ$251,AI$2,FALSE)</f>
        <v>1246.1124480000001</v>
      </c>
      <c r="AJ31" s="25">
        <f>VLOOKUP($D31,Résultats!$B$2:$AZ$251,AJ$2,FALSE)</f>
        <v>1233.305646</v>
      </c>
      <c r="AK31" s="25">
        <f>VLOOKUP($D31,Résultats!$B$2:$AZ$251,AK$2,FALSE)</f>
        <v>1219.9000590000001</v>
      </c>
      <c r="AL31" s="25">
        <f>VLOOKUP($D31,Résultats!$B$2:$AZ$251,AL$2,FALSE)</f>
        <v>1209.188034</v>
      </c>
      <c r="AM31" s="102">
        <f>VLOOKUP($D31,Résultats!$B$2:$AZ$251,AM$2,FALSE)</f>
        <v>1197.507967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5.9529381060000004</v>
      </c>
      <c r="G32" s="25">
        <f>VLOOKUP($D32,Résultats!$B$2:$AZ$251,G$2,FALSE)</f>
        <v>10.737275139999999</v>
      </c>
      <c r="H32" s="25">
        <f>VLOOKUP($D32,Résultats!$B$2:$AZ$251,H$2,FALSE)</f>
        <v>12.783023679999999</v>
      </c>
      <c r="I32" s="25">
        <f>VLOOKUP($D32,Résultats!$B$2:$AZ$251,I$2,FALSE)</f>
        <v>24.852767570000001</v>
      </c>
      <c r="J32" s="25">
        <f>VLOOKUP($D32,Résultats!$B$2:$AZ$251,J$2,FALSE)</f>
        <v>43.940131579999999</v>
      </c>
      <c r="K32" s="25">
        <f>VLOOKUP($D32,Résultats!$B$2:$AZ$251,K$2,FALSE)</f>
        <v>72.79089055</v>
      </c>
      <c r="L32" s="25">
        <f>VLOOKUP($D32,Résultats!$B$2:$AZ$251,L$2,FALSE)</f>
        <v>94.118175579999999</v>
      </c>
      <c r="M32" s="25">
        <f>VLOOKUP($D32,Résultats!$B$2:$AZ$251,M$2,FALSE)</f>
        <v>101.4118433</v>
      </c>
      <c r="N32" s="25">
        <f>VLOOKUP($D32,Résultats!$B$2:$AZ$251,N$2,FALSE)</f>
        <v>119.434608</v>
      </c>
      <c r="O32" s="25">
        <f>VLOOKUP($D32,Résultats!$B$2:$AZ$251,O$2,FALSE)</f>
        <v>150.45898080000001</v>
      </c>
      <c r="P32" s="25">
        <f>VLOOKUP($D32,Résultats!$B$2:$AZ$251,P$2,FALSE)</f>
        <v>188.38077200000001</v>
      </c>
      <c r="Q32" s="25">
        <f>VLOOKUP($D32,Résultats!$B$2:$AZ$251,Q$2,FALSE)</f>
        <v>229.38945860000001</v>
      </c>
      <c r="R32" s="25">
        <f>VLOOKUP($D32,Résultats!$B$2:$AZ$251,R$2,FALSE)</f>
        <v>270.5338787</v>
      </c>
      <c r="S32" s="25">
        <f>VLOOKUP($D32,Résultats!$B$2:$AZ$251,S$2,FALSE)</f>
        <v>307.62545440000002</v>
      </c>
      <c r="T32" s="25">
        <f>VLOOKUP($D32,Résultats!$B$2:$AZ$251,T$2,FALSE)</f>
        <v>367.30033259999999</v>
      </c>
      <c r="U32" s="25">
        <f>VLOOKUP($D32,Résultats!$B$2:$AZ$251,U$2,FALSE)</f>
        <v>413.09439570000001</v>
      </c>
      <c r="V32" s="25">
        <f>VLOOKUP($D32,Résultats!$B$2:$AZ$251,V$2,FALSE)</f>
        <v>444.86393299999997</v>
      </c>
      <c r="W32" s="25">
        <f>VLOOKUP($D32,Résultats!$B$2:$AZ$251,W$2,FALSE)</f>
        <v>457.89152109999998</v>
      </c>
      <c r="X32" s="25">
        <f>VLOOKUP($D32,Résultats!$B$2:$AZ$251,X$2,FALSE)</f>
        <v>460.09050860000002</v>
      </c>
      <c r="Y32" s="25">
        <f>VLOOKUP($D32,Résultats!$B$2:$AZ$251,Y$2,FALSE)</f>
        <v>454.96866419999998</v>
      </c>
      <c r="Z32" s="25">
        <f>VLOOKUP($D32,Résultats!$B$2:$AZ$251,Z$2,FALSE)</f>
        <v>449.90017499999999</v>
      </c>
      <c r="AA32" s="25">
        <f>VLOOKUP($D32,Résultats!$B$2:$AZ$251,AA$2,FALSE)</f>
        <v>443.89188669999999</v>
      </c>
      <c r="AB32" s="25">
        <f>VLOOKUP($D32,Résultats!$B$2:$AZ$251,AB$2,FALSE)</f>
        <v>439.23470850000001</v>
      </c>
      <c r="AC32" s="25">
        <f>VLOOKUP($D32,Résultats!$B$2:$AZ$251,AC$2,FALSE)</f>
        <v>433.99536499999999</v>
      </c>
      <c r="AD32" s="25">
        <f>VLOOKUP($D32,Résultats!$B$2:$AZ$251,AD$2,FALSE)</f>
        <v>429.18782629999998</v>
      </c>
      <c r="AE32" s="25">
        <f>VLOOKUP($D32,Résultats!$B$2:$AZ$251,AE$2,FALSE)</f>
        <v>423.38807129999998</v>
      </c>
      <c r="AF32" s="25">
        <f>VLOOKUP($D32,Résultats!$B$2:$AZ$251,AF$2,FALSE)</f>
        <v>418.40169509999998</v>
      </c>
      <c r="AG32" s="25">
        <f>VLOOKUP($D32,Résultats!$B$2:$AZ$251,AG$2,FALSE)</f>
        <v>413.02739300000002</v>
      </c>
      <c r="AH32" s="25">
        <f>VLOOKUP($D32,Résultats!$B$2:$AZ$251,AH$2,FALSE)</f>
        <v>407.84314210000002</v>
      </c>
      <c r="AI32" s="25">
        <f>VLOOKUP($D32,Résultats!$B$2:$AZ$251,AI$2,FALSE)</f>
        <v>401.66426790000003</v>
      </c>
      <c r="AJ32" s="25">
        <f>VLOOKUP($D32,Résultats!$B$2:$AZ$251,AJ$2,FALSE)</f>
        <v>395.94756699999999</v>
      </c>
      <c r="AK32" s="25">
        <f>VLOOKUP($D32,Résultats!$B$2:$AZ$251,AK$2,FALSE)</f>
        <v>390.12325019999997</v>
      </c>
      <c r="AL32" s="25">
        <f>VLOOKUP($D32,Résultats!$B$2:$AZ$251,AL$2,FALSE)</f>
        <v>385.2420922</v>
      </c>
      <c r="AM32" s="102">
        <f>VLOOKUP($D32,Résultats!$B$2:$AZ$251,AM$2,FALSE)</f>
        <v>380.13283530000001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0.89013339759999999</v>
      </c>
      <c r="G34" s="55">
        <f>VLOOKUP($D34,Résultats!$B$2:$AZ$251,G$2,FALSE)</f>
        <v>1.5559026250000001</v>
      </c>
      <c r="H34" s="55">
        <f>VLOOKUP($D34,Résultats!$B$2:$AZ$251,H$2,FALSE)</f>
        <v>1.832652787</v>
      </c>
      <c r="I34" s="55">
        <f>VLOOKUP($D34,Résultats!$B$2:$AZ$251,I$2,FALSE)</f>
        <v>3.527805077</v>
      </c>
      <c r="J34" s="55">
        <f>VLOOKUP($D34,Résultats!$B$2:$AZ$251,J$2,FALSE)</f>
        <v>6.1746332490000002</v>
      </c>
      <c r="K34" s="55">
        <f>VLOOKUP($D34,Résultats!$B$2:$AZ$251,K$2,FALSE)</f>
        <v>10.12735608</v>
      </c>
      <c r="L34" s="55">
        <f>VLOOKUP($D34,Résultats!$B$2:$AZ$251,L$2,FALSE)</f>
        <v>12.969193600000001</v>
      </c>
      <c r="M34" s="55">
        <f>VLOOKUP($D34,Résultats!$B$2:$AZ$251,M$2,FALSE)</f>
        <v>13.847685589999999</v>
      </c>
      <c r="N34" s="55">
        <f>VLOOKUP($D34,Résultats!$B$2:$AZ$251,N$2,FALSE)</f>
        <v>16.171930759999999</v>
      </c>
      <c r="O34" s="55">
        <f>VLOOKUP($D34,Résultats!$B$2:$AZ$251,O$2,FALSE)</f>
        <v>20.218776330000001</v>
      </c>
      <c r="P34" s="55">
        <f>VLOOKUP($D34,Résultats!$B$2:$AZ$251,P$2,FALSE)</f>
        <v>25.14688318</v>
      </c>
      <c r="Q34" s="55">
        <f>VLOOKUP($D34,Résultats!$B$2:$AZ$251,Q$2,FALSE)</f>
        <v>30.446402500000001</v>
      </c>
      <c r="R34" s="55">
        <f>VLOOKUP($D34,Résultats!$B$2:$AZ$251,R$2,FALSE)</f>
        <v>35.733942740000003</v>
      </c>
      <c r="S34" s="55">
        <f>VLOOKUP($D34,Résultats!$B$2:$AZ$251,S$2,FALSE)</f>
        <v>40.470095970000003</v>
      </c>
      <c r="T34" s="55">
        <f>VLOOKUP($D34,Résultats!$B$2:$AZ$251,T$2,FALSE)</f>
        <v>48.163250849999997</v>
      </c>
      <c r="U34" s="55">
        <f>VLOOKUP($D34,Résultats!$B$2:$AZ$251,U$2,FALSE)</f>
        <v>54.031714129999997</v>
      </c>
      <c r="V34" s="55">
        <f>VLOOKUP($D34,Résultats!$B$2:$AZ$251,V$2,FALSE)</f>
        <v>58.080470030000001</v>
      </c>
      <c r="W34" s="55">
        <f>VLOOKUP($D34,Résultats!$B$2:$AZ$251,W$2,FALSE)</f>
        <v>59.710998850000003</v>
      </c>
      <c r="X34" s="55">
        <f>VLOOKUP($D34,Résultats!$B$2:$AZ$251,X$2,FALSE)</f>
        <v>59.96494019</v>
      </c>
      <c r="Y34" s="55">
        <f>VLOOKUP($D34,Résultats!$B$2:$AZ$251,Y$2,FALSE)</f>
        <v>59.300224610000001</v>
      </c>
      <c r="Z34" s="55">
        <f>VLOOKUP($D34,Résultats!$B$2:$AZ$251,Z$2,FALSE)</f>
        <v>58.674414050000003</v>
      </c>
      <c r="AA34" s="55">
        <f>VLOOKUP($D34,Résultats!$B$2:$AZ$251,AA$2,FALSE)</f>
        <v>57.953769780000002</v>
      </c>
      <c r="AB34" s="55">
        <f>VLOOKUP($D34,Résultats!$B$2:$AZ$251,AB$2,FALSE)</f>
        <v>57.433562999999999</v>
      </c>
      <c r="AC34" s="55">
        <f>VLOOKUP($D34,Résultats!$B$2:$AZ$251,AC$2,FALSE)</f>
        <v>56.85838699</v>
      </c>
      <c r="AD34" s="55">
        <f>VLOOKUP($D34,Résultats!$B$2:$AZ$251,AD$2,FALSE)</f>
        <v>56.35828265</v>
      </c>
      <c r="AE34" s="55">
        <f>VLOOKUP($D34,Résultats!$B$2:$AZ$251,AE$2,FALSE)</f>
        <v>55.743927759999998</v>
      </c>
      <c r="AF34" s="55">
        <f>VLOOKUP($D34,Résultats!$B$2:$AZ$251,AF$2,FALSE)</f>
        <v>55.250770029999998</v>
      </c>
      <c r="AG34" s="55">
        <f>VLOOKUP($D34,Résultats!$B$2:$AZ$251,AG$2,FALSE)</f>
        <v>54.718844130000001</v>
      </c>
      <c r="AH34" s="55">
        <f>VLOOKUP($D34,Résultats!$B$2:$AZ$251,AH$2,FALSE)</f>
        <v>54.222923039999998</v>
      </c>
      <c r="AI34" s="55">
        <f>VLOOKUP($D34,Résultats!$B$2:$AZ$251,AI$2,FALSE)</f>
        <v>53.603643499999997</v>
      </c>
      <c r="AJ34" s="55">
        <f>VLOOKUP($D34,Résultats!$B$2:$AZ$251,AJ$2,FALSE)</f>
        <v>53.053213190000001</v>
      </c>
      <c r="AK34" s="55">
        <f>VLOOKUP($D34,Résultats!$B$2:$AZ$251,AK$2,FALSE)</f>
        <v>52.494004869999998</v>
      </c>
      <c r="AL34" s="55">
        <f>VLOOKUP($D34,Résultats!$B$2:$AZ$251,AL$2,FALSE)</f>
        <v>52.066369880000003</v>
      </c>
      <c r="AM34" s="214">
        <f>VLOOKUP($D34,Résultats!$B$2:$AZ$251,AM$2,FALSE)</f>
        <v>51.611494890000003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2734.9957319999999</v>
      </c>
      <c r="G35" s="53">
        <f>VLOOKUP($D35,Résultats!$B$2:$AZ$251,G$2,FALSE)</f>
        <v>2711.137365</v>
      </c>
      <c r="H35" s="53">
        <f>VLOOKUP($D35,Résultats!$B$2:$AZ$251,H$2,FALSE)</f>
        <v>2690.1514830000001</v>
      </c>
      <c r="I35" s="53">
        <f>VLOOKUP($D35,Résultats!$B$2:$AZ$251,I$2,FALSE)</f>
        <v>2895.272751</v>
      </c>
      <c r="J35" s="53">
        <f>VLOOKUP($D35,Résultats!$B$2:$AZ$251,J$2,FALSE)</f>
        <v>2823.7339860000002</v>
      </c>
      <c r="K35" s="53">
        <f>VLOOKUP($D35,Résultats!$B$2:$AZ$251,K$2,FALSE)</f>
        <v>2557.6315049999998</v>
      </c>
      <c r="L35" s="53">
        <f>VLOOKUP($D35,Résultats!$B$2:$AZ$251,L$2,FALSE)</f>
        <v>2405.1670720000002</v>
      </c>
      <c r="M35" s="53">
        <f>VLOOKUP($D35,Résultats!$B$2:$AZ$251,M$2,FALSE)</f>
        <v>1878.4592270000001</v>
      </c>
      <c r="N35" s="53">
        <f>VLOOKUP($D35,Résultats!$B$2:$AZ$251,N$2,FALSE)</f>
        <v>1595.9759690000001</v>
      </c>
      <c r="O35" s="53">
        <f>VLOOKUP($D35,Résultats!$B$2:$AZ$251,O$2,FALSE)</f>
        <v>1441.175393</v>
      </c>
      <c r="P35" s="53">
        <f>VLOOKUP($D35,Résultats!$B$2:$AZ$251,P$2,FALSE)</f>
        <v>1282.721591</v>
      </c>
      <c r="Q35" s="53">
        <f>VLOOKUP($D35,Résultats!$B$2:$AZ$251,Q$2,FALSE)</f>
        <v>1099.0406869999999</v>
      </c>
      <c r="R35" s="53">
        <f>VLOOKUP($D35,Résultats!$B$2:$AZ$251,R$2,FALSE)</f>
        <v>901.07558359999996</v>
      </c>
      <c r="S35" s="53">
        <f>VLOOKUP($D35,Résultats!$B$2:$AZ$251,S$2,FALSE)</f>
        <v>702.75140850000003</v>
      </c>
      <c r="T35" s="53">
        <f>VLOOKUP($D35,Résultats!$B$2:$AZ$251,T$2,FALSE)</f>
        <v>511.1458619</v>
      </c>
      <c r="U35" s="53">
        <f>VLOOKUP($D35,Résultats!$B$2:$AZ$251,U$2,FALSE)</f>
        <v>300.50098120000001</v>
      </c>
      <c r="V35" s="53">
        <f>VLOOKUP($D35,Résultats!$B$2:$AZ$251,V$2,FALSE)</f>
        <v>137.3875251</v>
      </c>
      <c r="W35" s="53">
        <f>VLOOKUP($D35,Résultats!$B$2:$AZ$251,W$2,FALSE)</f>
        <v>45.06265432</v>
      </c>
      <c r="X35" s="53">
        <f>VLOOKUP($D35,Résultats!$B$2:$AZ$251,X$2,FALSE)</f>
        <v>9.7116630290000003</v>
      </c>
      <c r="Y35" s="53">
        <f>VLOOKUP($D35,Résultats!$B$2:$AZ$251,Y$2,FALSE)</f>
        <v>1.9627941980000001</v>
      </c>
      <c r="Z35" s="53">
        <f>VLOOKUP($D35,Résultats!$B$2:$AZ$251,Z$2,FALSE)</f>
        <v>0.39226614160000001</v>
      </c>
      <c r="AA35" s="53">
        <f>VLOOKUP($D35,Résultats!$B$2:$AZ$251,AA$2,FALSE)</f>
        <v>7.8027993500000004E-2</v>
      </c>
      <c r="AB35" s="53">
        <f>VLOOKUP($D35,Résultats!$B$2:$AZ$251,AB$2,FALSE)</f>
        <v>1.55563687E-2</v>
      </c>
      <c r="AC35" s="53">
        <f>VLOOKUP($D35,Résultats!$B$2:$AZ$251,AC$2,FALSE)</f>
        <v>3.09624741E-3</v>
      </c>
      <c r="AD35" s="53">
        <f>VLOOKUP($D35,Résultats!$B$2:$AZ$251,AD$2,FALSE)</f>
        <v>6.1670275700000002E-4</v>
      </c>
      <c r="AE35" s="53">
        <f>VLOOKUP($D35,Résultats!$B$2:$AZ$251,AE$2,FALSE)</f>
        <v>1.2251713699999999E-4</v>
      </c>
      <c r="AF35" s="53">
        <f>VLOOKUP($D35,Résultats!$B$2:$AZ$251,AF$2,FALSE)</f>
        <v>2.43804829E-5</v>
      </c>
      <c r="AG35" s="53">
        <f>VLOOKUP($D35,Résultats!$B$2:$AZ$251,AG$2,FALSE)</f>
        <v>4.8459989499999996E-6</v>
      </c>
      <c r="AH35" s="53">
        <f>VLOOKUP($D35,Résultats!$B$2:$AZ$251,AH$2,FALSE)</f>
        <v>9.6343519599999994E-7</v>
      </c>
      <c r="AI35" s="53">
        <f>VLOOKUP($D35,Résultats!$B$2:$AZ$251,AI$2,FALSE)</f>
        <v>1.9102423699999999E-7</v>
      </c>
      <c r="AJ35" s="53">
        <f>VLOOKUP($D35,Résultats!$B$2:$AZ$251,AJ$2,FALSE)</f>
        <v>3.7907967300000002E-8</v>
      </c>
      <c r="AK35" s="53">
        <f>VLOOKUP($D35,Résultats!$B$2:$AZ$251,AK$2,FALSE)</f>
        <v>0</v>
      </c>
      <c r="AL35" s="53">
        <f>VLOOKUP($D35,Résultats!$B$2:$AZ$251,AL$2,FALSE)</f>
        <v>0</v>
      </c>
      <c r="AM35" s="213">
        <f>VLOOKUP($D35,Résultats!$B$2:$AZ$251,AM$2,FALSE)</f>
        <v>0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82.247439369999995</v>
      </c>
      <c r="G36" s="25">
        <f>VLOOKUP($D36,Résultats!$B$2:$AZ$251,G$2,FALSE)</f>
        <v>126.0004558</v>
      </c>
      <c r="H36" s="25">
        <f>VLOOKUP($D36,Résultats!$B$2:$AZ$251,H$2,FALSE)</f>
        <v>130.2722244</v>
      </c>
      <c r="I36" s="25">
        <f>VLOOKUP($D36,Résultats!$B$2:$AZ$251,I$2,FALSE)</f>
        <v>169.02739600000001</v>
      </c>
      <c r="J36" s="25">
        <f>VLOOKUP($D36,Résultats!$B$2:$AZ$251,J$2,FALSE)</f>
        <v>151.2902852</v>
      </c>
      <c r="K36" s="25">
        <f>VLOOKUP($D36,Résultats!$B$2:$AZ$251,K$2,FALSE)</f>
        <v>163.75567580000001</v>
      </c>
      <c r="L36" s="25">
        <f>VLOOKUP($D36,Résultats!$B$2:$AZ$251,L$2,FALSE)</f>
        <v>174.50659049999999</v>
      </c>
      <c r="M36" s="25">
        <f>VLOOKUP($D36,Résultats!$B$2:$AZ$251,M$2,FALSE)</f>
        <v>156.97540900000001</v>
      </c>
      <c r="N36" s="25">
        <f>VLOOKUP($D36,Résultats!$B$2:$AZ$251,N$2,FALSE)</f>
        <v>152.47821189999999</v>
      </c>
      <c r="O36" s="25">
        <f>VLOOKUP($D36,Résultats!$B$2:$AZ$251,O$2,FALSE)</f>
        <v>148.20258279999999</v>
      </c>
      <c r="P36" s="25">
        <f>VLOOKUP($D36,Résultats!$B$2:$AZ$251,P$2,FALSE)</f>
        <v>139.25219949999999</v>
      </c>
      <c r="Q36" s="25">
        <f>VLOOKUP($D36,Résultats!$B$2:$AZ$251,Q$2,FALSE)</f>
        <v>125.0421424</v>
      </c>
      <c r="R36" s="25">
        <f>VLOOKUP($D36,Résultats!$B$2:$AZ$251,R$2,FALSE)</f>
        <v>107.0518749</v>
      </c>
      <c r="S36" s="25">
        <f>VLOOKUP($D36,Résultats!$B$2:$AZ$251,S$2,FALSE)</f>
        <v>87.163700669999997</v>
      </c>
      <c r="T36" s="25">
        <f>VLOOKUP($D36,Résultats!$B$2:$AZ$251,T$2,FALSE)</f>
        <v>66.103759530000005</v>
      </c>
      <c r="U36" s="25">
        <f>VLOOKUP($D36,Résultats!$B$2:$AZ$251,U$2,FALSE)</f>
        <v>40.503028530000002</v>
      </c>
      <c r="V36" s="25">
        <f>VLOOKUP($D36,Résultats!$B$2:$AZ$251,V$2,FALSE)</f>
        <v>19.285177010000002</v>
      </c>
      <c r="W36" s="25">
        <f>VLOOKUP($D36,Résultats!$B$2:$AZ$251,W$2,FALSE)</f>
        <v>6.5834893040000004</v>
      </c>
      <c r="X36" s="25">
        <f>VLOOKUP($D36,Résultats!$B$2:$AZ$251,X$2,FALSE)</f>
        <v>1.4728236299999999</v>
      </c>
      <c r="Y36" s="25">
        <f>VLOOKUP($D36,Résultats!$B$2:$AZ$251,Y$2,FALSE)</f>
        <v>0.30930754399999999</v>
      </c>
      <c r="Z36" s="25">
        <f>VLOOKUP($D36,Résultats!$B$2:$AZ$251,Z$2,FALSE)</f>
        <v>6.4014706500000004E-2</v>
      </c>
      <c r="AA36" s="25">
        <f>VLOOKUP($D36,Résultats!$B$2:$AZ$251,AA$2,FALSE)</f>
        <v>1.3167141E-2</v>
      </c>
      <c r="AB36" s="25">
        <f>VLOOKUP($D36,Résultats!$B$2:$AZ$251,AB$2,FALSE)</f>
        <v>2.7047188500000001E-3</v>
      </c>
      <c r="AC36" s="25">
        <f>VLOOKUP($D36,Résultats!$B$2:$AZ$251,AC$2,FALSE)</f>
        <v>5.5440676200000001E-4</v>
      </c>
      <c r="AD36" s="25">
        <f>VLOOKUP($D36,Résultats!$B$2:$AZ$251,AD$2,FALSE)</f>
        <v>1.13855882E-4</v>
      </c>
      <c r="AE36" s="25">
        <f>VLOOKUP($D36,Résultats!$B$2:$AZ$251,AE$2,FALSE)</f>
        <v>2.3343219799999999E-5</v>
      </c>
      <c r="AF36" s="25">
        <f>VLOOKUP($D36,Résultats!$B$2:$AZ$251,AF$2,FALSE)</f>
        <v>4.7856248200000002E-6</v>
      </c>
      <c r="AG36" s="25">
        <f>VLOOKUP($D36,Résultats!$B$2:$AZ$251,AG$2,FALSE)</f>
        <v>9.7736582699999997E-7</v>
      </c>
      <c r="AH36" s="25">
        <f>VLOOKUP($D36,Résultats!$B$2:$AZ$251,AH$2,FALSE)</f>
        <v>1.9992232399999999E-7</v>
      </c>
      <c r="AI36" s="25">
        <f>VLOOKUP($D36,Résultats!$B$2:$AZ$251,AI$2,FALSE)</f>
        <v>4.0916629500000001E-8</v>
      </c>
      <c r="AJ36" s="25">
        <f>VLOOKUP($D36,Résultats!$B$2:$AZ$251,AJ$2,FALSE)</f>
        <v>0</v>
      </c>
      <c r="AK36" s="25">
        <f>VLOOKUP($D36,Résultats!$B$2:$AZ$251,AK$2,FALSE)</f>
        <v>0</v>
      </c>
      <c r="AL36" s="25">
        <f>VLOOKUP($D36,Résultats!$B$2:$AZ$251,AL$2,FALSE)</f>
        <v>0</v>
      </c>
      <c r="AM36" s="102">
        <f>VLOOKUP($D36,Résultats!$B$2:$AZ$251,AM$2,FALSE)</f>
        <v>0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531.6454986</v>
      </c>
      <c r="G37" s="25">
        <f>VLOOKUP($D37,Résultats!$B$2:$AZ$251,G$2,FALSE)</f>
        <v>545.85176279999996</v>
      </c>
      <c r="H37" s="25">
        <f>VLOOKUP($D37,Résultats!$B$2:$AZ$251,H$2,FALSE)</f>
        <v>543.52625330000001</v>
      </c>
      <c r="I37" s="25">
        <f>VLOOKUP($D37,Résultats!$B$2:$AZ$251,I$2,FALSE)</f>
        <v>611.16183679999995</v>
      </c>
      <c r="J37" s="25">
        <f>VLOOKUP($D37,Résultats!$B$2:$AZ$251,J$2,FALSE)</f>
        <v>575.43991589999996</v>
      </c>
      <c r="K37" s="25">
        <f>VLOOKUP($D37,Résultats!$B$2:$AZ$251,K$2,FALSE)</f>
        <v>531.99037050000004</v>
      </c>
      <c r="L37" s="25">
        <f>VLOOKUP($D37,Résultats!$B$2:$AZ$251,L$2,FALSE)</f>
        <v>501.1949917</v>
      </c>
      <c r="M37" s="25">
        <f>VLOOKUP($D37,Résultats!$B$2:$AZ$251,M$2,FALSE)</f>
        <v>391.21179000000001</v>
      </c>
      <c r="N37" s="25">
        <f>VLOOKUP($D37,Résultats!$B$2:$AZ$251,N$2,FALSE)</f>
        <v>331.58160279999998</v>
      </c>
      <c r="O37" s="25">
        <f>VLOOKUP($D37,Résultats!$B$2:$AZ$251,O$2,FALSE)</f>
        <v>300.00135770000003</v>
      </c>
      <c r="P37" s="25">
        <f>VLOOKUP($D37,Résultats!$B$2:$AZ$251,P$2,FALSE)</f>
        <v>267.44368009999999</v>
      </c>
      <c r="Q37" s="25">
        <f>VLOOKUP($D37,Résultats!$B$2:$AZ$251,Q$2,FALSE)</f>
        <v>229.53279889999999</v>
      </c>
      <c r="R37" s="25">
        <f>VLOOKUP($D37,Résultats!$B$2:$AZ$251,R$2,FALSE)</f>
        <v>188.51739019999999</v>
      </c>
      <c r="S37" s="25">
        <f>VLOOKUP($D37,Résultats!$B$2:$AZ$251,S$2,FALSE)</f>
        <v>147.2327209</v>
      </c>
      <c r="T37" s="25">
        <f>VLOOKUP($D37,Résultats!$B$2:$AZ$251,T$2,FALSE)</f>
        <v>107.2452375</v>
      </c>
      <c r="U37" s="25">
        <f>VLOOKUP($D37,Résultats!$B$2:$AZ$251,U$2,FALSE)</f>
        <v>63.1234173</v>
      </c>
      <c r="V37" s="25">
        <f>VLOOKUP($D37,Résultats!$B$2:$AZ$251,V$2,FALSE)</f>
        <v>28.885574500000001</v>
      </c>
      <c r="W37" s="25">
        <f>VLOOKUP($D37,Résultats!$B$2:$AZ$251,W$2,FALSE)</f>
        <v>9.4794224889999903</v>
      </c>
      <c r="X37" s="25">
        <f>VLOOKUP($D37,Résultats!$B$2:$AZ$251,X$2,FALSE)</f>
        <v>2.0438611710000001</v>
      </c>
      <c r="Y37" s="25">
        <f>VLOOKUP($D37,Résultats!$B$2:$AZ$251,Y$2,FALSE)</f>
        <v>0.41281123199999997</v>
      </c>
      <c r="Z37" s="25">
        <f>VLOOKUP($D37,Résultats!$B$2:$AZ$251,Z$2,FALSE)</f>
        <v>8.2438418499999999E-2</v>
      </c>
      <c r="AA37" s="25">
        <f>VLOOKUP($D37,Résultats!$B$2:$AZ$251,AA$2,FALSE)</f>
        <v>1.63766794E-2</v>
      </c>
      <c r="AB37" s="25">
        <f>VLOOKUP($D37,Résultats!$B$2:$AZ$251,AB$2,FALSE)</f>
        <v>3.2614712300000001E-3</v>
      </c>
      <c r="AC37" s="25">
        <f>VLOOKUP($D37,Résultats!$B$2:$AZ$251,AC$2,FALSE)</f>
        <v>6.4810917899999995E-4</v>
      </c>
      <c r="AD37" s="25">
        <f>VLOOKUP($D37,Résultats!$B$2:$AZ$251,AD$2,FALSE)</f>
        <v>1.28794617E-4</v>
      </c>
      <c r="AE37" s="25">
        <f>VLOOKUP($D37,Résultats!$B$2:$AZ$251,AE$2,FALSE)</f>
        <v>2.5507186299999999E-5</v>
      </c>
      <c r="AF37" s="25">
        <f>VLOOKUP($D37,Résultats!$B$2:$AZ$251,AF$2,FALSE)</f>
        <v>5.0603868299999997E-6</v>
      </c>
      <c r="AG37" s="25">
        <f>VLOOKUP($D37,Résultats!$B$2:$AZ$251,AG$2,FALSE)</f>
        <v>1.0033477800000001E-6</v>
      </c>
      <c r="AH37" s="25">
        <f>VLOOKUP($D37,Résultats!$B$2:$AZ$251,AH$2,FALSE)</f>
        <v>1.98824166E-7</v>
      </c>
      <c r="AI37" s="25">
        <f>VLOOKUP($D37,Résultats!$B$2:$AZ$251,AI$2,FALSE)</f>
        <v>3.9228822499999998E-8</v>
      </c>
      <c r="AJ37" s="25">
        <f>VLOOKUP($D37,Résultats!$B$2:$AZ$251,AJ$2,FALSE)</f>
        <v>0</v>
      </c>
      <c r="AK37" s="25">
        <f>VLOOKUP($D37,Résultats!$B$2:$AZ$251,AK$2,FALSE)</f>
        <v>0</v>
      </c>
      <c r="AL37" s="25">
        <f>VLOOKUP($D37,Résultats!$B$2:$AZ$251,AL$2,FALSE)</f>
        <v>0</v>
      </c>
      <c r="AM37" s="102">
        <f>VLOOKUP($D37,Résultats!$B$2:$AZ$251,AM$2,FALSE)</f>
        <v>0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787.64303150000001</v>
      </c>
      <c r="G38" s="25">
        <f>VLOOKUP($D38,Résultats!$B$2:$AZ$251,G$2,FALSE)</f>
        <v>781.60068130000002</v>
      </c>
      <c r="H38" s="25">
        <f>VLOOKUP($D38,Résultats!$B$2:$AZ$251,H$2,FALSE)</f>
        <v>776.4850447</v>
      </c>
      <c r="I38" s="25">
        <f>VLOOKUP($D38,Résultats!$B$2:$AZ$251,I$2,FALSE)</f>
        <v>844.5004844</v>
      </c>
      <c r="J38" s="25">
        <f>VLOOKUP($D38,Résultats!$B$2:$AZ$251,J$2,FALSE)</f>
        <v>816.74246479999999</v>
      </c>
      <c r="K38" s="25">
        <f>VLOOKUP($D38,Résultats!$B$2:$AZ$251,K$2,FALSE)</f>
        <v>741.21736550000003</v>
      </c>
      <c r="L38" s="25">
        <f>VLOOKUP($D38,Résultats!$B$2:$AZ$251,L$2,FALSE)</f>
        <v>692.31220480000002</v>
      </c>
      <c r="M38" s="25">
        <f>VLOOKUP($D38,Résultats!$B$2:$AZ$251,M$2,FALSE)</f>
        <v>535.54778590000001</v>
      </c>
      <c r="N38" s="25">
        <f>VLOOKUP($D38,Résultats!$B$2:$AZ$251,N$2,FALSE)</f>
        <v>449.99262290000001</v>
      </c>
      <c r="O38" s="25">
        <f>VLOOKUP($D38,Résultats!$B$2:$AZ$251,O$2,FALSE)</f>
        <v>403.62826369999999</v>
      </c>
      <c r="P38" s="25">
        <f>VLOOKUP($D38,Résultats!$B$2:$AZ$251,P$2,FALSE)</f>
        <v>357.29390180000001</v>
      </c>
      <c r="Q38" s="25">
        <f>VLOOKUP($D38,Résultats!$B$2:$AZ$251,Q$2,FALSE)</f>
        <v>304.56757770000002</v>
      </c>
      <c r="R38" s="25">
        <f>VLOOKUP($D38,Résultats!$B$2:$AZ$251,R$2,FALSE)</f>
        <v>248.4399852</v>
      </c>
      <c r="S38" s="25">
        <f>VLOOKUP($D38,Résultats!$B$2:$AZ$251,S$2,FALSE)</f>
        <v>192.7021068</v>
      </c>
      <c r="T38" s="25">
        <f>VLOOKUP($D38,Résultats!$B$2:$AZ$251,T$2,FALSE)</f>
        <v>139.36404189999999</v>
      </c>
      <c r="U38" s="25">
        <f>VLOOKUP($D38,Résultats!$B$2:$AZ$251,U$2,FALSE)</f>
        <v>81.435193269999999</v>
      </c>
      <c r="V38" s="25">
        <f>VLOOKUP($D38,Résultats!$B$2:$AZ$251,V$2,FALSE)</f>
        <v>36.993868139999996</v>
      </c>
      <c r="W38" s="25">
        <f>VLOOKUP($D38,Résultats!$B$2:$AZ$251,W$2,FALSE)</f>
        <v>12.0520476</v>
      </c>
      <c r="X38" s="25">
        <f>VLOOKUP($D38,Résultats!$B$2:$AZ$251,X$2,FALSE)</f>
        <v>2.5798989990000001</v>
      </c>
      <c r="Y38" s="25">
        <f>VLOOKUP($D38,Résultats!$B$2:$AZ$251,Y$2,FALSE)</f>
        <v>0.51758313570000003</v>
      </c>
      <c r="Z38" s="25">
        <f>VLOOKUP($D38,Résultats!$B$2:$AZ$251,Z$2,FALSE)</f>
        <v>0.1027026335</v>
      </c>
      <c r="AA38" s="25">
        <f>VLOOKUP($D38,Résultats!$B$2:$AZ$251,AA$2,FALSE)</f>
        <v>2.0282113800000001E-2</v>
      </c>
      <c r="AB38" s="25">
        <f>VLOOKUP($D38,Résultats!$B$2:$AZ$251,AB$2,FALSE)</f>
        <v>4.0161754800000001E-3</v>
      </c>
      <c r="AC38" s="25">
        <f>VLOOKUP($D38,Résultats!$B$2:$AZ$251,AC$2,FALSE)</f>
        <v>7.9376129700000004E-4</v>
      </c>
      <c r="AD38" s="25">
        <f>VLOOKUP($D38,Résultats!$B$2:$AZ$251,AD$2,FALSE)</f>
        <v>1.56896838E-4</v>
      </c>
      <c r="AE38" s="25">
        <f>VLOOKUP($D38,Résultats!$B$2:$AZ$251,AE$2,FALSE)</f>
        <v>3.09148161E-5</v>
      </c>
      <c r="AF38" s="25">
        <f>VLOOKUP($D38,Résultats!$B$2:$AZ$251,AF$2,FALSE)</f>
        <v>6.1018528999999998E-6</v>
      </c>
      <c r="AG38" s="25">
        <f>VLOOKUP($D38,Résultats!$B$2:$AZ$251,AG$2,FALSE)</f>
        <v>1.20333497E-6</v>
      </c>
      <c r="AH38" s="25">
        <f>VLOOKUP($D38,Résultats!$B$2:$AZ$251,AH$2,FALSE)</f>
        <v>2.37188638E-7</v>
      </c>
      <c r="AI38" s="25">
        <f>VLOOKUP($D38,Résultats!$B$2:$AZ$251,AI$2,FALSE)</f>
        <v>4.6564167899999998E-8</v>
      </c>
      <c r="AJ38" s="25">
        <f>VLOOKUP($D38,Résultats!$B$2:$AZ$251,AJ$2,FALSE)</f>
        <v>0</v>
      </c>
      <c r="AK38" s="25">
        <f>VLOOKUP($D38,Résultats!$B$2:$AZ$251,AK$2,FALSE)</f>
        <v>0</v>
      </c>
      <c r="AL38" s="25">
        <f>VLOOKUP($D38,Résultats!$B$2:$AZ$251,AL$2,FALSE)</f>
        <v>0</v>
      </c>
      <c r="AM38" s="102">
        <f>VLOOKUP($D38,Résultats!$B$2:$AZ$251,AM$2,FALSE)</f>
        <v>0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743.82621449999999</v>
      </c>
      <c r="G39" s="25">
        <f>VLOOKUP($D39,Résultats!$B$2:$AZ$251,G$2,FALSE)</f>
        <v>720.74672269999996</v>
      </c>
      <c r="H39" s="25">
        <f>VLOOKUP($D39,Résultats!$B$2:$AZ$251,H$2,FALSE)</f>
        <v>719.54434700000002</v>
      </c>
      <c r="I39" s="25">
        <f>VLOOKUP($D39,Résultats!$B$2:$AZ$251,I$2,FALSE)</f>
        <v>758.16551890000005</v>
      </c>
      <c r="J39" s="25">
        <f>VLOOKUP($D39,Résultats!$B$2:$AZ$251,J$2,FALSE)</f>
        <v>765.15510410000002</v>
      </c>
      <c r="K39" s="25">
        <f>VLOOKUP($D39,Résultats!$B$2:$AZ$251,K$2,FALSE)</f>
        <v>685.81635859999994</v>
      </c>
      <c r="L39" s="25">
        <f>VLOOKUP($D39,Résultats!$B$2:$AZ$251,L$2,FALSE)</f>
        <v>637.20506009999997</v>
      </c>
      <c r="M39" s="25">
        <f>VLOOKUP($D39,Résultats!$B$2:$AZ$251,M$2,FALSE)</f>
        <v>490.02210009999999</v>
      </c>
      <c r="N39" s="25">
        <f>VLOOKUP($D39,Résultats!$B$2:$AZ$251,N$2,FALSE)</f>
        <v>409.32342949999997</v>
      </c>
      <c r="O39" s="25">
        <f>VLOOKUP($D39,Résultats!$B$2:$AZ$251,O$2,FALSE)</f>
        <v>365.37685140000002</v>
      </c>
      <c r="P39" s="25">
        <f>VLOOKUP($D39,Résultats!$B$2:$AZ$251,P$2,FALSE)</f>
        <v>322.18591759999998</v>
      </c>
      <c r="Q39" s="25">
        <f>VLOOKUP($D39,Résultats!$B$2:$AZ$251,Q$2,FALSE)</f>
        <v>273.64480709999998</v>
      </c>
      <c r="R39" s="25">
        <f>VLOOKUP($D39,Résultats!$B$2:$AZ$251,R$2,FALSE)</f>
        <v>222.41908960000001</v>
      </c>
      <c r="S39" s="25">
        <f>VLOOKUP($D39,Résultats!$B$2:$AZ$251,S$2,FALSE)</f>
        <v>171.9007115</v>
      </c>
      <c r="T39" s="25">
        <f>VLOOKUP($D39,Résultats!$B$2:$AZ$251,T$2,FALSE)</f>
        <v>123.8654133</v>
      </c>
      <c r="U39" s="25">
        <f>VLOOKUP($D39,Résultats!$B$2:$AZ$251,U$2,FALSE)</f>
        <v>72.112906530000004</v>
      </c>
      <c r="V39" s="25">
        <f>VLOOKUP($D39,Résultats!$B$2:$AZ$251,V$2,FALSE)</f>
        <v>32.63921139</v>
      </c>
      <c r="W39" s="25">
        <f>VLOOKUP($D39,Résultats!$B$2:$AZ$251,W$2,FALSE)</f>
        <v>10.594953029999999</v>
      </c>
      <c r="X39" s="25">
        <f>VLOOKUP($D39,Résultats!$B$2:$AZ$251,X$2,FALSE)</f>
        <v>2.260087387</v>
      </c>
      <c r="Y39" s="25">
        <f>VLOOKUP($D39,Résultats!$B$2:$AZ$251,Y$2,FALSE)</f>
        <v>0.45193036850000001</v>
      </c>
      <c r="Z39" s="25">
        <f>VLOOKUP($D39,Résultats!$B$2:$AZ$251,Z$2,FALSE)</f>
        <v>8.9401823500000005E-2</v>
      </c>
      <c r="AA39" s="25">
        <f>VLOOKUP($D39,Résultats!$B$2:$AZ$251,AA$2,FALSE)</f>
        <v>1.76060681E-2</v>
      </c>
      <c r="AB39" s="25">
        <f>VLOOKUP($D39,Résultats!$B$2:$AZ$251,AB$2,FALSE)</f>
        <v>3.4771690299999999E-3</v>
      </c>
      <c r="AC39" s="25">
        <f>VLOOKUP($D39,Résultats!$B$2:$AZ$251,AC$2,FALSE)</f>
        <v>6.8555006100000002E-4</v>
      </c>
      <c r="AD39" s="25">
        <f>VLOOKUP($D39,Résultats!$B$2:$AZ$251,AD$2,FALSE)</f>
        <v>1.3518442299999999E-4</v>
      </c>
      <c r="AE39" s="25">
        <f>VLOOKUP($D39,Résultats!$B$2:$AZ$251,AE$2,FALSE)</f>
        <v>2.6576844300000001E-5</v>
      </c>
      <c r="AF39" s="25">
        <f>VLOOKUP($D39,Résultats!$B$2:$AZ$251,AF$2,FALSE)</f>
        <v>5.23432954E-6</v>
      </c>
      <c r="AG39" s="25">
        <f>VLOOKUP($D39,Résultats!$B$2:$AZ$251,AG$2,FALSE)</f>
        <v>1.0300498500000001E-6</v>
      </c>
      <c r="AH39" s="25">
        <f>VLOOKUP($D39,Résultats!$B$2:$AZ$251,AH$2,FALSE)</f>
        <v>2.0261817399999999E-7</v>
      </c>
      <c r="AI39" s="25">
        <f>VLOOKUP($D39,Résultats!$B$2:$AZ$251,AI$2,FALSE)</f>
        <v>3.9702943200000003E-8</v>
      </c>
      <c r="AJ39" s="25">
        <f>VLOOKUP($D39,Résultats!$B$2:$AZ$251,AJ$2,FALSE)</f>
        <v>0</v>
      </c>
      <c r="AK39" s="25">
        <f>VLOOKUP($D39,Résultats!$B$2:$AZ$251,AK$2,FALSE)</f>
        <v>0</v>
      </c>
      <c r="AL39" s="25">
        <f>VLOOKUP($D39,Résultats!$B$2:$AZ$251,AL$2,FALSE)</f>
        <v>0</v>
      </c>
      <c r="AM39" s="102">
        <f>VLOOKUP($D39,Résultats!$B$2:$AZ$251,AM$2,FALSE)</f>
        <v>0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443.61828969999999</v>
      </c>
      <c r="G40" s="25">
        <f>VLOOKUP($D40,Résultats!$B$2:$AZ$251,G$2,FALSE)</f>
        <v>407.2831463</v>
      </c>
      <c r="H40" s="25">
        <f>VLOOKUP($D40,Résultats!$B$2:$AZ$251,H$2,FALSE)</f>
        <v>397.29942210000002</v>
      </c>
      <c r="I40" s="25">
        <f>VLOOKUP($D40,Résultats!$B$2:$AZ$251,I$2,FALSE)</f>
        <v>395.36371059999999</v>
      </c>
      <c r="J40" s="25">
        <f>VLOOKUP($D40,Résultats!$B$2:$AZ$251,J$2,FALSE)</f>
        <v>417.42520089999999</v>
      </c>
      <c r="K40" s="25">
        <f>VLOOKUP($D40,Résultats!$B$2:$AZ$251,K$2,FALSE)</f>
        <v>352.66061969999998</v>
      </c>
      <c r="L40" s="25">
        <f>VLOOKUP($D40,Résultats!$B$2:$AZ$251,L$2,FALSE)</f>
        <v>324.88961169999999</v>
      </c>
      <c r="M40" s="25">
        <f>VLOOKUP($D40,Résultats!$B$2:$AZ$251,M$2,FALSE)</f>
        <v>247.8112734</v>
      </c>
      <c r="N40" s="25">
        <f>VLOOKUP($D40,Résultats!$B$2:$AZ$251,N$2,FALSE)</f>
        <v>205.54695810000001</v>
      </c>
      <c r="O40" s="25">
        <f>VLOOKUP($D40,Résultats!$B$2:$AZ$251,O$2,FALSE)</f>
        <v>182.2735844</v>
      </c>
      <c r="P40" s="25">
        <f>VLOOKUP($D40,Résultats!$B$2:$AZ$251,P$2,FALSE)</f>
        <v>159.9383182</v>
      </c>
      <c r="Q40" s="25">
        <f>VLOOKUP($D40,Résultats!$B$2:$AZ$251,Q$2,FALSE)</f>
        <v>135.24928259999999</v>
      </c>
      <c r="R40" s="25">
        <f>VLOOKUP($D40,Résultats!$B$2:$AZ$251,R$2,FALSE)</f>
        <v>109.4898049</v>
      </c>
      <c r="S40" s="25">
        <f>VLOOKUP($D40,Résultats!$B$2:$AZ$251,S$2,FALSE)</f>
        <v>84.317148939999996</v>
      </c>
      <c r="T40" s="25">
        <f>VLOOKUP($D40,Résultats!$B$2:$AZ$251,T$2,FALSE)</f>
        <v>60.554373349999999</v>
      </c>
      <c r="U40" s="25">
        <f>VLOOKUP($D40,Résultats!$B$2:$AZ$251,U$2,FALSE)</f>
        <v>35.153211769999999</v>
      </c>
      <c r="V40" s="25">
        <f>VLOOKUP($D40,Résultats!$B$2:$AZ$251,V$2,FALSE)</f>
        <v>15.87332941</v>
      </c>
      <c r="W40" s="25">
        <f>VLOOKUP($D40,Résultats!$B$2:$AZ$251,W$2,FALSE)</f>
        <v>5.1433818479999998</v>
      </c>
      <c r="X40" s="25">
        <f>VLOOKUP($D40,Résultats!$B$2:$AZ$251,X$2,FALSE)</f>
        <v>1.095761166</v>
      </c>
      <c r="Y40" s="25">
        <f>VLOOKUP($D40,Résultats!$B$2:$AZ$251,Y$2,FALSE)</f>
        <v>0.2190136889</v>
      </c>
      <c r="Z40" s="25">
        <f>VLOOKUP($D40,Résultats!$B$2:$AZ$251,Z$2,FALSE)</f>
        <v>4.3327069900000001E-2</v>
      </c>
      <c r="AA40" s="25">
        <f>VLOOKUP($D40,Résultats!$B$2:$AZ$251,AA$2,FALSE)</f>
        <v>8.5376619700000007E-3</v>
      </c>
      <c r="AB40" s="25">
        <f>VLOOKUP($D40,Résultats!$B$2:$AZ$251,AB$2,FALSE)</f>
        <v>1.68758401E-3</v>
      </c>
      <c r="AC40" s="25">
        <f>VLOOKUP($D40,Résultats!$B$2:$AZ$251,AC$2,FALSE)</f>
        <v>3.33157378E-4</v>
      </c>
      <c r="AD40" s="25">
        <f>VLOOKUP($D40,Résultats!$B$2:$AZ$251,AD$2,FALSE)</f>
        <v>6.5819894599999996E-5</v>
      </c>
      <c r="AE40" s="25">
        <f>VLOOKUP($D40,Résultats!$B$2:$AZ$251,AE$2,FALSE)</f>
        <v>1.29724941E-5</v>
      </c>
      <c r="AF40" s="25">
        <f>VLOOKUP($D40,Résultats!$B$2:$AZ$251,AF$2,FALSE)</f>
        <v>2.5620361699999999E-6</v>
      </c>
      <c r="AG40" s="25">
        <f>VLOOKUP($D40,Résultats!$B$2:$AZ$251,AG$2,FALSE)</f>
        <v>5.0561622999999998E-7</v>
      </c>
      <c r="AH40" s="25">
        <f>VLOOKUP($D40,Résultats!$B$2:$AZ$251,AH$2,FALSE)</f>
        <v>9.9807593199999999E-8</v>
      </c>
      <c r="AI40" s="25">
        <f>VLOOKUP($D40,Résultats!$B$2:$AZ$251,AI$2,FALSE)</f>
        <v>1.9645920699999999E-8</v>
      </c>
      <c r="AJ40" s="25">
        <f>VLOOKUP($D40,Résultats!$B$2:$AZ$251,AJ$2,FALSE)</f>
        <v>0</v>
      </c>
      <c r="AK40" s="25">
        <f>VLOOKUP($D40,Résultats!$B$2:$AZ$251,AK$2,FALSE)</f>
        <v>0</v>
      </c>
      <c r="AL40" s="25">
        <f>VLOOKUP($D40,Résultats!$B$2:$AZ$251,AL$2,FALSE)</f>
        <v>0</v>
      </c>
      <c r="AM40" s="102">
        <f>VLOOKUP($D40,Résultats!$B$2:$AZ$251,AM$2,FALSE)</f>
        <v>0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121.8208319</v>
      </c>
      <c r="G41" s="25">
        <f>VLOOKUP($D41,Résultats!$B$2:$AZ$251,G$2,FALSE)</f>
        <v>110.19962270000001</v>
      </c>
      <c r="H41" s="25">
        <f>VLOOKUP($D41,Résultats!$B$2:$AZ$251,H$2,FALSE)</f>
        <v>105.6254424</v>
      </c>
      <c r="I41" s="25">
        <f>VLOOKUP($D41,Résultats!$B$2:$AZ$251,I$2,FALSE)</f>
        <v>100.3435231</v>
      </c>
      <c r="J41" s="25">
        <f>VLOOKUP($D41,Résultats!$B$2:$AZ$251,J$2,FALSE)</f>
        <v>84.041175100000004</v>
      </c>
      <c r="K41" s="25">
        <f>VLOOKUP($D41,Résultats!$B$2:$AZ$251,K$2,FALSE)</f>
        <v>71.125328980000006</v>
      </c>
      <c r="L41" s="25">
        <f>VLOOKUP($D41,Résultats!$B$2:$AZ$251,L$2,FALSE)</f>
        <v>65.380689649999894</v>
      </c>
      <c r="M41" s="25">
        <f>VLOOKUP($D41,Résultats!$B$2:$AZ$251,M$2,FALSE)</f>
        <v>49.883145079999998</v>
      </c>
      <c r="N41" s="25">
        <f>VLOOKUP($D41,Résultats!$B$2:$AZ$251,N$2,FALSE)</f>
        <v>41.486948609999999</v>
      </c>
      <c r="O41" s="25">
        <f>VLOOKUP($D41,Résultats!$B$2:$AZ$251,O$2,FALSE)</f>
        <v>36.878575439999999</v>
      </c>
      <c r="P41" s="25">
        <f>VLOOKUP($D41,Résultats!$B$2:$AZ$251,P$2,FALSE)</f>
        <v>32.450524469999998</v>
      </c>
      <c r="Q41" s="25">
        <f>VLOOKUP($D41,Résultats!$B$2:$AZ$251,Q$2,FALSE)</f>
        <v>27.530921639999999</v>
      </c>
      <c r="R41" s="25">
        <f>VLOOKUP($D41,Résultats!$B$2:$AZ$251,R$2,FALSE)</f>
        <v>22.371907019999998</v>
      </c>
      <c r="S41" s="25">
        <f>VLOOKUP($D41,Résultats!$B$2:$AZ$251,S$2,FALSE)</f>
        <v>17.305311060000001</v>
      </c>
      <c r="T41" s="25">
        <f>VLOOKUP($D41,Résultats!$B$2:$AZ$251,T$2,FALSE)</f>
        <v>12.49138827</v>
      </c>
      <c r="U41" s="25">
        <f>VLOOKUP($D41,Résultats!$B$2:$AZ$251,U$2,FALSE)</f>
        <v>7.2926943189999998</v>
      </c>
      <c r="V41" s="25">
        <f>VLOOKUP($D41,Résultats!$B$2:$AZ$251,V$2,FALSE)</f>
        <v>3.313314208</v>
      </c>
      <c r="W41" s="25">
        <f>VLOOKUP($D41,Résultats!$B$2:$AZ$251,W$2,FALSE)</f>
        <v>1.080674653</v>
      </c>
      <c r="X41" s="25">
        <f>VLOOKUP($D41,Résultats!$B$2:$AZ$251,X$2,FALSE)</f>
        <v>0.23177123499999999</v>
      </c>
      <c r="Y41" s="25">
        <f>VLOOKUP($D41,Résultats!$B$2:$AZ$251,Y$2,FALSE)</f>
        <v>4.6645119800000003E-2</v>
      </c>
      <c r="Z41" s="25">
        <f>VLOOKUP($D41,Résultats!$B$2:$AZ$251,Z$2,FALSE)</f>
        <v>9.2891150299999996E-3</v>
      </c>
      <c r="AA41" s="25">
        <f>VLOOKUP($D41,Résultats!$B$2:$AZ$251,AA$2,FALSE)</f>
        <v>1.84223794E-3</v>
      </c>
      <c r="AB41" s="25">
        <f>VLOOKUP($D41,Résultats!$B$2:$AZ$251,AB$2,FALSE)</f>
        <v>3.66359669E-4</v>
      </c>
      <c r="AC41" s="25">
        <f>VLOOKUP($D41,Résultats!$B$2:$AZ$251,AC$2,FALSE)</f>
        <v>7.2758090399999996E-5</v>
      </c>
      <c r="AD41" s="25">
        <f>VLOOKUP($D41,Résultats!$B$2:$AZ$251,AD$2,FALSE)</f>
        <v>1.4462778499999999E-5</v>
      </c>
      <c r="AE41" s="25">
        <f>VLOOKUP($D41,Résultats!$B$2:$AZ$251,AE$2,FALSE)</f>
        <v>2.86812361E-6</v>
      </c>
      <c r="AF41" s="25">
        <f>VLOOKUP($D41,Résultats!$B$2:$AZ$251,AF$2,FALSE)</f>
        <v>5.6985567499999998E-7</v>
      </c>
      <c r="AG41" s="25">
        <f>VLOOKUP($D41,Résultats!$B$2:$AZ$251,AG$2,FALSE)</f>
        <v>1.13112761E-7</v>
      </c>
      <c r="AH41" s="25">
        <f>VLOOKUP($D41,Résultats!$B$2:$AZ$251,AH$2,FALSE)</f>
        <v>2.24601483E-8</v>
      </c>
      <c r="AI41" s="25">
        <f>VLOOKUP($D41,Résultats!$B$2:$AZ$251,AI$2,FALSE)</f>
        <v>0</v>
      </c>
      <c r="AJ41" s="25">
        <f>VLOOKUP($D41,Résultats!$B$2:$AZ$251,AJ$2,FALSE)</f>
        <v>0</v>
      </c>
      <c r="AK41" s="25">
        <f>VLOOKUP($D41,Résultats!$B$2:$AZ$251,AK$2,FALSE)</f>
        <v>0</v>
      </c>
      <c r="AL41" s="25">
        <f>VLOOKUP($D41,Résultats!$B$2:$AZ$251,AL$2,FALSE)</f>
        <v>0</v>
      </c>
      <c r="AM41" s="102">
        <f>VLOOKUP($D41,Résultats!$B$2:$AZ$251,AM$2,FALSE)</f>
        <v>0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24.194426440000001</v>
      </c>
      <c r="G42" s="57">
        <f>VLOOKUP($D42,Résultats!$B$2:$AZ$251,G$2,FALSE)</f>
        <v>19.45497383</v>
      </c>
      <c r="H42" s="57">
        <f>VLOOKUP($D42,Résultats!$B$2:$AZ$251,H$2,FALSE)</f>
        <v>17.398748730000001</v>
      </c>
      <c r="I42" s="57">
        <f>VLOOKUP($D42,Résultats!$B$2:$AZ$251,I$2,FALSE)</f>
        <v>16.710280990000001</v>
      </c>
      <c r="J42" s="57">
        <f>VLOOKUP($D42,Résultats!$B$2:$AZ$251,J$2,FALSE)</f>
        <v>13.639840420000001</v>
      </c>
      <c r="K42" s="57">
        <f>VLOOKUP($D42,Résultats!$B$2:$AZ$251,K$2,FALSE)</f>
        <v>11.065785849999999</v>
      </c>
      <c r="L42" s="57">
        <f>VLOOKUP($D42,Résultats!$B$2:$AZ$251,L$2,FALSE)</f>
        <v>9.6779233090000005</v>
      </c>
      <c r="M42" s="57">
        <f>VLOOKUP($D42,Résultats!$B$2:$AZ$251,M$2,FALSE)</f>
        <v>7.0077231009999998</v>
      </c>
      <c r="N42" s="57">
        <f>VLOOKUP($D42,Résultats!$B$2:$AZ$251,N$2,FALSE)</f>
        <v>5.5661950149999999</v>
      </c>
      <c r="O42" s="57">
        <f>VLOOKUP($D42,Résultats!$B$2:$AZ$251,O$2,FALSE)</f>
        <v>4.8141774679999996</v>
      </c>
      <c r="P42" s="57">
        <f>VLOOKUP($D42,Résultats!$B$2:$AZ$251,P$2,FALSE)</f>
        <v>4.1570491450000002</v>
      </c>
      <c r="Q42" s="57">
        <f>VLOOKUP($D42,Résultats!$B$2:$AZ$251,Q$2,FALSE)</f>
        <v>3.473156897</v>
      </c>
      <c r="R42" s="57">
        <f>VLOOKUP($D42,Résultats!$B$2:$AZ$251,R$2,FALSE)</f>
        <v>2.7855318160000002</v>
      </c>
      <c r="S42" s="57">
        <f>VLOOKUP($D42,Résultats!$B$2:$AZ$251,S$2,FALSE)</f>
        <v>2.1297086890000001</v>
      </c>
      <c r="T42" s="57">
        <f>VLOOKUP($D42,Résultats!$B$2:$AZ$251,T$2,FALSE)</f>
        <v>1.521648074</v>
      </c>
      <c r="U42" s="57">
        <f>VLOOKUP($D42,Résultats!$B$2:$AZ$251,U$2,FALSE)</f>
        <v>0.88052948360000005</v>
      </c>
      <c r="V42" s="57">
        <f>VLOOKUP($D42,Résultats!$B$2:$AZ$251,V$2,FALSE)</f>
        <v>0.39705046999999999</v>
      </c>
      <c r="W42" s="57">
        <f>VLOOKUP($D42,Résultats!$B$2:$AZ$251,W$2,FALSE)</f>
        <v>0.12868538800000001</v>
      </c>
      <c r="X42" s="57">
        <f>VLOOKUP($D42,Résultats!$B$2:$AZ$251,X$2,FALSE)</f>
        <v>2.7459441300000002E-2</v>
      </c>
      <c r="Y42" s="57">
        <f>VLOOKUP($D42,Résultats!$B$2:$AZ$251,Y$2,FALSE)</f>
        <v>5.5031086700000004E-3</v>
      </c>
      <c r="Z42" s="57">
        <f>VLOOKUP($D42,Résultats!$B$2:$AZ$251,Z$2,FALSE)</f>
        <v>1.0923747100000001E-3</v>
      </c>
      <c r="AA42" s="57">
        <f>VLOOKUP($D42,Résultats!$B$2:$AZ$251,AA$2,FALSE)</f>
        <v>2.16091255E-4</v>
      </c>
      <c r="AB42" s="57">
        <f>VLOOKUP($D42,Résultats!$B$2:$AZ$251,AB$2,FALSE)</f>
        <v>4.2890427300000001E-5</v>
      </c>
      <c r="AC42" s="57">
        <f>VLOOKUP($D42,Résultats!$B$2:$AZ$251,AC$2,FALSE)</f>
        <v>8.5046428599999999E-6</v>
      </c>
      <c r="AD42" s="57">
        <f>VLOOKUP($D42,Résultats!$B$2:$AZ$251,AD$2,FALSE)</f>
        <v>1.68832398E-6</v>
      </c>
      <c r="AE42" s="57">
        <f>VLOOKUP($D42,Résultats!$B$2:$AZ$251,AE$2,FALSE)</f>
        <v>3.3445324299999999E-7</v>
      </c>
      <c r="AF42" s="57">
        <f>VLOOKUP($D42,Résultats!$B$2:$AZ$251,AF$2,FALSE)</f>
        <v>6.6396979400000006E-8</v>
      </c>
      <c r="AG42" s="57">
        <f>VLOOKUP($D42,Résultats!$B$2:$AZ$251,AG$2,FALSE)</f>
        <v>1.3171537E-8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34661.030100000004</v>
      </c>
      <c r="J43" s="99">
        <f>VLOOKUP($D48,Résultats!$B$2:$AZ$212,J$2,FALSE)</f>
        <v>34973.551119999996</v>
      </c>
      <c r="K43" s="99">
        <f>VLOOKUP($D48,Résultats!$B$2:$AZ$212,K$2,FALSE)</f>
        <v>35120.387540000003</v>
      </c>
      <c r="L43" s="99">
        <f>VLOOKUP($D48,Résultats!$B$2:$AZ$212,L$2,FALSE)</f>
        <v>35197.85583</v>
      </c>
      <c r="M43" s="99">
        <f>VLOOKUP($D48,Résultats!$B$2:$AZ$212,M$2,FALSE)</f>
        <v>34777.871769999998</v>
      </c>
      <c r="N43" s="99">
        <f>VLOOKUP($D48,Résultats!$B$2:$AZ$212,N$2,FALSE)</f>
        <v>34191.115189999997</v>
      </c>
      <c r="O43" s="99">
        <f>VLOOKUP($D48,Résultats!$B$2:$AZ$212,O$2,FALSE)</f>
        <v>33637.29967</v>
      </c>
      <c r="P43" s="99">
        <f>VLOOKUP($D48,Résultats!$B$2:$AZ$212,P$2,FALSE)</f>
        <v>33143.517809999998</v>
      </c>
      <c r="Q43" s="99">
        <f>VLOOKUP($D48,Résultats!$B$2:$AZ$212,Q$2,FALSE)</f>
        <v>32696.799370000001</v>
      </c>
      <c r="R43" s="99">
        <f>VLOOKUP($D48,Résultats!$B$2:$AZ$212,R$2,FALSE)</f>
        <v>32283.06453</v>
      </c>
      <c r="S43" s="99">
        <f>VLOOKUP($D48,Résultats!$B$2:$AZ$212,S$2,FALSE)</f>
        <v>31884.075799999999</v>
      </c>
      <c r="T43" s="99">
        <f>VLOOKUP($D48,Résultats!$B$2:$AZ$212,T$2,FALSE)</f>
        <v>31612.879779999999</v>
      </c>
      <c r="U43" s="99">
        <f>VLOOKUP($D48,Résultats!$B$2:$AZ$212,U$2,FALSE)</f>
        <v>31380.47609</v>
      </c>
      <c r="V43" s="99">
        <f>VLOOKUP($D48,Résultats!$B$2:$AZ$212,V$2,FALSE)</f>
        <v>31169.132829999999</v>
      </c>
      <c r="W43" s="99">
        <f>VLOOKUP($D48,Résultats!$B$2:$AZ$212,W$2,FALSE)</f>
        <v>30961.712299999999</v>
      </c>
      <c r="X43" s="99">
        <f>VLOOKUP($D48,Résultats!$B$2:$AZ$212,X$2,FALSE)</f>
        <v>30764.15827</v>
      </c>
      <c r="Y43" s="99">
        <f>VLOOKUP($D48,Résultats!$B$2:$AZ$212,Y$2,FALSE)</f>
        <v>30568.062109999999</v>
      </c>
      <c r="Z43" s="99">
        <f>VLOOKUP($D48,Résultats!$B$2:$AZ$212,Z$2,FALSE)</f>
        <v>30379.145280000001</v>
      </c>
      <c r="AA43" s="99">
        <f>VLOOKUP($D48,Résultats!$B$2:$AZ$212,AA$2,FALSE)</f>
        <v>30192.872790000001</v>
      </c>
      <c r="AB43" s="99">
        <f>VLOOKUP($D48,Résultats!$B$2:$AZ$212,AB$2,FALSE)</f>
        <v>30015.28412</v>
      </c>
      <c r="AC43" s="99">
        <f>VLOOKUP($D48,Résultats!$B$2:$AZ$212,AC$2,FALSE)</f>
        <v>29842.327389999999</v>
      </c>
      <c r="AD43" s="99">
        <f>VLOOKUP($D48,Résultats!$B$2:$AZ$212,AD$2,FALSE)</f>
        <v>29675.282670000001</v>
      </c>
      <c r="AE43" s="99">
        <f>VLOOKUP($D48,Résultats!$B$2:$AZ$212,AE$2,FALSE)</f>
        <v>29508.198369999998</v>
      </c>
      <c r="AF43" s="99">
        <f>VLOOKUP($D48,Résultats!$B$2:$AZ$212,AF$2,FALSE)</f>
        <v>29344.71416</v>
      </c>
      <c r="AG43" s="99">
        <f>VLOOKUP($D48,Résultats!$B$2:$AZ$212,AG$2,FALSE)</f>
        <v>29182.126759999999</v>
      </c>
      <c r="AH43" s="99">
        <f>VLOOKUP($D48,Résultats!$B$2:$AZ$212,AH$2,FALSE)</f>
        <v>29020.90941</v>
      </c>
      <c r="AI43" s="99">
        <f>VLOOKUP($D48,Résultats!$B$2:$AZ$212,AI$2,FALSE)</f>
        <v>28855.35427</v>
      </c>
      <c r="AJ43" s="99">
        <f>VLOOKUP($D48,Résultats!$B$2:$AZ$212,AJ$2,FALSE)</f>
        <v>28687.73892</v>
      </c>
      <c r="AK43" s="99">
        <f>VLOOKUP($D48,Résultats!$B$2:$AZ$212,AK$2,FALSE)</f>
        <v>28517.187129999998</v>
      </c>
      <c r="AL43" s="99">
        <f>VLOOKUP($D48,Résultats!$B$2:$AZ$212,AL$2,FALSE)</f>
        <v>28348.466250000001</v>
      </c>
      <c r="AM43" s="104">
        <f>VLOOKUP($D48,Résultats!$B$2:$AZ$212,AM$2,FALSE)</f>
        <v>28179.786349999998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33881.998090000001</v>
      </c>
      <c r="G45" s="25">
        <f>VLOOKUP($D45,Résultats!$B$2:$AZ$212,G$2,FALSE)</f>
        <v>34086.926440000003</v>
      </c>
      <c r="H45" s="25">
        <f>VLOOKUP($D45,Résultats!$B$2:$AZ$212,H$2,FALSE)</f>
        <v>34124.398820000002</v>
      </c>
      <c r="I45" s="25">
        <f>VLOOKUP($D45,Résultats!$B$2:$AZ$212,I$2,FALSE)</f>
        <v>34364.07634</v>
      </c>
      <c r="J45" s="25">
        <f>VLOOKUP($D45,Résultats!$B$2:$AZ$212,J$2,FALSE)</f>
        <v>34513.563139999998</v>
      </c>
      <c r="K45" s="25">
        <f>VLOOKUP($D45,Résultats!$B$2:$AZ$212,K$2,FALSE)</f>
        <v>34385.31424</v>
      </c>
      <c r="L45" s="25">
        <f>VLOOKUP($D45,Résultats!$B$2:$AZ$212,L$2,FALSE)</f>
        <v>34114.58137</v>
      </c>
      <c r="M45" s="25">
        <f>VLOOKUP($D45,Résultats!$B$2:$AZ$212,M$2,FALSE)</f>
        <v>33338.209360000001</v>
      </c>
      <c r="N45" s="25">
        <f>VLOOKUP($D45,Résultats!$B$2:$AZ$212,N$2,FALSE)</f>
        <v>32339.772150000001</v>
      </c>
      <c r="O45" s="25">
        <f>VLOOKUP($D45,Résultats!$B$2:$AZ$212,O$2,FALSE)</f>
        <v>31264.233759999999</v>
      </c>
      <c r="P45" s="25">
        <f>VLOOKUP($D45,Résultats!$B$2:$AZ$212,P$2,FALSE)</f>
        <v>30113.941050000001</v>
      </c>
      <c r="Q45" s="25">
        <f>VLOOKUP($D45,Résultats!$B$2:$AZ$212,Q$2,FALSE)</f>
        <v>28869.484380000002</v>
      </c>
      <c r="R45" s="25">
        <f>VLOOKUP($D45,Résultats!$B$2:$AZ$212,R$2,FALSE)</f>
        <v>27523.907480000002</v>
      </c>
      <c r="S45" s="25">
        <f>VLOOKUP($D45,Résultats!$B$2:$AZ$212,S$2,FALSE)</f>
        <v>26084.720570000001</v>
      </c>
      <c r="T45" s="25">
        <f>VLOOKUP($D45,Résultats!$B$2:$AZ$212,T$2,FALSE)</f>
        <v>24565.927080000001</v>
      </c>
      <c r="U45" s="25">
        <f>VLOOKUP($D45,Résultats!$B$2:$AZ$212,U$2,FALSE)</f>
        <v>22954.682769999999</v>
      </c>
      <c r="V45" s="25">
        <f>VLOOKUP($D45,Résultats!$B$2:$AZ$212,V$2,FALSE)</f>
        <v>21305.713660000001</v>
      </c>
      <c r="W45" s="25">
        <f>VLOOKUP($D45,Résultats!$B$2:$AZ$212,W$2,FALSE)</f>
        <v>19692.744119999999</v>
      </c>
      <c r="X45" s="25">
        <f>VLOOKUP($D45,Résultats!$B$2:$AZ$212,X$2,FALSE)</f>
        <v>18169.946510000002</v>
      </c>
      <c r="Y45" s="25">
        <f>VLOOKUP($D45,Résultats!$B$2:$AZ$212,Y$2,FALSE)</f>
        <v>16757.90569</v>
      </c>
      <c r="Z45" s="25">
        <f>VLOOKUP($D45,Résultats!$B$2:$AZ$212,Z$2,FALSE)</f>
        <v>15454.180780000001</v>
      </c>
      <c r="AA45" s="25">
        <f>VLOOKUP($D45,Résultats!$B$2:$AZ$212,AA$2,FALSE)</f>
        <v>14251.598819999999</v>
      </c>
      <c r="AB45" s="25">
        <f>VLOOKUP($D45,Résultats!$B$2:$AZ$212,AB$2,FALSE)</f>
        <v>13142.54054</v>
      </c>
      <c r="AC45" s="25">
        <f>VLOOKUP($D45,Résultats!$B$2:$AZ$212,AC$2,FALSE)</f>
        <v>12119.777840000001</v>
      </c>
      <c r="AD45" s="25">
        <f>VLOOKUP($D45,Résultats!$B$2:$AZ$212,AD$2,FALSE)</f>
        <v>11176.605079999999</v>
      </c>
      <c r="AE45" s="25">
        <f>VLOOKUP($D45,Résultats!$B$2:$AZ$212,AE$2,FALSE)</f>
        <v>10306.83049</v>
      </c>
      <c r="AF45" s="25">
        <f>VLOOKUP($D45,Résultats!$B$2:$AZ$212,AF$2,FALSE)</f>
        <v>9504.7425380000004</v>
      </c>
      <c r="AG45" s="25">
        <f>VLOOKUP($D45,Résultats!$B$2:$AZ$212,AG$2,FALSE)</f>
        <v>8765.0738629999996</v>
      </c>
      <c r="AH45" s="25">
        <f>VLOOKUP($D45,Résultats!$B$2:$AZ$212,AH$2,FALSE)</f>
        <v>8082.9669480000002</v>
      </c>
      <c r="AI45" s="25">
        <f>VLOOKUP($D45,Résultats!$B$2:$AZ$212,AI$2,FALSE)</f>
        <v>7453.9422830000003</v>
      </c>
      <c r="AJ45" s="25">
        <f>VLOOKUP($D45,Résultats!$B$2:$AZ$212,AJ$2,FALSE)</f>
        <v>6873.8689539999996</v>
      </c>
      <c r="AK45" s="25">
        <f>VLOOKUP($D45,Résultats!$B$2:$AZ$212,AK$2,FALSE)</f>
        <v>6338.9375179999997</v>
      </c>
      <c r="AL45" s="25">
        <f>VLOOKUP($D45,Résultats!$B$2:$AZ$212,AL$2,FALSE)</f>
        <v>5845.6349870000004</v>
      </c>
      <c r="AM45" s="102">
        <f>VLOOKUP($D45,Résultats!$B$2:$AZ$212,AM$2,FALSE)</f>
        <v>5390.721759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81.931652060000005</v>
      </c>
      <c r="G46" s="25">
        <f>VLOOKUP($D46,Résultats!$B$2:$AZ$212,G$2,FALSE)</f>
        <v>168.46456370000001</v>
      </c>
      <c r="H46" s="25">
        <f>VLOOKUP($D46,Résultats!$B$2:$AZ$212,H$2,FALSE)</f>
        <v>208.7151848</v>
      </c>
      <c r="I46" s="25">
        <f>VLOOKUP($D46,Résultats!$B$2:$AZ$212,I$2,FALSE)</f>
        <v>296.9537608</v>
      </c>
      <c r="J46" s="25">
        <f>VLOOKUP($D46,Résultats!$B$2:$AZ$212,J$2,FALSE)</f>
        <v>459.98797919999998</v>
      </c>
      <c r="K46" s="25">
        <f>VLOOKUP($D46,Résultats!$B$2:$AZ$212,K$2,FALSE)</f>
        <v>735.07329589999995</v>
      </c>
      <c r="L46" s="25">
        <f>VLOOKUP($D46,Résultats!$B$2:$AZ$212,L$2,FALSE)</f>
        <v>1083.2744600000001</v>
      </c>
      <c r="M46" s="25">
        <f>VLOOKUP($D46,Résultats!$B$2:$AZ$212,M$2,FALSE)</f>
        <v>1439.662405</v>
      </c>
      <c r="N46" s="25">
        <f>VLOOKUP($D46,Résultats!$B$2:$AZ$212,N$2,FALSE)</f>
        <v>1851.3430410000001</v>
      </c>
      <c r="O46" s="25">
        <f>VLOOKUP($D46,Résultats!$B$2:$AZ$212,O$2,FALSE)</f>
        <v>2373.0659110000001</v>
      </c>
      <c r="P46" s="25">
        <f>VLOOKUP($D46,Résultats!$B$2:$AZ$212,P$2,FALSE)</f>
        <v>3029.5767569999998</v>
      </c>
      <c r="Q46" s="25">
        <f>VLOOKUP($D46,Résultats!$B$2:$AZ$212,Q$2,FALSE)</f>
        <v>3827.3149939999998</v>
      </c>
      <c r="R46" s="25">
        <f>VLOOKUP($D46,Résultats!$B$2:$AZ$212,R$2,FALSE)</f>
        <v>4759.1570510000001</v>
      </c>
      <c r="S46" s="25">
        <f>VLOOKUP($D46,Résultats!$B$2:$AZ$212,S$2,FALSE)</f>
        <v>5799.3552319999999</v>
      </c>
      <c r="T46" s="25">
        <f>VLOOKUP($D46,Résultats!$B$2:$AZ$212,T$2,FALSE)</f>
        <v>7046.9526969999997</v>
      </c>
      <c r="U46" s="25">
        <f>VLOOKUP($D46,Résultats!$B$2:$AZ$212,U$2,FALSE)</f>
        <v>8425.7933260000009</v>
      </c>
      <c r="V46" s="25">
        <f>VLOOKUP($D46,Résultats!$B$2:$AZ$212,V$2,FALSE)</f>
        <v>9863.4191740000006</v>
      </c>
      <c r="W46" s="25">
        <f>VLOOKUP($D46,Résultats!$B$2:$AZ$212,W$2,FALSE)</f>
        <v>11268.96818</v>
      </c>
      <c r="X46" s="25">
        <f>VLOOKUP($D46,Résultats!$B$2:$AZ$212,X$2,FALSE)</f>
        <v>12594.21176</v>
      </c>
      <c r="Y46" s="25">
        <f>VLOOKUP($D46,Résultats!$B$2:$AZ$212,Y$2,FALSE)</f>
        <v>13810.156429999999</v>
      </c>
      <c r="Z46" s="25">
        <f>VLOOKUP($D46,Résultats!$B$2:$AZ$212,Z$2,FALSE)</f>
        <v>14924.9645</v>
      </c>
      <c r="AA46" s="25">
        <f>VLOOKUP($D46,Résultats!$B$2:$AZ$212,AA$2,FALSE)</f>
        <v>15941.27397</v>
      </c>
      <c r="AB46" s="25">
        <f>VLOOKUP($D46,Résultats!$B$2:$AZ$212,AB$2,FALSE)</f>
        <v>16872.743579999998</v>
      </c>
      <c r="AC46" s="25">
        <f>VLOOKUP($D46,Résultats!$B$2:$AZ$212,AC$2,FALSE)</f>
        <v>17722.54955</v>
      </c>
      <c r="AD46" s="25">
        <f>VLOOKUP($D46,Résultats!$B$2:$AZ$212,AD$2,FALSE)</f>
        <v>18498.67758</v>
      </c>
      <c r="AE46" s="25">
        <f>VLOOKUP($D46,Résultats!$B$2:$AZ$212,AE$2,FALSE)</f>
        <v>19201.367880000002</v>
      </c>
      <c r="AF46" s="25">
        <f>VLOOKUP($D46,Résultats!$B$2:$AZ$212,AF$2,FALSE)</f>
        <v>19839.97162</v>
      </c>
      <c r="AG46" s="25">
        <f>VLOOKUP($D46,Résultats!$B$2:$AZ$212,AG$2,FALSE)</f>
        <v>20417.052899999999</v>
      </c>
      <c r="AH46" s="25">
        <f>VLOOKUP($D46,Résultats!$B$2:$AZ$212,AH$2,FALSE)</f>
        <v>20937.942459999998</v>
      </c>
      <c r="AI46" s="25">
        <f>VLOOKUP($D46,Résultats!$B$2:$AZ$212,AI$2,FALSE)</f>
        <v>21401.411980000001</v>
      </c>
      <c r="AJ46" s="25">
        <f>VLOOKUP($D46,Résultats!$B$2:$AZ$212,AJ$2,FALSE)</f>
        <v>21813.86997</v>
      </c>
      <c r="AK46" s="25">
        <f>VLOOKUP($D46,Résultats!$B$2:$AZ$212,AK$2,FALSE)</f>
        <v>22178.249609999999</v>
      </c>
      <c r="AL46" s="25">
        <f>VLOOKUP($D46,Résultats!$B$2:$AZ$212,AL$2,FALSE)</f>
        <v>22502.831269999999</v>
      </c>
      <c r="AM46" s="102">
        <f>VLOOKUP($D46,Résultats!$B$2:$AZ$212,AM$2,FALSE)</f>
        <v>22789.064590000002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0.59964940430000002</v>
      </c>
      <c r="G47" s="25">
        <f>VLOOKUP($D47,Résultats!$B$2:$AZ$212,G$2,FALSE)</f>
        <v>0.78722990680000005</v>
      </c>
      <c r="H47" s="25">
        <f>VLOOKUP($D47,Résultats!$B$2:$AZ$212,H$2,FALSE)</f>
        <v>0.87369087999999995</v>
      </c>
      <c r="I47" s="25">
        <f>VLOOKUP($D47,Résultats!$B$2:$AZ$212,I$2,FALSE)</f>
        <v>0.99727627860000001</v>
      </c>
      <c r="J47" s="25">
        <f>VLOOKUP($D47,Résultats!$B$2:$AZ$212,J$2,FALSE)</f>
        <v>1.091169174</v>
      </c>
      <c r="K47" s="25">
        <f>VLOOKUP($D47,Résultats!$B$2:$AZ$212,K$2,FALSE)</f>
        <v>1.1917950749999999</v>
      </c>
      <c r="L47" s="25">
        <f>VLOOKUP($D47,Résultats!$B$2:$AZ$212,L$2,FALSE)</f>
        <v>1.296705665</v>
      </c>
      <c r="M47" s="25">
        <f>VLOOKUP($D47,Résultats!$B$2:$AZ$212,M$2,FALSE)</f>
        <v>1.373535441</v>
      </c>
      <c r="N47" s="25">
        <f>VLOOKUP($D47,Résultats!$B$2:$AZ$212,N$2,FALSE)</f>
        <v>1.4392457190000001</v>
      </c>
      <c r="O47" s="25">
        <f>VLOOKUP($D47,Résultats!$B$2:$AZ$212,O$2,FALSE)</f>
        <v>1.494980207</v>
      </c>
      <c r="P47" s="25">
        <f>VLOOKUP($D47,Résultats!$B$2:$AZ$212,P$2,FALSE)</f>
        <v>1.536232754</v>
      </c>
      <c r="Q47" s="25">
        <f>VLOOKUP($D47,Résultats!$B$2:$AZ$212,Q$2,FALSE)</f>
        <v>1.558182672</v>
      </c>
      <c r="R47" s="25">
        <f>VLOOKUP($D47,Résultats!$B$2:$AZ$212,R$2,FALSE)</f>
        <v>1.558058154</v>
      </c>
      <c r="S47" s="25">
        <f>VLOOKUP($D47,Résultats!$B$2:$AZ$212,S$2,FALSE)</f>
        <v>1.535432549</v>
      </c>
      <c r="T47" s="25">
        <f>VLOOKUP($D47,Résultats!$B$2:$AZ$212,T$2,FALSE)</f>
        <v>1.490734357</v>
      </c>
      <c r="U47" s="25">
        <f>VLOOKUP($D47,Résultats!$B$2:$AZ$212,U$2,FALSE)</f>
        <v>1.4205470090000001</v>
      </c>
      <c r="V47" s="25">
        <f>VLOOKUP($D47,Résultats!$B$2:$AZ$212,V$2,FALSE)</f>
        <v>1.331815722</v>
      </c>
      <c r="W47" s="25">
        <f>VLOOKUP($D47,Résultats!$B$2:$AZ$212,W$2,FALSE)</f>
        <v>1.235619926</v>
      </c>
      <c r="X47" s="25">
        <f>VLOOKUP($D47,Résultats!$B$2:$AZ$212,X$2,FALSE)</f>
        <v>1.141128761</v>
      </c>
      <c r="Y47" s="25">
        <f>VLOOKUP($D47,Résultats!$B$2:$AZ$212,Y$2,FALSE)</f>
        <v>1.0526748319999999</v>
      </c>
      <c r="Z47" s="25">
        <f>VLOOKUP($D47,Résultats!$B$2:$AZ$212,Z$2,FALSE)</f>
        <v>0.97082701729999998</v>
      </c>
      <c r="AA47" s="25">
        <f>VLOOKUP($D47,Résultats!$B$2:$AZ$212,AA$2,FALSE)</f>
        <v>0.89529116919999996</v>
      </c>
      <c r="AB47" s="25">
        <f>VLOOKUP($D47,Résultats!$B$2:$AZ$212,AB$2,FALSE)</f>
        <v>0.82562176369999996</v>
      </c>
      <c r="AC47" s="25">
        <f>VLOOKUP($D47,Résultats!$B$2:$AZ$212,AC$2,FALSE)</f>
        <v>0.76137166980000004</v>
      </c>
      <c r="AD47" s="25">
        <f>VLOOKUP($D47,Résultats!$B$2:$AZ$212,AD$2,FALSE)</f>
        <v>0.70212108500000003</v>
      </c>
      <c r="AE47" s="25">
        <f>VLOOKUP($D47,Résultats!$B$2:$AZ$212,AE$2,FALSE)</f>
        <v>0.64748133819999998</v>
      </c>
      <c r="AF47" s="25">
        <f>VLOOKUP($D47,Résultats!$B$2:$AZ$212,AF$2,FALSE)</f>
        <v>0.59709369079999997</v>
      </c>
      <c r="AG47" s="25">
        <f>VLOOKUP($D47,Résultats!$B$2:$AZ$212,AG$2,FALSE)</f>
        <v>0.55062725690000003</v>
      </c>
      <c r="AH47" s="25">
        <f>VLOOKUP($D47,Résultats!$B$2:$AZ$212,AH$2,FALSE)</f>
        <v>0.5077768869</v>
      </c>
      <c r="AI47" s="25">
        <f>VLOOKUP($D47,Résultats!$B$2:$AZ$212,AI$2,FALSE)</f>
        <v>0.46826117589999999</v>
      </c>
      <c r="AJ47" s="25">
        <f>VLOOKUP($D47,Résultats!$B$2:$AZ$212,AJ$2,FALSE)</f>
        <v>0.4318206175</v>
      </c>
      <c r="AK47" s="25">
        <f>VLOOKUP($D47,Résultats!$B$2:$AZ$212,AK$2,FALSE)</f>
        <v>0.39821590019999997</v>
      </c>
      <c r="AL47" s="25">
        <f>VLOOKUP($D47,Résultats!$B$2:$AZ$212,AL$2,FALSE)</f>
        <v>0.36722633599999999</v>
      </c>
      <c r="AM47" s="102">
        <f>VLOOKUP($D47,Résultats!$B$2:$AZ$212,AM$2,FALSE)</f>
        <v>0.33864841099999998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34661.030100000004</v>
      </c>
      <c r="J48" s="59">
        <f>VLOOKUP($D48,Résultats!$B$2:$AZ$212,J$2,FALSE)</f>
        <v>34973.551119999996</v>
      </c>
      <c r="K48" s="59">
        <f>VLOOKUP($D48,Résultats!$B$2:$AZ$212,K$2,FALSE)</f>
        <v>35120.387540000003</v>
      </c>
      <c r="L48" s="59">
        <f>VLOOKUP($D48,Résultats!$B$2:$AZ$212,L$2,FALSE)</f>
        <v>35197.85583</v>
      </c>
      <c r="M48" s="59">
        <f>VLOOKUP($D48,Résultats!$B$2:$AZ$212,M$2,FALSE)</f>
        <v>34777.871769999998</v>
      </c>
      <c r="N48" s="59">
        <f>VLOOKUP($D48,Résultats!$B$2:$AZ$212,N$2,FALSE)</f>
        <v>34191.115189999997</v>
      </c>
      <c r="O48" s="59">
        <f>VLOOKUP($D48,Résultats!$B$2:$AZ$212,O$2,FALSE)</f>
        <v>33637.29967</v>
      </c>
      <c r="P48" s="59">
        <f>VLOOKUP($D48,Résultats!$B$2:$AZ$212,P$2,FALSE)</f>
        <v>33143.517809999998</v>
      </c>
      <c r="Q48" s="59">
        <f>VLOOKUP($D48,Résultats!$B$2:$AZ$212,Q$2,FALSE)</f>
        <v>32696.799370000001</v>
      </c>
      <c r="R48" s="59">
        <f>VLOOKUP($D48,Résultats!$B$2:$AZ$212,R$2,FALSE)</f>
        <v>32283.06453</v>
      </c>
      <c r="S48" s="59">
        <f>VLOOKUP($D48,Résultats!$B$2:$AZ$212,S$2,FALSE)</f>
        <v>31884.075799999999</v>
      </c>
      <c r="T48" s="59">
        <f>VLOOKUP($D48,Résultats!$B$2:$AZ$212,T$2,FALSE)</f>
        <v>31612.879779999999</v>
      </c>
      <c r="U48" s="59">
        <f>VLOOKUP($D48,Résultats!$B$2:$AZ$212,U$2,FALSE)</f>
        <v>31380.47609</v>
      </c>
      <c r="V48" s="59">
        <f>VLOOKUP($D48,Résultats!$B$2:$AZ$212,V$2,FALSE)</f>
        <v>31169.132829999999</v>
      </c>
      <c r="W48" s="59">
        <f>VLOOKUP($D48,Résultats!$B$2:$AZ$212,W$2,FALSE)</f>
        <v>30961.712299999999</v>
      </c>
      <c r="X48" s="59">
        <f>VLOOKUP($D48,Résultats!$B$2:$AZ$212,X$2,FALSE)</f>
        <v>30764.15827</v>
      </c>
      <c r="Y48" s="59">
        <f>VLOOKUP($D48,Résultats!$B$2:$AZ$212,Y$2,FALSE)</f>
        <v>30568.062109999999</v>
      </c>
      <c r="Z48" s="59">
        <f>VLOOKUP($D48,Résultats!$B$2:$AZ$212,Z$2,FALSE)</f>
        <v>30379.145280000001</v>
      </c>
      <c r="AA48" s="59">
        <f>VLOOKUP($D48,Résultats!$B$2:$AZ$212,AA$2,FALSE)</f>
        <v>30192.872790000001</v>
      </c>
      <c r="AB48" s="59">
        <f>VLOOKUP($D48,Résultats!$B$2:$AZ$212,AB$2,FALSE)</f>
        <v>30015.28412</v>
      </c>
      <c r="AC48" s="59">
        <f>VLOOKUP($D48,Résultats!$B$2:$AZ$212,AC$2,FALSE)</f>
        <v>29842.327389999999</v>
      </c>
      <c r="AD48" s="59">
        <f>VLOOKUP($D48,Résultats!$B$2:$AZ$212,AD$2,FALSE)</f>
        <v>29675.282670000001</v>
      </c>
      <c r="AE48" s="59">
        <f>VLOOKUP($D48,Résultats!$B$2:$AZ$212,AE$2,FALSE)</f>
        <v>29508.198369999998</v>
      </c>
      <c r="AF48" s="59">
        <f>VLOOKUP($D48,Résultats!$B$2:$AZ$212,AF$2,FALSE)</f>
        <v>29344.71416</v>
      </c>
      <c r="AG48" s="59">
        <f>VLOOKUP($D48,Résultats!$B$2:$AZ$212,AG$2,FALSE)</f>
        <v>29182.126759999999</v>
      </c>
      <c r="AH48" s="59">
        <f>VLOOKUP($D48,Résultats!$B$2:$AZ$212,AH$2,FALSE)</f>
        <v>29020.90941</v>
      </c>
      <c r="AI48" s="59">
        <f>VLOOKUP($D48,Résultats!$B$2:$AZ$212,AI$2,FALSE)</f>
        <v>28855.35427</v>
      </c>
      <c r="AJ48" s="59">
        <f>VLOOKUP($D48,Résultats!$B$2:$AZ$212,AJ$2,FALSE)</f>
        <v>28687.73892</v>
      </c>
      <c r="AK48" s="59">
        <f>VLOOKUP($D48,Résultats!$B$2:$AZ$212,AK$2,FALSE)</f>
        <v>28517.187129999998</v>
      </c>
      <c r="AL48" s="59">
        <f>VLOOKUP($D48,Résultats!$B$2:$AZ$212,AL$2,FALSE)</f>
        <v>28348.466250000001</v>
      </c>
      <c r="AM48" s="103">
        <f>VLOOKUP($D48,Résultats!$B$2:$AZ$212,AM$2,FALSE)</f>
        <v>28179.786349999998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81.931652060000005</v>
      </c>
      <c r="G49" s="61">
        <f>VLOOKUP($D49,Résultats!$B$2:$AZ$212,G$2,FALSE)</f>
        <v>168.46456370000001</v>
      </c>
      <c r="H49" s="61">
        <f>VLOOKUP($D49,Résultats!$B$2:$AZ$212,H$2,FALSE)</f>
        <v>208.7151848</v>
      </c>
      <c r="I49" s="61">
        <f>VLOOKUP($D49,Résultats!$B$2:$AZ$212,I$2,FALSE)</f>
        <v>296.9537608</v>
      </c>
      <c r="J49" s="61">
        <f>VLOOKUP($D49,Résultats!$B$2:$AZ$212,J$2,FALSE)</f>
        <v>459.98797919999998</v>
      </c>
      <c r="K49" s="61">
        <f>VLOOKUP($D49,Résultats!$B$2:$AZ$212,K$2,FALSE)</f>
        <v>735.07329589999995</v>
      </c>
      <c r="L49" s="61">
        <f>VLOOKUP($D49,Résultats!$B$2:$AZ$212,L$2,FALSE)</f>
        <v>1083.2744600000001</v>
      </c>
      <c r="M49" s="61">
        <f>VLOOKUP($D49,Résultats!$B$2:$AZ$212,M$2,FALSE)</f>
        <v>1439.662405</v>
      </c>
      <c r="N49" s="61">
        <f>VLOOKUP($D49,Résultats!$B$2:$AZ$212,N$2,FALSE)</f>
        <v>1851.3430410000001</v>
      </c>
      <c r="O49" s="61">
        <f>VLOOKUP($D49,Résultats!$B$2:$AZ$212,O$2,FALSE)</f>
        <v>2373.0659110000001</v>
      </c>
      <c r="P49" s="61">
        <f>VLOOKUP($D49,Résultats!$B$2:$AZ$212,P$2,FALSE)</f>
        <v>3029.5767569999998</v>
      </c>
      <c r="Q49" s="61">
        <f>VLOOKUP($D49,Résultats!$B$2:$AZ$212,Q$2,FALSE)</f>
        <v>3827.3149939999998</v>
      </c>
      <c r="R49" s="61">
        <f>VLOOKUP($D49,Résultats!$B$2:$AZ$212,R$2,FALSE)</f>
        <v>4759.1570510000001</v>
      </c>
      <c r="S49" s="61">
        <f>VLOOKUP($D49,Résultats!$B$2:$AZ$212,S$2,FALSE)</f>
        <v>5799.3552319999999</v>
      </c>
      <c r="T49" s="61">
        <f>VLOOKUP($D49,Résultats!$B$2:$AZ$212,T$2,FALSE)</f>
        <v>7046.9526969999997</v>
      </c>
      <c r="U49" s="61">
        <f>VLOOKUP($D49,Résultats!$B$2:$AZ$212,U$2,FALSE)</f>
        <v>8425.7933260000009</v>
      </c>
      <c r="V49" s="61">
        <f>VLOOKUP($D49,Résultats!$B$2:$AZ$212,V$2,FALSE)</f>
        <v>9863.4191740000006</v>
      </c>
      <c r="W49" s="61">
        <f>VLOOKUP($D49,Résultats!$B$2:$AZ$212,W$2,FALSE)</f>
        <v>11268.96818</v>
      </c>
      <c r="X49" s="61">
        <f>VLOOKUP($D49,Résultats!$B$2:$AZ$212,X$2,FALSE)</f>
        <v>12594.21176</v>
      </c>
      <c r="Y49" s="61">
        <f>VLOOKUP($D49,Résultats!$B$2:$AZ$212,Y$2,FALSE)</f>
        <v>13810.156429999999</v>
      </c>
      <c r="Z49" s="61">
        <f>VLOOKUP($D49,Résultats!$B$2:$AZ$212,Z$2,FALSE)</f>
        <v>14924.9645</v>
      </c>
      <c r="AA49" s="61">
        <f>VLOOKUP($D49,Résultats!$B$2:$AZ$212,AA$2,FALSE)</f>
        <v>15941.27397</v>
      </c>
      <c r="AB49" s="61">
        <f>VLOOKUP($D49,Résultats!$B$2:$AZ$212,AB$2,FALSE)</f>
        <v>16872.743579999998</v>
      </c>
      <c r="AC49" s="61">
        <f>VLOOKUP($D49,Résultats!$B$2:$AZ$212,AC$2,FALSE)</f>
        <v>17722.54955</v>
      </c>
      <c r="AD49" s="61">
        <f>VLOOKUP($D49,Résultats!$B$2:$AZ$212,AD$2,FALSE)</f>
        <v>18498.67758</v>
      </c>
      <c r="AE49" s="61">
        <f>VLOOKUP($D49,Résultats!$B$2:$AZ$212,AE$2,FALSE)</f>
        <v>19201.367880000002</v>
      </c>
      <c r="AF49" s="61">
        <f>VLOOKUP($D49,Résultats!$B$2:$AZ$212,AF$2,FALSE)</f>
        <v>19839.97162</v>
      </c>
      <c r="AG49" s="61">
        <f>VLOOKUP($D49,Résultats!$B$2:$AZ$212,AG$2,FALSE)</f>
        <v>20417.052899999999</v>
      </c>
      <c r="AH49" s="61">
        <f>VLOOKUP($D49,Résultats!$B$2:$AZ$212,AH$2,FALSE)</f>
        <v>20937.942459999998</v>
      </c>
      <c r="AI49" s="61">
        <f>VLOOKUP($D49,Résultats!$B$2:$AZ$212,AI$2,FALSE)</f>
        <v>21401.411980000001</v>
      </c>
      <c r="AJ49" s="61">
        <f>VLOOKUP($D49,Résultats!$B$2:$AZ$212,AJ$2,FALSE)</f>
        <v>21813.86997</v>
      </c>
      <c r="AK49" s="61">
        <f>VLOOKUP($D49,Résultats!$B$2:$AZ$212,AK$2,FALSE)</f>
        <v>22178.249609999999</v>
      </c>
      <c r="AL49" s="61">
        <f>VLOOKUP($D49,Résultats!$B$2:$AZ$212,AL$2,FALSE)</f>
        <v>22502.831269999999</v>
      </c>
      <c r="AM49" s="225">
        <f>VLOOKUP($D49,Résultats!$B$2:$AZ$212,AM$2,FALSE)</f>
        <v>22789.064590000002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1.40196287</v>
      </c>
      <c r="G50" s="25">
        <f>VLOOKUP($D50,Résultats!$B$2:$AZ$212,G$2,FALSE)</f>
        <v>3.8259439569999998</v>
      </c>
      <c r="H50" s="25">
        <f>VLOOKUP($D50,Résultats!$B$2:$AZ$212,H$2,FALSE)</f>
        <v>5.1525645210000004</v>
      </c>
      <c r="I50" s="25">
        <f>VLOOKUP($D50,Résultats!$B$2:$AZ$212,I$2,FALSE)</f>
        <v>8.1822203669999904</v>
      </c>
      <c r="J50" s="25">
        <f>VLOOKUP($D50,Résultats!$B$2:$AZ$212,J$2,FALSE)</f>
        <v>14.13991584</v>
      </c>
      <c r="K50" s="25">
        <f>VLOOKUP($D50,Résultats!$B$2:$AZ$212,K$2,FALSE)</f>
        <v>24.91111321</v>
      </c>
      <c r="L50" s="25">
        <f>VLOOKUP($D50,Résultats!$B$2:$AZ$212,L$2,FALSE)</f>
        <v>39.628401150000002</v>
      </c>
      <c r="M50" s="25">
        <f>VLOOKUP($D50,Résultats!$B$2:$AZ$212,M$2,FALSE)</f>
        <v>55.977336020000003</v>
      </c>
      <c r="N50" s="25">
        <f>VLOOKUP($D50,Résultats!$B$2:$AZ$212,N$2,FALSE)</f>
        <v>76.339225040000002</v>
      </c>
      <c r="O50" s="25">
        <f>VLOOKUP($D50,Résultats!$B$2:$AZ$212,O$2,FALSE)</f>
        <v>103.9174682</v>
      </c>
      <c r="P50" s="25">
        <f>VLOOKUP($D50,Résultats!$B$2:$AZ$212,P$2,FALSE)</f>
        <v>140.8273356</v>
      </c>
      <c r="Q50" s="25">
        <f>VLOOKUP($D50,Résultats!$B$2:$AZ$212,Q$2,FALSE)</f>
        <v>188.38995510000001</v>
      </c>
      <c r="R50" s="25">
        <f>VLOOKUP($D50,Résultats!$B$2:$AZ$212,R$2,FALSE)</f>
        <v>247.19657530000001</v>
      </c>
      <c r="S50" s="25">
        <f>VLOOKUP($D50,Résultats!$B$2:$AZ$212,S$2,FALSE)</f>
        <v>316.63010580000002</v>
      </c>
      <c r="T50" s="25">
        <f>VLOOKUP($D50,Résultats!$B$2:$AZ$212,T$2,FALSE)</f>
        <v>404.11234869999998</v>
      </c>
      <c r="U50" s="25">
        <f>VLOOKUP($D50,Résultats!$B$2:$AZ$212,U$2,FALSE)</f>
        <v>505.89767460000002</v>
      </c>
      <c r="V50" s="25">
        <f>VLOOKUP($D50,Résultats!$B$2:$AZ$212,V$2,FALSE)</f>
        <v>617.85922110000001</v>
      </c>
      <c r="W50" s="25">
        <f>VLOOKUP($D50,Résultats!$B$2:$AZ$212,W$2,FALSE)</f>
        <v>733.81280570000001</v>
      </c>
      <c r="X50" s="25">
        <f>VLOOKUP($D50,Résultats!$B$2:$AZ$212,X$2,FALSE)</f>
        <v>850.02339600000005</v>
      </c>
      <c r="Y50" s="25">
        <f>VLOOKUP($D50,Résultats!$B$2:$AZ$212,Y$2,FALSE)</f>
        <v>963.78330459999995</v>
      </c>
      <c r="Z50" s="25">
        <f>VLOOKUP($D50,Résultats!$B$2:$AZ$212,Z$2,FALSE)</f>
        <v>1075.191094</v>
      </c>
      <c r="AA50" s="25">
        <f>VLOOKUP($D50,Résultats!$B$2:$AZ$212,AA$2,FALSE)</f>
        <v>1183.8967050000001</v>
      </c>
      <c r="AB50" s="25">
        <f>VLOOKUP($D50,Résultats!$B$2:$AZ$212,AB$2,FALSE)</f>
        <v>1290.560221</v>
      </c>
      <c r="AC50" s="25">
        <f>VLOOKUP($D50,Résultats!$B$2:$AZ$212,AC$2,FALSE)</f>
        <v>1394.9817700000001</v>
      </c>
      <c r="AD50" s="25">
        <f>VLOOKUP($D50,Résultats!$B$2:$AZ$212,AD$2,FALSE)</f>
        <v>1497.4560489999999</v>
      </c>
      <c r="AE50" s="25">
        <f>VLOOKUP($D50,Résultats!$B$2:$AZ$212,AE$2,FALSE)</f>
        <v>1597.5676800000001</v>
      </c>
      <c r="AF50" s="25">
        <f>VLOOKUP($D50,Résultats!$B$2:$AZ$212,AF$2,FALSE)</f>
        <v>1695.8544629999999</v>
      </c>
      <c r="AG50" s="25">
        <f>VLOOKUP($D50,Résultats!$B$2:$AZ$212,AG$2,FALSE)</f>
        <v>1792.2089719999999</v>
      </c>
      <c r="AH50" s="25">
        <f>VLOOKUP($D50,Résultats!$B$2:$AZ$212,AH$2,FALSE)</f>
        <v>1886.8527879999999</v>
      </c>
      <c r="AI50" s="25">
        <f>VLOOKUP($D50,Résultats!$B$2:$AZ$212,AI$2,FALSE)</f>
        <v>1979.3036010000001</v>
      </c>
      <c r="AJ50" s="25">
        <f>VLOOKUP($D50,Résultats!$B$2:$AZ$212,AJ$2,FALSE)</f>
        <v>2069.9587259999998</v>
      </c>
      <c r="AK50" s="25">
        <f>VLOOKUP($D50,Résultats!$B$2:$AZ$212,AK$2,FALSE)</f>
        <v>2158.8431179999998</v>
      </c>
      <c r="AL50" s="25">
        <f>VLOOKUP($D50,Résultats!$B$2:$AZ$212,AL$2,FALSE)</f>
        <v>2246.6694400000001</v>
      </c>
      <c r="AM50" s="102">
        <f>VLOOKUP($D50,Résultats!$B$2:$AZ$212,AM$2,FALSE)</f>
        <v>2333.3505300000002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1.2352973169999999</v>
      </c>
      <c r="G51" s="25">
        <f>VLOOKUP($D51,Résultats!$B$2:$AZ$212,G$2,FALSE)</f>
        <v>3.0630651100000001</v>
      </c>
      <c r="H51" s="25">
        <f>VLOOKUP($D51,Résultats!$B$2:$AZ$212,H$2,FALSE)</f>
        <v>4.0188984269999999</v>
      </c>
      <c r="I51" s="25">
        <f>VLOOKUP($D51,Résultats!$B$2:$AZ$212,I$2,FALSE)</f>
        <v>6.1751744530000003</v>
      </c>
      <c r="J51" s="25">
        <f>VLOOKUP($D51,Résultats!$B$2:$AZ$212,J$2,FALSE)</f>
        <v>10.342111969999999</v>
      </c>
      <c r="K51" s="25">
        <f>VLOOKUP($D51,Résultats!$B$2:$AZ$212,K$2,FALSE)</f>
        <v>17.734646489999999</v>
      </c>
      <c r="L51" s="25">
        <f>VLOOKUP($D51,Résultats!$B$2:$AZ$212,L$2,FALSE)</f>
        <v>27.630624650000001</v>
      </c>
      <c r="M51" s="25">
        <f>VLOOKUP($D51,Résultats!$B$2:$AZ$212,M$2,FALSE)</f>
        <v>38.388653570000002</v>
      </c>
      <c r="N51" s="25">
        <f>VLOOKUP($D51,Résultats!$B$2:$AZ$212,N$2,FALSE)</f>
        <v>51.522782429999999</v>
      </c>
      <c r="O51" s="25">
        <f>VLOOKUP($D51,Résultats!$B$2:$AZ$212,O$2,FALSE)</f>
        <v>68.996753490000003</v>
      </c>
      <c r="P51" s="25">
        <f>VLOOKUP($D51,Résultats!$B$2:$AZ$212,P$2,FALSE)</f>
        <v>91.994205339999894</v>
      </c>
      <c r="Q51" s="25">
        <f>VLOOKUP($D51,Résultats!$B$2:$AZ$212,Q$2,FALSE)</f>
        <v>121.1532479</v>
      </c>
      <c r="R51" s="25">
        <f>VLOOKUP($D51,Résultats!$B$2:$AZ$212,R$2,FALSE)</f>
        <v>156.63791850000001</v>
      </c>
      <c r="S51" s="25">
        <f>VLOOKUP($D51,Résultats!$B$2:$AZ$212,S$2,FALSE)</f>
        <v>197.87514139999999</v>
      </c>
      <c r="T51" s="25">
        <f>VLOOKUP($D51,Résultats!$B$2:$AZ$212,T$2,FALSE)</f>
        <v>249.08536899999999</v>
      </c>
      <c r="U51" s="25">
        <f>VLOOKUP($D51,Résultats!$B$2:$AZ$212,U$2,FALSE)</f>
        <v>307.7697622</v>
      </c>
      <c r="V51" s="25">
        <f>VLOOKUP($D51,Résultats!$B$2:$AZ$212,V$2,FALSE)</f>
        <v>371.2975113</v>
      </c>
      <c r="W51" s="25">
        <f>VLOOKUP($D51,Résultats!$B$2:$AZ$212,W$2,FALSE)</f>
        <v>435.9623886</v>
      </c>
      <c r="X51" s="25">
        <f>VLOOKUP($D51,Résultats!$B$2:$AZ$212,X$2,FALSE)</f>
        <v>499.58400319999998</v>
      </c>
      <c r="Y51" s="25">
        <f>VLOOKUP($D51,Résultats!$B$2:$AZ$212,Y$2,FALSE)</f>
        <v>560.64735069999995</v>
      </c>
      <c r="Z51" s="25">
        <f>VLOOKUP($D51,Résultats!$B$2:$AZ$212,Z$2,FALSE)</f>
        <v>619.24416959999996</v>
      </c>
      <c r="AA51" s="25">
        <f>VLOOKUP($D51,Résultats!$B$2:$AZ$212,AA$2,FALSE)</f>
        <v>675.22345059999998</v>
      </c>
      <c r="AB51" s="25">
        <f>VLOOKUP($D51,Résultats!$B$2:$AZ$212,AB$2,FALSE)</f>
        <v>728.98149950000004</v>
      </c>
      <c r="AC51" s="25">
        <f>VLOOKUP($D51,Résultats!$B$2:$AZ$212,AC$2,FALSE)</f>
        <v>780.44275919999995</v>
      </c>
      <c r="AD51" s="25">
        <f>VLOOKUP($D51,Résultats!$B$2:$AZ$212,AD$2,FALSE)</f>
        <v>829.79116190000002</v>
      </c>
      <c r="AE51" s="25">
        <f>VLOOKUP($D51,Résultats!$B$2:$AZ$212,AE$2,FALSE)</f>
        <v>876.83626960000004</v>
      </c>
      <c r="AF51" s="25">
        <f>VLOOKUP($D51,Résultats!$B$2:$AZ$212,AF$2,FALSE)</f>
        <v>921.87723100000005</v>
      </c>
      <c r="AG51" s="25">
        <f>VLOOKUP($D51,Résultats!$B$2:$AZ$212,AG$2,FALSE)</f>
        <v>964.87661449999996</v>
      </c>
      <c r="AH51" s="25">
        <f>VLOOKUP($D51,Résultats!$B$2:$AZ$212,AH$2,FALSE)</f>
        <v>1005.959796</v>
      </c>
      <c r="AI51" s="25">
        <f>VLOOKUP($D51,Résultats!$B$2:$AZ$212,AI$2,FALSE)</f>
        <v>1044.901554</v>
      </c>
      <c r="AJ51" s="25">
        <f>VLOOKUP($D51,Résultats!$B$2:$AZ$212,AJ$2,FALSE)</f>
        <v>1081.9095910000001</v>
      </c>
      <c r="AK51" s="25">
        <f>VLOOKUP($D51,Résultats!$B$2:$AZ$212,AK$2,FALSE)</f>
        <v>1117.007059</v>
      </c>
      <c r="AL51" s="25">
        <f>VLOOKUP($D51,Résultats!$B$2:$AZ$212,AL$2,FALSE)</f>
        <v>1150.539837</v>
      </c>
      <c r="AM51" s="102">
        <f>VLOOKUP($D51,Résultats!$B$2:$AZ$212,AM$2,FALSE)</f>
        <v>1182.468564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2.4065718060000001</v>
      </c>
      <c r="G52" s="25">
        <f>VLOOKUP($D52,Résultats!$B$2:$AZ$212,G$2,FALSE)</f>
        <v>4.9951891460000004</v>
      </c>
      <c r="H52" s="25">
        <f>VLOOKUP($D52,Résultats!$B$2:$AZ$212,H$2,FALSE)</f>
        <v>6.2017619230000003</v>
      </c>
      <c r="I52" s="25">
        <f>VLOOKUP($D52,Résultats!$B$2:$AZ$212,I$2,FALSE)</f>
        <v>8.8429828280000002</v>
      </c>
      <c r="J52" s="25">
        <f>VLOOKUP($D52,Résultats!$B$2:$AZ$212,J$2,FALSE)</f>
        <v>13.71543834</v>
      </c>
      <c r="K52" s="25">
        <f>VLOOKUP($D52,Résultats!$B$2:$AZ$212,K$2,FALSE)</f>
        <v>21.916460879999999</v>
      </c>
      <c r="L52" s="25">
        <f>VLOOKUP($D52,Résultats!$B$2:$AZ$212,L$2,FALSE)</f>
        <v>32.257623479999999</v>
      </c>
      <c r="M52" s="25">
        <f>VLOOKUP($D52,Résultats!$B$2:$AZ$212,M$2,FALSE)</f>
        <v>42.780960049999997</v>
      </c>
      <c r="N52" s="25">
        <f>VLOOKUP($D52,Résultats!$B$2:$AZ$212,N$2,FALSE)</f>
        <v>54.844727759999998</v>
      </c>
      <c r="O52" s="25">
        <f>VLOOKUP($D52,Résultats!$B$2:$AZ$212,O$2,FALSE)</f>
        <v>69.994325129999893</v>
      </c>
      <c r="P52" s="25">
        <f>VLOOKUP($D52,Résultats!$B$2:$AZ$212,P$2,FALSE)</f>
        <v>88.854638109999996</v>
      </c>
      <c r="Q52" s="25">
        <f>VLOOKUP($D52,Résultats!$B$2:$AZ$212,Q$2,FALSE)</f>
        <v>111.4877589</v>
      </c>
      <c r="R52" s="25">
        <f>VLOOKUP($D52,Résultats!$B$2:$AZ$212,R$2,FALSE)</f>
        <v>137.54538360000001</v>
      </c>
      <c r="S52" s="25">
        <f>VLOOKUP($D52,Résultats!$B$2:$AZ$212,S$2,FALSE)</f>
        <v>166.14555390000001</v>
      </c>
      <c r="T52" s="25">
        <f>VLOOKUP($D52,Résultats!$B$2:$AZ$212,T$2,FALSE)</f>
        <v>199.83832369999999</v>
      </c>
      <c r="U52" s="25">
        <f>VLOOKUP($D52,Résultats!$B$2:$AZ$212,U$2,FALSE)</f>
        <v>236.29111449999999</v>
      </c>
      <c r="V52" s="25">
        <f>VLOOKUP($D52,Résultats!$B$2:$AZ$212,V$2,FALSE)</f>
        <v>273.34393299999999</v>
      </c>
      <c r="W52" s="25">
        <f>VLOOKUP($D52,Résultats!$B$2:$AZ$212,W$2,FALSE)</f>
        <v>308.45148089999998</v>
      </c>
      <c r="X52" s="25">
        <f>VLOOKUP($D52,Résultats!$B$2:$AZ$212,X$2,FALSE)</f>
        <v>340.30018150000001</v>
      </c>
      <c r="Y52" s="25">
        <f>VLOOKUP($D52,Résultats!$B$2:$AZ$212,Y$2,FALSE)</f>
        <v>368.15537610000001</v>
      </c>
      <c r="Z52" s="25">
        <f>VLOOKUP($D52,Résultats!$B$2:$AZ$212,Z$2,FALSE)</f>
        <v>392.25515380000002</v>
      </c>
      <c r="AA52" s="25">
        <f>VLOOKUP($D52,Résultats!$B$2:$AZ$212,AA$2,FALSE)</f>
        <v>412.7098421</v>
      </c>
      <c r="AB52" s="25">
        <f>VLOOKUP($D52,Résultats!$B$2:$AZ$212,AB$2,FALSE)</f>
        <v>429.88932460000001</v>
      </c>
      <c r="AC52" s="25">
        <f>VLOOKUP($D52,Résultats!$B$2:$AZ$212,AC$2,FALSE)</f>
        <v>443.91196070000001</v>
      </c>
      <c r="AD52" s="25">
        <f>VLOOKUP($D52,Résultats!$B$2:$AZ$212,AD$2,FALSE)</f>
        <v>455.0000981</v>
      </c>
      <c r="AE52" s="25">
        <f>VLOOKUP($D52,Résultats!$B$2:$AZ$212,AE$2,FALSE)</f>
        <v>463.20735780000001</v>
      </c>
      <c r="AF52" s="25">
        <f>VLOOKUP($D52,Résultats!$B$2:$AZ$212,AF$2,FALSE)</f>
        <v>468.77108370000002</v>
      </c>
      <c r="AG52" s="25">
        <f>VLOOKUP($D52,Résultats!$B$2:$AZ$212,AG$2,FALSE)</f>
        <v>471.78540500000003</v>
      </c>
      <c r="AH52" s="25">
        <f>VLOOKUP($D52,Résultats!$B$2:$AZ$212,AH$2,FALSE)</f>
        <v>472.39267660000002</v>
      </c>
      <c r="AI52" s="25">
        <f>VLOOKUP($D52,Résultats!$B$2:$AZ$212,AI$2,FALSE)</f>
        <v>470.61745389999999</v>
      </c>
      <c r="AJ52" s="25">
        <f>VLOOKUP($D52,Résultats!$B$2:$AZ$212,AJ$2,FALSE)</f>
        <v>466.61475050000001</v>
      </c>
      <c r="AK52" s="25">
        <f>VLOOKUP($D52,Résultats!$B$2:$AZ$212,AK$2,FALSE)</f>
        <v>460.47863360000002</v>
      </c>
      <c r="AL52" s="25">
        <f>VLOOKUP($D52,Résultats!$B$2:$AZ$212,AL$2,FALSE)</f>
        <v>452.3736298</v>
      </c>
      <c r="AM52" s="102">
        <f>VLOOKUP($D52,Résultats!$B$2:$AZ$212,AM$2,FALSE)</f>
        <v>442.35949390000002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53.330614339999997</v>
      </c>
      <c r="G53" s="25">
        <f>VLOOKUP($D53,Résultats!$B$2:$AZ$212,G$2,FALSE)</f>
        <v>109.1266806</v>
      </c>
      <c r="H53" s="25">
        <f>VLOOKUP($D53,Résultats!$B$2:$AZ$212,H$2,FALSE)</f>
        <v>134.96549239999999</v>
      </c>
      <c r="I53" s="25">
        <f>VLOOKUP($D53,Résultats!$B$2:$AZ$212,I$2,FALSE)</f>
        <v>191.5392587</v>
      </c>
      <c r="J53" s="25">
        <f>VLOOKUP($D53,Résultats!$B$2:$AZ$212,J$2,FALSE)</f>
        <v>295.8596101</v>
      </c>
      <c r="K53" s="25">
        <f>VLOOKUP($D53,Résultats!$B$2:$AZ$212,K$2,FALSE)</f>
        <v>471.461996</v>
      </c>
      <c r="L53" s="25">
        <f>VLOOKUP($D53,Résultats!$B$2:$AZ$212,L$2,FALSE)</f>
        <v>693.11156319999998</v>
      </c>
      <c r="M53" s="25">
        <f>VLOOKUP($D53,Résultats!$B$2:$AZ$212,M$2,FALSE)</f>
        <v>919.22806370000001</v>
      </c>
      <c r="N53" s="25">
        <f>VLOOKUP($D53,Résultats!$B$2:$AZ$212,N$2,FALSE)</f>
        <v>1179.5701879999999</v>
      </c>
      <c r="O53" s="25">
        <f>VLOOKUP($D53,Résultats!$B$2:$AZ$212,O$2,FALSE)</f>
        <v>1508.473109</v>
      </c>
      <c r="P53" s="25">
        <f>VLOOKUP($D53,Résultats!$B$2:$AZ$212,P$2,FALSE)</f>
        <v>1921.068765</v>
      </c>
      <c r="Q53" s="25">
        <f>VLOOKUP($D53,Résultats!$B$2:$AZ$212,Q$2,FALSE)</f>
        <v>2420.8484060000001</v>
      </c>
      <c r="R53" s="25">
        <f>VLOOKUP($D53,Résultats!$B$2:$AZ$212,R$2,FALSE)</f>
        <v>3002.7613230000002</v>
      </c>
      <c r="S53" s="25">
        <f>VLOOKUP($D53,Résultats!$B$2:$AZ$212,S$2,FALSE)</f>
        <v>3650.1467929999999</v>
      </c>
      <c r="T53" s="25">
        <f>VLOOKUP($D53,Résultats!$B$2:$AZ$212,T$2,FALSE)</f>
        <v>4424.1800759999996</v>
      </c>
      <c r="U53" s="25">
        <f>VLOOKUP($D53,Résultats!$B$2:$AZ$212,U$2,FALSE)</f>
        <v>5276.6947760000003</v>
      </c>
      <c r="V53" s="25">
        <f>VLOOKUP($D53,Résultats!$B$2:$AZ$212,V$2,FALSE)</f>
        <v>6162.1913050000003</v>
      </c>
      <c r="W53" s="25">
        <f>VLOOKUP($D53,Résultats!$B$2:$AZ$212,W$2,FALSE)</f>
        <v>7024.1960019999997</v>
      </c>
      <c r="X53" s="25">
        <f>VLOOKUP($D53,Résultats!$B$2:$AZ$212,X$2,FALSE)</f>
        <v>7832.998595</v>
      </c>
      <c r="Y53" s="25">
        <f>VLOOKUP($D53,Résultats!$B$2:$AZ$212,Y$2,FALSE)</f>
        <v>8571.0080309999994</v>
      </c>
      <c r="Z53" s="25">
        <f>VLOOKUP($D53,Résultats!$B$2:$AZ$212,Z$2,FALSE)</f>
        <v>9243.57</v>
      </c>
      <c r="AA53" s="25">
        <f>VLOOKUP($D53,Résultats!$B$2:$AZ$212,AA$2,FALSE)</f>
        <v>9852.63773699999</v>
      </c>
      <c r="AB53" s="25">
        <f>VLOOKUP($D53,Résultats!$B$2:$AZ$212,AB$2,FALSE)</f>
        <v>10406.865750000001</v>
      </c>
      <c r="AC53" s="25">
        <f>VLOOKUP($D53,Résultats!$B$2:$AZ$212,AC$2,FALSE)</f>
        <v>10908.476479999999</v>
      </c>
      <c r="AD53" s="25">
        <f>VLOOKUP($D53,Résultats!$B$2:$AZ$212,AD$2,FALSE)</f>
        <v>11362.586230000001</v>
      </c>
      <c r="AE53" s="25">
        <f>VLOOKUP($D53,Résultats!$B$2:$AZ$212,AE$2,FALSE)</f>
        <v>11769.60108</v>
      </c>
      <c r="AF53" s="25">
        <f>VLOOKUP($D53,Résultats!$B$2:$AZ$212,AF$2,FALSE)</f>
        <v>12135.400610000001</v>
      </c>
      <c r="AG53" s="25">
        <f>VLOOKUP($D53,Résultats!$B$2:$AZ$212,AG$2,FALSE)</f>
        <v>12461.750179999999</v>
      </c>
      <c r="AH53" s="25">
        <f>VLOOKUP($D53,Résultats!$B$2:$AZ$212,AH$2,FALSE)</f>
        <v>12752.055109999999</v>
      </c>
      <c r="AI53" s="25">
        <f>VLOOKUP($D53,Résultats!$B$2:$AZ$212,AI$2,FALSE)</f>
        <v>13005.78973</v>
      </c>
      <c r="AJ53" s="25">
        <f>VLOOKUP($D53,Résultats!$B$2:$AZ$212,AJ$2,FALSE)</f>
        <v>13226.971659999999</v>
      </c>
      <c r="AK53" s="25">
        <f>VLOOKUP($D53,Résultats!$B$2:$AZ$212,AK$2,FALSE)</f>
        <v>13417.535400000001</v>
      </c>
      <c r="AL53" s="25">
        <f>VLOOKUP($D53,Résultats!$B$2:$AZ$212,AL$2,FALSE)</f>
        <v>13582.55726</v>
      </c>
      <c r="AM53" s="102">
        <f>VLOOKUP($D53,Résultats!$B$2:$AZ$212,AM$2,FALSE)</f>
        <v>13723.05688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20.41575821</v>
      </c>
      <c r="G54" s="25">
        <f>VLOOKUP($D54,Résultats!$B$2:$AZ$212,G$2,FALSE)</f>
        <v>41.293911080000001</v>
      </c>
      <c r="H54" s="25">
        <f>VLOOKUP($D54,Résultats!$B$2:$AZ$212,H$2,FALSE)</f>
        <v>50.863400820000003</v>
      </c>
      <c r="I54" s="25">
        <f>VLOOKUP($D54,Résultats!$B$2:$AZ$212,I$2,FALSE)</f>
        <v>71.757927069999994</v>
      </c>
      <c r="J54" s="25">
        <f>VLOOKUP($D54,Résultats!$B$2:$AZ$212,J$2,FALSE)</f>
        <v>110.1137842</v>
      </c>
      <c r="K54" s="25">
        <f>VLOOKUP($D54,Résultats!$B$2:$AZ$212,K$2,FALSE)</f>
        <v>174.3355086</v>
      </c>
      <c r="L54" s="25">
        <f>VLOOKUP($D54,Résultats!$B$2:$AZ$212,L$2,FALSE)</f>
        <v>254.88671859999999</v>
      </c>
      <c r="M54" s="25">
        <f>VLOOKUP($D54,Résultats!$B$2:$AZ$212,M$2,FALSE)</f>
        <v>336.46301949999997</v>
      </c>
      <c r="N54" s="25">
        <f>VLOOKUP($D54,Résultats!$B$2:$AZ$212,N$2,FALSE)</f>
        <v>429.71373499999999</v>
      </c>
      <c r="O54" s="25">
        <f>VLOOKUP($D54,Résultats!$B$2:$AZ$212,O$2,FALSE)</f>
        <v>546.73195820000001</v>
      </c>
      <c r="P54" s="25">
        <f>VLOOKUP($D54,Résultats!$B$2:$AZ$212,P$2,FALSE)</f>
        <v>692.56549610000002</v>
      </c>
      <c r="Q54" s="25">
        <f>VLOOKUP($D54,Résultats!$B$2:$AZ$212,Q$2,FALSE)</f>
        <v>868.05880720000005</v>
      </c>
      <c r="R54" s="25">
        <f>VLOOKUP($D54,Résultats!$B$2:$AZ$212,R$2,FALSE)</f>
        <v>1071.039471</v>
      </c>
      <c r="S54" s="25">
        <f>VLOOKUP($D54,Résultats!$B$2:$AZ$212,S$2,FALSE)</f>
        <v>1295.3155509999999</v>
      </c>
      <c r="T54" s="25">
        <f>VLOOKUP($D54,Résultats!$B$2:$AZ$212,T$2,FALSE)</f>
        <v>1561.8131169999999</v>
      </c>
      <c r="U54" s="25">
        <f>VLOOKUP($D54,Résultats!$B$2:$AZ$212,U$2,FALSE)</f>
        <v>1853.365636</v>
      </c>
      <c r="V54" s="25">
        <f>VLOOKUP($D54,Résultats!$B$2:$AZ$212,V$2,FALSE)</f>
        <v>2153.9987799999999</v>
      </c>
      <c r="W54" s="25">
        <f>VLOOKUP($D54,Résultats!$B$2:$AZ$212,W$2,FALSE)</f>
        <v>2444.2639370000002</v>
      </c>
      <c r="X54" s="25">
        <f>VLOOKUP($D54,Résultats!$B$2:$AZ$212,X$2,FALSE)</f>
        <v>2714.139353</v>
      </c>
      <c r="Y54" s="25">
        <f>VLOOKUP($D54,Résultats!$B$2:$AZ$212,Y$2,FALSE)</f>
        <v>2957.8909469999999</v>
      </c>
      <c r="Z54" s="25">
        <f>VLOOKUP($D54,Résultats!$B$2:$AZ$212,Z$2,FALSE)</f>
        <v>3177.6050559999999</v>
      </c>
      <c r="AA54" s="25">
        <f>VLOOKUP($D54,Résultats!$B$2:$AZ$212,AA$2,FALSE)</f>
        <v>3374.2125030000002</v>
      </c>
      <c r="AB54" s="25">
        <f>VLOOKUP($D54,Résultats!$B$2:$AZ$212,AB$2,FALSE)</f>
        <v>3550.86258</v>
      </c>
      <c r="AC54" s="25">
        <f>VLOOKUP($D54,Résultats!$B$2:$AZ$212,AC$2,FALSE)</f>
        <v>3708.5262269999998</v>
      </c>
      <c r="AD54" s="25">
        <f>VLOOKUP($D54,Résultats!$B$2:$AZ$212,AD$2,FALSE)</f>
        <v>3849.112791</v>
      </c>
      <c r="AE54" s="25">
        <f>VLOOKUP($D54,Résultats!$B$2:$AZ$212,AE$2,FALSE)</f>
        <v>3972.95901</v>
      </c>
      <c r="AF54" s="25">
        <f>VLOOKUP($D54,Résultats!$B$2:$AZ$212,AF$2,FALSE)</f>
        <v>4082.181016</v>
      </c>
      <c r="AG54" s="25">
        <f>VLOOKUP($D54,Résultats!$B$2:$AZ$212,AG$2,FALSE)</f>
        <v>4177.528953</v>
      </c>
      <c r="AH54" s="25">
        <f>VLOOKUP($D54,Résultats!$B$2:$AZ$212,AH$2,FALSE)</f>
        <v>4260.2725650000002</v>
      </c>
      <c r="AI54" s="25">
        <f>VLOOKUP($D54,Résultats!$B$2:$AZ$212,AI$2,FALSE)</f>
        <v>4330.3981119999999</v>
      </c>
      <c r="AJ54" s="25">
        <f>VLOOKUP($D54,Résultats!$B$2:$AZ$212,AJ$2,FALSE)</f>
        <v>4389.3497170000001</v>
      </c>
      <c r="AK54" s="25">
        <f>VLOOKUP($D54,Résultats!$B$2:$AZ$212,AK$2,FALSE)</f>
        <v>4437.8893319999997</v>
      </c>
      <c r="AL54" s="25">
        <f>VLOOKUP($D54,Résultats!$B$2:$AZ$212,AL$2,FALSE)</f>
        <v>4477.7703860000001</v>
      </c>
      <c r="AM54" s="102">
        <f>VLOOKUP($D54,Résultats!$B$2:$AZ$212,AM$2,FALSE)</f>
        <v>4509.4386000000004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8.8270946100000008E-3</v>
      </c>
      <c r="G55" s="25">
        <f>VLOOKUP($D55,Résultats!$B$2:$AZ$212,G$2,FALSE)</f>
        <v>6.9225077300000002E-3</v>
      </c>
      <c r="H55" s="25">
        <f>VLOOKUP($D55,Résultats!$B$2:$AZ$212,H$2,FALSE)</f>
        <v>6.3837911799999999E-3</v>
      </c>
      <c r="I55" s="25">
        <f>VLOOKUP($D55,Résultats!$B$2:$AZ$212,I$2,FALSE)</f>
        <v>5.8869980899999997E-3</v>
      </c>
      <c r="J55" s="25">
        <f>VLOOKUP($D55,Résultats!$B$2:$AZ$212,J$2,FALSE)</f>
        <v>5.4288659400000003E-3</v>
      </c>
      <c r="K55" s="25">
        <f>VLOOKUP($D55,Résultats!$B$2:$AZ$212,K$2,FALSE)</f>
        <v>5.0063861000000003E-3</v>
      </c>
      <c r="L55" s="25">
        <f>VLOOKUP($D55,Résultats!$B$2:$AZ$212,L$2,FALSE)</f>
        <v>4.6167840700000002E-3</v>
      </c>
      <c r="M55" s="25">
        <f>VLOOKUP($D55,Résultats!$B$2:$AZ$212,M$2,FALSE)</f>
        <v>4.2575012600000002E-3</v>
      </c>
      <c r="N55" s="25">
        <f>VLOOKUP($D55,Résultats!$B$2:$AZ$212,N$2,FALSE)</f>
        <v>3.9261782099999998E-3</v>
      </c>
      <c r="O55" s="25">
        <f>VLOOKUP($D55,Résultats!$B$2:$AZ$212,O$2,FALSE)</f>
        <v>3.6206390499999999E-3</v>
      </c>
      <c r="P55" s="25">
        <f>VLOOKUP($D55,Résultats!$B$2:$AZ$212,P$2,FALSE)</f>
        <v>3.3388772499999999E-3</v>
      </c>
      <c r="Q55" s="25">
        <f>VLOOKUP($D55,Résultats!$B$2:$AZ$212,Q$2,FALSE)</f>
        <v>3.0790424500000001E-3</v>
      </c>
      <c r="R55" s="25">
        <f>VLOOKUP($D55,Résultats!$B$2:$AZ$212,R$2,FALSE)</f>
        <v>2.83942825E-3</v>
      </c>
      <c r="S55" s="25">
        <f>VLOOKUP($D55,Résultats!$B$2:$AZ$212,S$2,FALSE)</f>
        <v>2.61846107E-3</v>
      </c>
      <c r="T55" s="25">
        <f>VLOOKUP($D55,Résultats!$B$2:$AZ$212,T$2,FALSE)</f>
        <v>2.4146897800000002E-3</v>
      </c>
      <c r="U55" s="25">
        <f>VLOOKUP($D55,Résultats!$B$2:$AZ$212,U$2,FALSE)</f>
        <v>2.2267761799999999E-3</v>
      </c>
      <c r="V55" s="25">
        <f>VLOOKUP($D55,Résultats!$B$2:$AZ$212,V$2,FALSE)</f>
        <v>2.0534861999999998E-3</v>
      </c>
      <c r="W55" s="25">
        <f>VLOOKUP($D55,Résultats!$B$2:$AZ$212,W$2,FALSE)</f>
        <v>1.8936818300000001E-3</v>
      </c>
      <c r="X55" s="25">
        <f>VLOOKUP($D55,Résultats!$B$2:$AZ$212,X$2,FALSE)</f>
        <v>1.74631359E-3</v>
      </c>
      <c r="Y55" s="25">
        <f>VLOOKUP($D55,Résultats!$B$2:$AZ$212,Y$2,FALSE)</f>
        <v>1.6104137E-3</v>
      </c>
      <c r="Z55" s="25">
        <f>VLOOKUP($D55,Résultats!$B$2:$AZ$212,Z$2,FALSE)</f>
        <v>1.4850896800000001E-3</v>
      </c>
      <c r="AA55" s="25">
        <f>VLOOKUP($D55,Résultats!$B$2:$AZ$212,AA$2,FALSE)</f>
        <v>1.3695185000000001E-3</v>
      </c>
      <c r="AB55" s="25">
        <f>VLOOKUP($D55,Résultats!$B$2:$AZ$212,AB$2,FALSE)</f>
        <v>1.26294118E-3</v>
      </c>
      <c r="AC55" s="25">
        <f>VLOOKUP($D55,Résultats!$B$2:$AZ$212,AC$2,FALSE)</f>
        <v>1.1646578199999999E-3</v>
      </c>
      <c r="AD55" s="25">
        <f>VLOOKUP($D55,Résultats!$B$2:$AZ$212,AD$2,FALSE)</f>
        <v>1.07402297E-3</v>
      </c>
      <c r="AE55" s="25">
        <f>VLOOKUP($D55,Résultats!$B$2:$AZ$212,AE$2,FALSE)</f>
        <v>9.9044141899999995E-4</v>
      </c>
      <c r="AF55" s="25">
        <f>VLOOKUP($D55,Résultats!$B$2:$AZ$212,AF$2,FALSE)</f>
        <v>9.1336426599999997E-4</v>
      </c>
      <c r="AG55" s="25">
        <f>VLOOKUP($D55,Résultats!$B$2:$AZ$212,AG$2,FALSE)</f>
        <v>8.4228533499999998E-4</v>
      </c>
      <c r="AH55" s="25">
        <f>VLOOKUP($D55,Résultats!$B$2:$AZ$212,AH$2,FALSE)</f>
        <v>7.7673783800000001E-4</v>
      </c>
      <c r="AI55" s="25">
        <f>VLOOKUP($D55,Résultats!$B$2:$AZ$212,AI$2,FALSE)</f>
        <v>7.1629131300000003E-4</v>
      </c>
      <c r="AJ55" s="25">
        <f>VLOOKUP($D55,Résultats!$B$2:$AZ$212,AJ$2,FALSE)</f>
        <v>6.6054879900000001E-4</v>
      </c>
      <c r="AK55" s="25">
        <f>VLOOKUP($D55,Résultats!$B$2:$AZ$212,AK$2,FALSE)</f>
        <v>6.0914422300000002E-4</v>
      </c>
      <c r="AL55" s="25">
        <f>VLOOKUP($D55,Résultats!$B$2:$AZ$212,AL$2,FALSE)</f>
        <v>5.6174000300000001E-4</v>
      </c>
      <c r="AM55" s="102">
        <f>VLOOKUP($D55,Résultats!$B$2:$AZ$212,AM$2,FALSE)</f>
        <v>5.1802482800000001E-4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3.1326204240000002</v>
      </c>
      <c r="G56" s="25">
        <f>VLOOKUP($D56,Résultats!$B$2:$AZ$212,G$2,FALSE)</f>
        <v>6.1528512580000001</v>
      </c>
      <c r="H56" s="25">
        <f>VLOOKUP($D56,Résultats!$B$2:$AZ$212,H$2,FALSE)</f>
        <v>7.5066829359999998</v>
      </c>
      <c r="I56" s="25">
        <f>VLOOKUP($D56,Résultats!$B$2:$AZ$212,I$2,FALSE)</f>
        <v>10.450310350000001</v>
      </c>
      <c r="J56" s="25">
        <f>VLOOKUP($D56,Résultats!$B$2:$AZ$212,J$2,FALSE)</f>
        <v>15.811689879999999</v>
      </c>
      <c r="K56" s="25">
        <f>VLOOKUP($D56,Résultats!$B$2:$AZ$212,K$2,FALSE)</f>
        <v>24.708564249999998</v>
      </c>
      <c r="L56" s="25">
        <f>VLOOKUP($D56,Résultats!$B$2:$AZ$212,L$2,FALSE)</f>
        <v>35.754912390000001</v>
      </c>
      <c r="M56" s="25">
        <f>VLOOKUP($D56,Résultats!$B$2:$AZ$212,M$2,FALSE)</f>
        <v>46.820114519999997</v>
      </c>
      <c r="N56" s="25">
        <f>VLOOKUP($D56,Résultats!$B$2:$AZ$212,N$2,FALSE)</f>
        <v>59.348456599999999</v>
      </c>
      <c r="O56" s="25">
        <f>VLOOKUP($D56,Résultats!$B$2:$AZ$212,O$2,FALSE)</f>
        <v>74.948676000000006</v>
      </c>
      <c r="P56" s="25">
        <f>VLOOKUP($D56,Résultats!$B$2:$AZ$212,P$2,FALSE)</f>
        <v>94.262977379999995</v>
      </c>
      <c r="Q56" s="25">
        <f>VLOOKUP($D56,Résultats!$B$2:$AZ$212,Q$2,FALSE)</f>
        <v>117.37373959999999</v>
      </c>
      <c r="R56" s="25">
        <f>VLOOKUP($D56,Résultats!$B$2:$AZ$212,R$2,FALSE)</f>
        <v>143.9735392</v>
      </c>
      <c r="S56" s="25">
        <f>VLOOKUP($D56,Résultats!$B$2:$AZ$212,S$2,FALSE)</f>
        <v>173.2394687</v>
      </c>
      <c r="T56" s="25">
        <f>VLOOKUP($D56,Résultats!$B$2:$AZ$212,T$2,FALSE)</f>
        <v>207.92104879999999</v>
      </c>
      <c r="U56" s="25">
        <f>VLOOKUP($D56,Résultats!$B$2:$AZ$212,U$2,FALSE)</f>
        <v>245.77213660000001</v>
      </c>
      <c r="V56" s="25">
        <f>VLOOKUP($D56,Résultats!$B$2:$AZ$212,V$2,FALSE)</f>
        <v>284.72637029999999</v>
      </c>
      <c r="W56" s="25">
        <f>VLOOKUP($D56,Résultats!$B$2:$AZ$212,W$2,FALSE)</f>
        <v>322.279675</v>
      </c>
      <c r="X56" s="25">
        <f>VLOOKUP($D56,Résultats!$B$2:$AZ$212,X$2,FALSE)</f>
        <v>357.16448480000003</v>
      </c>
      <c r="Y56" s="25">
        <f>VLOOKUP($D56,Résultats!$B$2:$AZ$212,Y$2,FALSE)</f>
        <v>388.66980790000002</v>
      </c>
      <c r="Z56" s="25">
        <f>VLOOKUP($D56,Résultats!$B$2:$AZ$212,Z$2,FALSE)</f>
        <v>417.09754429999998</v>
      </c>
      <c r="AA56" s="25">
        <f>VLOOKUP($D56,Résultats!$B$2:$AZ$212,AA$2,FALSE)</f>
        <v>442.59236120000003</v>
      </c>
      <c r="AB56" s="25">
        <f>VLOOKUP($D56,Résultats!$B$2:$AZ$212,AB$2,FALSE)</f>
        <v>465.58293889999999</v>
      </c>
      <c r="AC56" s="25">
        <f>VLOOKUP($D56,Résultats!$B$2:$AZ$212,AC$2,FALSE)</f>
        <v>486.2091906</v>
      </c>
      <c r="AD56" s="25">
        <f>VLOOKUP($D56,Résultats!$B$2:$AZ$212,AD$2,FALSE)</f>
        <v>504.73018209999998</v>
      </c>
      <c r="AE56" s="25">
        <f>VLOOKUP($D56,Résultats!$B$2:$AZ$212,AE$2,FALSE)</f>
        <v>521.19549649999999</v>
      </c>
      <c r="AF56" s="25">
        <f>VLOOKUP($D56,Résultats!$B$2:$AZ$212,AF$2,FALSE)</f>
        <v>535.88630569999998</v>
      </c>
      <c r="AG56" s="25">
        <f>VLOOKUP($D56,Résultats!$B$2:$AZ$212,AG$2,FALSE)</f>
        <v>548.90193539999996</v>
      </c>
      <c r="AH56" s="25">
        <f>VLOOKUP($D56,Résultats!$B$2:$AZ$212,AH$2,FALSE)</f>
        <v>560.40875449999999</v>
      </c>
      <c r="AI56" s="25">
        <f>VLOOKUP($D56,Résultats!$B$2:$AZ$212,AI$2,FALSE)</f>
        <v>570.40082180000002</v>
      </c>
      <c r="AJ56" s="25">
        <f>VLOOKUP($D56,Résultats!$B$2:$AZ$212,AJ$2,FALSE)</f>
        <v>579.06486600000005</v>
      </c>
      <c r="AK56" s="25">
        <f>VLOOKUP($D56,Résultats!$B$2:$AZ$212,AK$2,FALSE)</f>
        <v>586.49545709999995</v>
      </c>
      <c r="AL56" s="25">
        <f>VLOOKUP($D56,Résultats!$B$2:$AZ$212,AL$2,FALSE)</f>
        <v>592.92015719999995</v>
      </c>
      <c r="AM56" s="102">
        <f>VLOOKUP($D56,Résultats!$B$2:$AZ$212,AM$2,FALSE)</f>
        <v>598.39000559999999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33881.998090000001</v>
      </c>
      <c r="G57" s="61">
        <f>VLOOKUP($D57,Résultats!$B$2:$AZ$212,G$2,FALSE)</f>
        <v>34086.926440000003</v>
      </c>
      <c r="H57" s="61">
        <f>VLOOKUP($D57,Résultats!$B$2:$AZ$212,H$2,FALSE)</f>
        <v>34124.398820000002</v>
      </c>
      <c r="I57" s="61">
        <f>VLOOKUP($D57,Résultats!$B$2:$AZ$212,I$2,FALSE)</f>
        <v>34364.07634</v>
      </c>
      <c r="J57" s="61">
        <f>VLOOKUP($D57,Résultats!$B$2:$AZ$212,J$2,FALSE)</f>
        <v>34513.563139999998</v>
      </c>
      <c r="K57" s="61">
        <f>VLOOKUP($D57,Résultats!$B$2:$AZ$212,K$2,FALSE)</f>
        <v>34385.31424</v>
      </c>
      <c r="L57" s="61">
        <f>VLOOKUP($D57,Résultats!$B$2:$AZ$212,L$2,FALSE)</f>
        <v>34114.58137</v>
      </c>
      <c r="M57" s="61">
        <f>VLOOKUP($D57,Résultats!$B$2:$AZ$212,M$2,FALSE)</f>
        <v>33338.209360000001</v>
      </c>
      <c r="N57" s="61">
        <f>VLOOKUP($D57,Résultats!$B$2:$AZ$212,N$2,FALSE)</f>
        <v>32339.772150000001</v>
      </c>
      <c r="O57" s="61">
        <f>VLOOKUP($D57,Résultats!$B$2:$AZ$212,O$2,FALSE)</f>
        <v>31264.233759999999</v>
      </c>
      <c r="P57" s="61">
        <f>VLOOKUP($D57,Résultats!$B$2:$AZ$212,P$2,FALSE)</f>
        <v>30113.941050000001</v>
      </c>
      <c r="Q57" s="61">
        <f>VLOOKUP($D57,Résultats!$B$2:$AZ$212,Q$2,FALSE)</f>
        <v>28869.484380000002</v>
      </c>
      <c r="R57" s="61">
        <f>VLOOKUP($D57,Résultats!$B$2:$AZ$212,R$2,FALSE)</f>
        <v>27523.907480000002</v>
      </c>
      <c r="S57" s="61">
        <f>VLOOKUP($D57,Résultats!$B$2:$AZ$212,S$2,FALSE)</f>
        <v>26084.720570000001</v>
      </c>
      <c r="T57" s="61">
        <f>VLOOKUP($D57,Résultats!$B$2:$AZ$212,T$2,FALSE)</f>
        <v>24565.927080000001</v>
      </c>
      <c r="U57" s="61">
        <f>VLOOKUP($D57,Résultats!$B$2:$AZ$212,U$2,FALSE)</f>
        <v>22954.682769999999</v>
      </c>
      <c r="V57" s="61">
        <f>VLOOKUP($D57,Résultats!$B$2:$AZ$212,V$2,FALSE)</f>
        <v>21305.713660000001</v>
      </c>
      <c r="W57" s="61">
        <f>VLOOKUP($D57,Résultats!$B$2:$AZ$212,W$2,FALSE)</f>
        <v>19692.744119999999</v>
      </c>
      <c r="X57" s="61">
        <f>VLOOKUP($D57,Résultats!$B$2:$AZ$212,X$2,FALSE)</f>
        <v>18169.946510000002</v>
      </c>
      <c r="Y57" s="61">
        <f>VLOOKUP($D57,Résultats!$B$2:$AZ$212,Y$2,FALSE)</f>
        <v>16757.90569</v>
      </c>
      <c r="Z57" s="61">
        <f>VLOOKUP($D57,Résultats!$B$2:$AZ$212,Z$2,FALSE)</f>
        <v>15454.180780000001</v>
      </c>
      <c r="AA57" s="61">
        <f>VLOOKUP($D57,Résultats!$B$2:$AZ$212,AA$2,FALSE)</f>
        <v>14251.598819999999</v>
      </c>
      <c r="AB57" s="61">
        <f>VLOOKUP($D57,Résultats!$B$2:$AZ$212,AB$2,FALSE)</f>
        <v>13142.54054</v>
      </c>
      <c r="AC57" s="61">
        <f>VLOOKUP($D57,Résultats!$B$2:$AZ$212,AC$2,FALSE)</f>
        <v>12119.777840000001</v>
      </c>
      <c r="AD57" s="61">
        <f>VLOOKUP($D57,Résultats!$B$2:$AZ$212,AD$2,FALSE)</f>
        <v>11176.605079999999</v>
      </c>
      <c r="AE57" s="61">
        <f>VLOOKUP($D57,Résultats!$B$2:$AZ$212,AE$2,FALSE)</f>
        <v>10306.83049</v>
      </c>
      <c r="AF57" s="61">
        <f>VLOOKUP($D57,Résultats!$B$2:$AZ$212,AF$2,FALSE)</f>
        <v>9504.7425380000004</v>
      </c>
      <c r="AG57" s="61">
        <f>VLOOKUP($D57,Résultats!$B$2:$AZ$212,AG$2,FALSE)</f>
        <v>8765.0738629999996</v>
      </c>
      <c r="AH57" s="61">
        <f>VLOOKUP($D57,Résultats!$B$2:$AZ$212,AH$2,FALSE)</f>
        <v>8082.9669480000002</v>
      </c>
      <c r="AI57" s="61">
        <f>VLOOKUP($D57,Résultats!$B$2:$AZ$212,AI$2,FALSE)</f>
        <v>7453.9422830000003</v>
      </c>
      <c r="AJ57" s="61">
        <f>VLOOKUP($D57,Résultats!$B$2:$AZ$212,AJ$2,FALSE)</f>
        <v>6873.8689539999996</v>
      </c>
      <c r="AK57" s="61">
        <f>VLOOKUP($D57,Résultats!$B$2:$AZ$212,AK$2,FALSE)</f>
        <v>6338.9375179999997</v>
      </c>
      <c r="AL57" s="61">
        <f>VLOOKUP($D57,Résultats!$B$2:$AZ$212,AL$2,FALSE)</f>
        <v>5845.6349870000004</v>
      </c>
      <c r="AM57" s="225">
        <f>VLOOKUP($D57,Résultats!$B$2:$AZ$212,AM$2,FALSE)</f>
        <v>5390.721759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526.96799060000001</v>
      </c>
      <c r="G58" s="65">
        <f>VLOOKUP($D58,Résultats!$B$2:$AZ$212,G$2,FALSE)</f>
        <v>692.49776469999995</v>
      </c>
      <c r="H58" s="65">
        <f>VLOOKUP($D58,Résultats!$B$2:$AZ$212,H$2,FALSE)</f>
        <v>768.87911250000002</v>
      </c>
      <c r="I58" s="65">
        <f>VLOOKUP($D58,Résultats!$B$2:$AZ$212,I$2,FALSE)</f>
        <v>878.07155820000003</v>
      </c>
      <c r="J58" s="65">
        <f>VLOOKUP($D58,Résultats!$B$2:$AZ$212,J$2,FALSE)</f>
        <v>961.02942640000003</v>
      </c>
      <c r="K58" s="65">
        <f>VLOOKUP($D58,Résultats!$B$2:$AZ$212,K$2,FALSE)</f>
        <v>1049.9968200000001</v>
      </c>
      <c r="L58" s="65">
        <f>VLOOKUP($D58,Résultats!$B$2:$AZ$212,L$2,FALSE)</f>
        <v>1142.791596</v>
      </c>
      <c r="M58" s="65">
        <f>VLOOKUP($D58,Résultats!$B$2:$AZ$212,M$2,FALSE)</f>
        <v>1210.833807</v>
      </c>
      <c r="N58" s="65">
        <f>VLOOKUP($D58,Résultats!$B$2:$AZ$212,N$2,FALSE)</f>
        <v>1269.083707</v>
      </c>
      <c r="O58" s="65">
        <f>VLOOKUP($D58,Résultats!$B$2:$AZ$212,O$2,FALSE)</f>
        <v>1318.5249120000001</v>
      </c>
      <c r="P58" s="65">
        <f>VLOOKUP($D58,Résultats!$B$2:$AZ$212,P$2,FALSE)</f>
        <v>1355.168169</v>
      </c>
      <c r="Q58" s="65">
        <f>VLOOKUP($D58,Résultats!$B$2:$AZ$212,Q$2,FALSE)</f>
        <v>1374.7497530000001</v>
      </c>
      <c r="R58" s="65">
        <f>VLOOKUP($D58,Résultats!$B$2:$AZ$212,R$2,FALSE)</f>
        <v>1374.8172119999999</v>
      </c>
      <c r="S58" s="65">
        <f>VLOOKUP($D58,Résultats!$B$2:$AZ$212,S$2,FALSE)</f>
        <v>1354.991246</v>
      </c>
      <c r="T58" s="65">
        <f>VLOOKUP($D58,Résultats!$B$2:$AZ$212,T$2,FALSE)</f>
        <v>1315.648216</v>
      </c>
      <c r="U58" s="65">
        <f>VLOOKUP($D58,Résultats!$B$2:$AZ$212,U$2,FALSE)</f>
        <v>1253.766169</v>
      </c>
      <c r="V58" s="65">
        <f>VLOOKUP($D58,Résultats!$B$2:$AZ$212,V$2,FALSE)</f>
        <v>1175.4819950000001</v>
      </c>
      <c r="W58" s="65">
        <f>VLOOKUP($D58,Résultats!$B$2:$AZ$212,W$2,FALSE)</f>
        <v>1090.5882859999999</v>
      </c>
      <c r="X58" s="65">
        <f>VLOOKUP($D58,Résultats!$B$2:$AZ$212,X$2,FALSE)</f>
        <v>1007.190426</v>
      </c>
      <c r="Y58" s="65">
        <f>VLOOKUP($D58,Résultats!$B$2:$AZ$212,Y$2,FALSE)</f>
        <v>929.11915539999995</v>
      </c>
      <c r="Z58" s="65">
        <f>VLOOKUP($D58,Résultats!$B$2:$AZ$212,Z$2,FALSE)</f>
        <v>856.87817749999999</v>
      </c>
      <c r="AA58" s="65">
        <f>VLOOKUP($D58,Résultats!$B$2:$AZ$212,AA$2,FALSE)</f>
        <v>790.20821799999999</v>
      </c>
      <c r="AB58" s="65">
        <f>VLOOKUP($D58,Résultats!$B$2:$AZ$212,AB$2,FALSE)</f>
        <v>728.7161198</v>
      </c>
      <c r="AC58" s="65">
        <f>VLOOKUP($D58,Résultats!$B$2:$AZ$212,AC$2,FALSE)</f>
        <v>672.00724849999995</v>
      </c>
      <c r="AD58" s="65">
        <f>VLOOKUP($D58,Résultats!$B$2:$AZ$212,AD$2,FALSE)</f>
        <v>619.71107840000002</v>
      </c>
      <c r="AE58" s="65">
        <f>VLOOKUP($D58,Résultats!$B$2:$AZ$212,AE$2,FALSE)</f>
        <v>571.48455869999998</v>
      </c>
      <c r="AF58" s="65">
        <f>VLOOKUP($D58,Résultats!$B$2:$AZ$212,AF$2,FALSE)</f>
        <v>527.01105700000005</v>
      </c>
      <c r="AG58" s="65">
        <f>VLOOKUP($D58,Résultats!$B$2:$AZ$212,AG$2,FALSE)</f>
        <v>485.99852429999999</v>
      </c>
      <c r="AH58" s="65">
        <f>VLOOKUP($D58,Résultats!$B$2:$AZ$212,AH$2,FALSE)</f>
        <v>448.17762770000002</v>
      </c>
      <c r="AI58" s="65">
        <f>VLOOKUP($D58,Résultats!$B$2:$AZ$212,AI$2,FALSE)</f>
        <v>413.29999129999999</v>
      </c>
      <c r="AJ58" s="65">
        <f>VLOOKUP($D58,Résultats!$B$2:$AZ$212,AJ$2,FALSE)</f>
        <v>381.13656789999999</v>
      </c>
      <c r="AK58" s="65">
        <f>VLOOKUP($D58,Résultats!$B$2:$AZ$212,AK$2,FALSE)</f>
        <v>351.47613460000002</v>
      </c>
      <c r="AL58" s="65">
        <f>VLOOKUP($D58,Résultats!$B$2:$AZ$212,AL$2,FALSE)</f>
        <v>324.12390620000002</v>
      </c>
      <c r="AM58" s="226">
        <f>VLOOKUP($D58,Résultats!$B$2:$AZ$212,AM$2,FALSE)</f>
        <v>298.90025589999999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4285.3552250000002</v>
      </c>
      <c r="G59" s="65">
        <f>VLOOKUP($D59,Résultats!$B$2:$AZ$212,G$2,FALSE)</f>
        <v>4851.6967709999999</v>
      </c>
      <c r="H59" s="65">
        <f>VLOOKUP($D59,Résultats!$B$2:$AZ$212,H$2,FALSE)</f>
        <v>5017.6590729999998</v>
      </c>
      <c r="I59" s="65">
        <f>VLOOKUP($D59,Résultats!$B$2:$AZ$212,I$2,FALSE)</f>
        <v>5238.3416040000002</v>
      </c>
      <c r="J59" s="65">
        <f>VLOOKUP($D59,Résultats!$B$2:$AZ$212,J$2,FALSE)</f>
        <v>5406.1284770000002</v>
      </c>
      <c r="K59" s="65">
        <f>VLOOKUP($D59,Résultats!$B$2:$AZ$212,K$2,FALSE)</f>
        <v>5517.4084599999996</v>
      </c>
      <c r="L59" s="65">
        <f>VLOOKUP($D59,Résultats!$B$2:$AZ$212,L$2,FALSE)</f>
        <v>5589.2331439999998</v>
      </c>
      <c r="M59" s="65">
        <f>VLOOKUP($D59,Résultats!$B$2:$AZ$212,M$2,FALSE)</f>
        <v>5545.4851559999997</v>
      </c>
      <c r="N59" s="65">
        <f>VLOOKUP($D59,Résultats!$B$2:$AZ$212,N$2,FALSE)</f>
        <v>5445.5114940000003</v>
      </c>
      <c r="O59" s="65">
        <f>VLOOKUP($D59,Résultats!$B$2:$AZ$212,O$2,FALSE)</f>
        <v>5321.7376379999996</v>
      </c>
      <c r="P59" s="65">
        <f>VLOOKUP($D59,Résultats!$B$2:$AZ$212,P$2,FALSE)</f>
        <v>5175.0383110000002</v>
      </c>
      <c r="Q59" s="65">
        <f>VLOOKUP($D59,Résultats!$B$2:$AZ$212,Q$2,FALSE)</f>
        <v>5001.8443930000003</v>
      </c>
      <c r="R59" s="65">
        <f>VLOOKUP($D59,Résultats!$B$2:$AZ$212,R$2,FALSE)</f>
        <v>4801.1131930000001</v>
      </c>
      <c r="S59" s="65">
        <f>VLOOKUP($D59,Résultats!$B$2:$AZ$212,S$2,FALSE)</f>
        <v>4574.7184280000001</v>
      </c>
      <c r="T59" s="65">
        <f>VLOOKUP($D59,Résultats!$B$2:$AZ$212,T$2,FALSE)</f>
        <v>4325.9544489999998</v>
      </c>
      <c r="U59" s="65">
        <f>VLOOKUP($D59,Résultats!$B$2:$AZ$212,U$2,FALSE)</f>
        <v>4052.4277149999998</v>
      </c>
      <c r="V59" s="65">
        <f>VLOOKUP($D59,Résultats!$B$2:$AZ$212,V$2,FALSE)</f>
        <v>3765.9492650000002</v>
      </c>
      <c r="W59" s="65">
        <f>VLOOKUP($D59,Résultats!$B$2:$AZ$212,W$2,FALSE)</f>
        <v>3482.3587050000001</v>
      </c>
      <c r="X59" s="65">
        <f>VLOOKUP($D59,Résultats!$B$2:$AZ$212,X$2,FALSE)</f>
        <v>3213.4018890000002</v>
      </c>
      <c r="Y59" s="65">
        <f>VLOOKUP($D59,Résultats!$B$2:$AZ$212,Y$2,FALSE)</f>
        <v>2963.744514</v>
      </c>
      <c r="Z59" s="65">
        <f>VLOOKUP($D59,Résultats!$B$2:$AZ$212,Z$2,FALSE)</f>
        <v>2733.185356</v>
      </c>
      <c r="AA59" s="65">
        <f>VLOOKUP($D59,Résultats!$B$2:$AZ$212,AA$2,FALSE)</f>
        <v>2520.5024840000001</v>
      </c>
      <c r="AB59" s="65">
        <f>VLOOKUP($D59,Résultats!$B$2:$AZ$212,AB$2,FALSE)</f>
        <v>2324.357692</v>
      </c>
      <c r="AC59" s="65">
        <f>VLOOKUP($D59,Résultats!$B$2:$AZ$212,AC$2,FALSE)</f>
        <v>2143.4744730000002</v>
      </c>
      <c r="AD59" s="65">
        <f>VLOOKUP($D59,Résultats!$B$2:$AZ$212,AD$2,FALSE)</f>
        <v>1976.66725</v>
      </c>
      <c r="AE59" s="65">
        <f>VLOOKUP($D59,Résultats!$B$2:$AZ$212,AE$2,FALSE)</f>
        <v>1822.84103</v>
      </c>
      <c r="AF59" s="65">
        <f>VLOOKUP($D59,Résultats!$B$2:$AZ$212,AF$2,FALSE)</f>
        <v>1680.9857019999999</v>
      </c>
      <c r="AG59" s="65">
        <f>VLOOKUP($D59,Résultats!$B$2:$AZ$212,AG$2,FALSE)</f>
        <v>1550.169695</v>
      </c>
      <c r="AH59" s="65">
        <f>VLOOKUP($D59,Résultats!$B$2:$AZ$212,AH$2,FALSE)</f>
        <v>1429.533921</v>
      </c>
      <c r="AI59" s="65">
        <f>VLOOKUP($D59,Résultats!$B$2:$AZ$212,AI$2,FALSE)</f>
        <v>1318.286145</v>
      </c>
      <c r="AJ59" s="65">
        <f>VLOOKUP($D59,Résultats!$B$2:$AZ$212,AJ$2,FALSE)</f>
        <v>1215.695784</v>
      </c>
      <c r="AK59" s="65">
        <f>VLOOKUP($D59,Résultats!$B$2:$AZ$212,AK$2,FALSE)</f>
        <v>1121.0891079999999</v>
      </c>
      <c r="AL59" s="65">
        <f>VLOOKUP($D59,Résultats!$B$2:$AZ$212,AL$2,FALSE)</f>
        <v>1033.84482</v>
      </c>
      <c r="AM59" s="226">
        <f>VLOOKUP($D59,Résultats!$B$2:$AZ$212,AM$2,FALSE)</f>
        <v>953.38996980000002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7040.4652349999997</v>
      </c>
      <c r="G60" s="65">
        <f>VLOOKUP($D60,Résultats!$B$2:$AZ$212,G$2,FALSE)</f>
        <v>7691.3289219999997</v>
      </c>
      <c r="H60" s="65">
        <f>VLOOKUP($D60,Résultats!$B$2:$AZ$212,H$2,FALSE)</f>
        <v>7869.2669690000002</v>
      </c>
      <c r="I60" s="65">
        <f>VLOOKUP($D60,Résultats!$B$2:$AZ$212,I$2,FALSE)</f>
        <v>8101.3731369999996</v>
      </c>
      <c r="J60" s="65">
        <f>VLOOKUP($D60,Résultats!$B$2:$AZ$212,J$2,FALSE)</f>
        <v>8287.6585479999994</v>
      </c>
      <c r="K60" s="65">
        <f>VLOOKUP($D60,Résultats!$B$2:$AZ$212,K$2,FALSE)</f>
        <v>8383.9219410000005</v>
      </c>
      <c r="L60" s="65">
        <f>VLOOKUP($D60,Résultats!$B$2:$AZ$212,L$2,FALSE)</f>
        <v>8423.7888579999999</v>
      </c>
      <c r="M60" s="65">
        <f>VLOOKUP($D60,Résultats!$B$2:$AZ$212,M$2,FALSE)</f>
        <v>8303.7888729999995</v>
      </c>
      <c r="N60" s="65">
        <f>VLOOKUP($D60,Résultats!$B$2:$AZ$212,N$2,FALSE)</f>
        <v>8107.5722450000003</v>
      </c>
      <c r="O60" s="65">
        <f>VLOOKUP($D60,Résultats!$B$2:$AZ$212,O$2,FALSE)</f>
        <v>7880.2610350000004</v>
      </c>
      <c r="P60" s="65">
        <f>VLOOKUP($D60,Résultats!$B$2:$AZ$212,P$2,FALSE)</f>
        <v>7624.3050510000003</v>
      </c>
      <c r="Q60" s="65">
        <f>VLOOKUP($D60,Résultats!$B$2:$AZ$212,Q$2,FALSE)</f>
        <v>7335.5414959999998</v>
      </c>
      <c r="R60" s="65">
        <f>VLOOKUP($D60,Résultats!$B$2:$AZ$212,R$2,FALSE)</f>
        <v>7013.1222209999996</v>
      </c>
      <c r="S60" s="65">
        <f>VLOOKUP($D60,Résultats!$B$2:$AZ$212,S$2,FALSE)</f>
        <v>6660.0560610000002</v>
      </c>
      <c r="T60" s="65">
        <f>VLOOKUP($D60,Résultats!$B$2:$AZ$212,T$2,FALSE)</f>
        <v>6281.1278030000003</v>
      </c>
      <c r="U60" s="65">
        <f>VLOOKUP($D60,Résultats!$B$2:$AZ$212,U$2,FALSE)</f>
        <v>5873.7592759999998</v>
      </c>
      <c r="V60" s="65">
        <f>VLOOKUP($D60,Résultats!$B$2:$AZ$212,V$2,FALSE)</f>
        <v>5453.6512549999998</v>
      </c>
      <c r="W60" s="65">
        <f>VLOOKUP($D60,Résultats!$B$2:$AZ$212,W$2,FALSE)</f>
        <v>5041.2946439999996</v>
      </c>
      <c r="X60" s="65">
        <f>VLOOKUP($D60,Résultats!$B$2:$AZ$212,X$2,FALSE)</f>
        <v>4651.5558940000001</v>
      </c>
      <c r="Y60" s="65">
        <f>VLOOKUP($D60,Résultats!$B$2:$AZ$212,Y$2,FALSE)</f>
        <v>4290.0846920000004</v>
      </c>
      <c r="Z60" s="65">
        <f>VLOOKUP($D60,Résultats!$B$2:$AZ$212,Z$2,FALSE)</f>
        <v>3956.3286629999998</v>
      </c>
      <c r="AA60" s="65">
        <f>VLOOKUP($D60,Résultats!$B$2:$AZ$212,AA$2,FALSE)</f>
        <v>3648.4634460000002</v>
      </c>
      <c r="AB60" s="65">
        <f>VLOOKUP($D60,Résultats!$B$2:$AZ$212,AB$2,FALSE)</f>
        <v>3364.5403460000002</v>
      </c>
      <c r="AC60" s="65">
        <f>VLOOKUP($D60,Résultats!$B$2:$AZ$212,AC$2,FALSE)</f>
        <v>3102.709206</v>
      </c>
      <c r="AD60" s="65">
        <f>VLOOKUP($D60,Résultats!$B$2:$AZ$212,AD$2,FALSE)</f>
        <v>2861.2533939999998</v>
      </c>
      <c r="AE60" s="65">
        <f>VLOOKUP($D60,Résultats!$B$2:$AZ$212,AE$2,FALSE)</f>
        <v>2638.5877909999999</v>
      </c>
      <c r="AF60" s="65">
        <f>VLOOKUP($D60,Résultats!$B$2:$AZ$212,AF$2,FALSE)</f>
        <v>2433.2502260000001</v>
      </c>
      <c r="AG60" s="65">
        <f>VLOOKUP($D60,Résultats!$B$2:$AZ$212,AG$2,FALSE)</f>
        <v>2243.892233</v>
      </c>
      <c r="AH60" s="65">
        <f>VLOOKUP($D60,Résultats!$B$2:$AZ$212,AH$2,FALSE)</f>
        <v>2069.2702690000001</v>
      </c>
      <c r="AI60" s="65">
        <f>VLOOKUP($D60,Résultats!$B$2:$AZ$212,AI$2,FALSE)</f>
        <v>1908.237564</v>
      </c>
      <c r="AJ60" s="65">
        <f>VLOOKUP($D60,Résultats!$B$2:$AZ$212,AJ$2,FALSE)</f>
        <v>1759.736586</v>
      </c>
      <c r="AK60" s="65">
        <f>VLOOKUP($D60,Résultats!$B$2:$AZ$212,AK$2,FALSE)</f>
        <v>1622.792105</v>
      </c>
      <c r="AL60" s="65">
        <f>VLOOKUP($D60,Résultats!$B$2:$AZ$212,AL$2,FALSE)</f>
        <v>1496.5047810000001</v>
      </c>
      <c r="AM60" s="226">
        <f>VLOOKUP($D60,Résultats!$B$2:$AZ$212,AM$2,FALSE)</f>
        <v>1380.045265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7628.1386469999998</v>
      </c>
      <c r="G61" s="65">
        <f>VLOOKUP($D61,Résultats!$B$2:$AZ$212,G$2,FALSE)</f>
        <v>8009.5661280000004</v>
      </c>
      <c r="H61" s="65">
        <f>VLOOKUP($D61,Résultats!$B$2:$AZ$212,H$2,FALSE)</f>
        <v>8105.7979359999999</v>
      </c>
      <c r="I61" s="65">
        <f>VLOOKUP($D61,Résultats!$B$2:$AZ$212,I$2,FALSE)</f>
        <v>8233.1620590000002</v>
      </c>
      <c r="J61" s="65">
        <f>VLOOKUP($D61,Résultats!$B$2:$AZ$212,J$2,FALSE)</f>
        <v>8357.6041619999996</v>
      </c>
      <c r="K61" s="65">
        <f>VLOOKUP($D61,Résultats!$B$2:$AZ$212,K$2,FALSE)</f>
        <v>8393.0233100000005</v>
      </c>
      <c r="L61" s="65">
        <f>VLOOKUP($D61,Résultats!$B$2:$AZ$212,L$2,FALSE)</f>
        <v>8377.0748050000002</v>
      </c>
      <c r="M61" s="65">
        <f>VLOOKUP($D61,Résultats!$B$2:$AZ$212,M$2,FALSE)</f>
        <v>8215.1844689999998</v>
      </c>
      <c r="N61" s="65">
        <f>VLOOKUP($D61,Résultats!$B$2:$AZ$212,N$2,FALSE)</f>
        <v>7985.1939320000001</v>
      </c>
      <c r="O61" s="65">
        <f>VLOOKUP($D61,Résultats!$B$2:$AZ$212,O$2,FALSE)</f>
        <v>7729.1549130000003</v>
      </c>
      <c r="P61" s="65">
        <f>VLOOKUP($D61,Résultats!$B$2:$AZ$212,P$2,FALSE)</f>
        <v>7449.8501759999999</v>
      </c>
      <c r="Q61" s="65">
        <f>VLOOKUP($D61,Résultats!$B$2:$AZ$212,Q$2,FALSE)</f>
        <v>7143.7401060000002</v>
      </c>
      <c r="R61" s="65">
        <f>VLOOKUP($D61,Résultats!$B$2:$AZ$212,R$2,FALSE)</f>
        <v>6810.2261129999997</v>
      </c>
      <c r="S61" s="65">
        <f>VLOOKUP($D61,Résultats!$B$2:$AZ$212,S$2,FALSE)</f>
        <v>6452.1481389999999</v>
      </c>
      <c r="T61" s="65">
        <f>VLOOKUP($D61,Résultats!$B$2:$AZ$212,T$2,FALSE)</f>
        <v>6073.9008560000002</v>
      </c>
      <c r="U61" s="65">
        <f>VLOOKUP($D61,Résultats!$B$2:$AZ$212,U$2,FALSE)</f>
        <v>5673.3366539999997</v>
      </c>
      <c r="V61" s="65">
        <f>VLOOKUP($D61,Résultats!$B$2:$AZ$212,V$2,FALSE)</f>
        <v>5264.4710670000004</v>
      </c>
      <c r="W61" s="65">
        <f>VLOOKUP($D61,Résultats!$B$2:$AZ$212,W$2,FALSE)</f>
        <v>4865.3795559999999</v>
      </c>
      <c r="X61" s="65">
        <f>VLOOKUP($D61,Résultats!$B$2:$AZ$212,X$2,FALSE)</f>
        <v>4489.0108840000003</v>
      </c>
      <c r="Y61" s="65">
        <f>VLOOKUP($D61,Résultats!$B$2:$AZ$212,Y$2,FALSE)</f>
        <v>4140.1234459999996</v>
      </c>
      <c r="Z61" s="65">
        <f>VLOOKUP($D61,Résultats!$B$2:$AZ$212,Z$2,FALSE)</f>
        <v>3818.024253</v>
      </c>
      <c r="AA61" s="65">
        <f>VLOOKUP($D61,Résultats!$B$2:$AZ$212,AA$2,FALSE)</f>
        <v>3520.9193489999998</v>
      </c>
      <c r="AB61" s="65">
        <f>VLOOKUP($D61,Résultats!$B$2:$AZ$212,AB$2,FALSE)</f>
        <v>3246.9213199999999</v>
      </c>
      <c r="AC61" s="65">
        <f>VLOOKUP($D61,Résultats!$B$2:$AZ$212,AC$2,FALSE)</f>
        <v>2994.2433040000001</v>
      </c>
      <c r="AD61" s="65">
        <f>VLOOKUP($D61,Résultats!$B$2:$AZ$212,AD$2,FALSE)</f>
        <v>2761.228396</v>
      </c>
      <c r="AE61" s="65">
        <f>VLOOKUP($D61,Résultats!$B$2:$AZ$212,AE$2,FALSE)</f>
        <v>2546.3468349999998</v>
      </c>
      <c r="AF61" s="65">
        <f>VLOOKUP($D61,Résultats!$B$2:$AZ$212,AF$2,FALSE)</f>
        <v>2348.1875540000001</v>
      </c>
      <c r="AG61" s="65">
        <f>VLOOKUP($D61,Résultats!$B$2:$AZ$212,AG$2,FALSE)</f>
        <v>2165.449224</v>
      </c>
      <c r="AH61" s="65">
        <f>VLOOKUP($D61,Résultats!$B$2:$AZ$212,AH$2,FALSE)</f>
        <v>1996.931775</v>
      </c>
      <c r="AI61" s="65">
        <f>VLOOKUP($D61,Résultats!$B$2:$AZ$212,AI$2,FALSE)</f>
        <v>1841.5285240000001</v>
      </c>
      <c r="AJ61" s="65">
        <f>VLOOKUP($D61,Résultats!$B$2:$AZ$212,AJ$2,FALSE)</f>
        <v>1698.2189109999999</v>
      </c>
      <c r="AK61" s="65">
        <f>VLOOKUP($D61,Résultats!$B$2:$AZ$212,AK$2,FALSE)</f>
        <v>1566.0617970000001</v>
      </c>
      <c r="AL61" s="65">
        <f>VLOOKUP($D61,Résultats!$B$2:$AZ$212,AL$2,FALSE)</f>
        <v>1444.189284</v>
      </c>
      <c r="AM61" s="226">
        <f>VLOOKUP($D61,Résultats!$B$2:$AZ$212,AM$2,FALSE)</f>
        <v>1331.801013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9832.9004829999994</v>
      </c>
      <c r="G62" s="65">
        <f>VLOOKUP($D62,Résultats!$B$2:$AZ$212,G$2,FALSE)</f>
        <v>8882.1789740000004</v>
      </c>
      <c r="H62" s="65">
        <f>VLOOKUP($D62,Résultats!$B$2:$AZ$212,H$2,FALSE)</f>
        <v>8588.2582430000002</v>
      </c>
      <c r="I62" s="65">
        <f>VLOOKUP($D62,Résultats!$B$2:$AZ$212,I$2,FALSE)</f>
        <v>8315.2750080000005</v>
      </c>
      <c r="J62" s="65">
        <f>VLOOKUP($D62,Résultats!$B$2:$AZ$212,J$2,FALSE)</f>
        <v>8085.5970960000004</v>
      </c>
      <c r="K62" s="65">
        <f>VLOOKUP($D62,Résultats!$B$2:$AZ$212,K$2,FALSE)</f>
        <v>7809.02837</v>
      </c>
      <c r="L62" s="65">
        <f>VLOOKUP($D62,Résultats!$B$2:$AZ$212,L$2,FALSE)</f>
        <v>7526.2114929999998</v>
      </c>
      <c r="M62" s="65">
        <f>VLOOKUP($D62,Résultats!$B$2:$AZ$212,M$2,FALSE)</f>
        <v>7188.325374</v>
      </c>
      <c r="N62" s="65">
        <f>VLOOKUP($D62,Résultats!$B$2:$AZ$212,N$2,FALSE)</f>
        <v>6834.46958</v>
      </c>
      <c r="O62" s="65">
        <f>VLOOKUP($D62,Résultats!$B$2:$AZ$212,O$2,FALSE)</f>
        <v>6484.8778270000003</v>
      </c>
      <c r="P62" s="65">
        <f>VLOOKUP($D62,Résultats!$B$2:$AZ$212,P$2,FALSE)</f>
        <v>6140.1563919999999</v>
      </c>
      <c r="Q62" s="65">
        <f>VLOOKUP($D62,Résultats!$B$2:$AZ$212,Q$2,FALSE)</f>
        <v>5797.5724929999997</v>
      </c>
      <c r="R62" s="65">
        <f>VLOOKUP($D62,Résultats!$B$2:$AZ$212,R$2,FALSE)</f>
        <v>5455.8893410000001</v>
      </c>
      <c r="S62" s="65">
        <f>VLOOKUP($D62,Résultats!$B$2:$AZ$212,S$2,FALSE)</f>
        <v>5115.623662</v>
      </c>
      <c r="T62" s="65">
        <f>VLOOKUP($D62,Résultats!$B$2:$AZ$212,T$2,FALSE)</f>
        <v>4778.0750260000004</v>
      </c>
      <c r="U62" s="65">
        <f>VLOOKUP($D62,Résultats!$B$2:$AZ$212,U$2,FALSE)</f>
        <v>4441.3936059999996</v>
      </c>
      <c r="V62" s="65">
        <f>VLOOKUP($D62,Résultats!$B$2:$AZ$212,V$2,FALSE)</f>
        <v>4111.6331909999999</v>
      </c>
      <c r="W62" s="65">
        <f>VLOOKUP($D62,Résultats!$B$2:$AZ$212,W$2,FALSE)</f>
        <v>3796.8051190000001</v>
      </c>
      <c r="X62" s="65">
        <f>VLOOKUP($D62,Résultats!$B$2:$AZ$212,X$2,FALSE)</f>
        <v>3502.4296639999998</v>
      </c>
      <c r="Y62" s="65">
        <f>VLOOKUP($D62,Résultats!$B$2:$AZ$212,Y$2,FALSE)</f>
        <v>3230.0860579999999</v>
      </c>
      <c r="Z62" s="65">
        <f>VLOOKUP($D62,Résultats!$B$2:$AZ$212,Z$2,FALSE)</f>
        <v>2978.7608209999999</v>
      </c>
      <c r="AA62" s="65">
        <f>VLOOKUP($D62,Résultats!$B$2:$AZ$212,AA$2,FALSE)</f>
        <v>2746.9591780000001</v>
      </c>
      <c r="AB62" s="65">
        <f>VLOOKUP($D62,Résultats!$B$2:$AZ$212,AB$2,FALSE)</f>
        <v>2533.189723</v>
      </c>
      <c r="AC62" s="65">
        <f>VLOOKUP($D62,Résultats!$B$2:$AZ$212,AC$2,FALSE)</f>
        <v>2336.0546690000001</v>
      </c>
      <c r="AD62" s="65">
        <f>VLOOKUP($D62,Résultats!$B$2:$AZ$212,AD$2,FALSE)</f>
        <v>2154.260597</v>
      </c>
      <c r="AE62" s="65">
        <f>VLOOKUP($D62,Résultats!$B$2:$AZ$212,AE$2,FALSE)</f>
        <v>1986.613871</v>
      </c>
      <c r="AF62" s="65">
        <f>VLOOKUP($D62,Résultats!$B$2:$AZ$212,AF$2,FALSE)</f>
        <v>1832.0135720000001</v>
      </c>
      <c r="AG62" s="65">
        <f>VLOOKUP($D62,Résultats!$B$2:$AZ$212,AG$2,FALSE)</f>
        <v>1689.4444229999999</v>
      </c>
      <c r="AH62" s="65">
        <f>VLOOKUP($D62,Résultats!$B$2:$AZ$212,AH$2,FALSE)</f>
        <v>1557.970149</v>
      </c>
      <c r="AI62" s="65">
        <f>VLOOKUP($D62,Résultats!$B$2:$AZ$212,AI$2,FALSE)</f>
        <v>1436.7273359999999</v>
      </c>
      <c r="AJ62" s="65">
        <f>VLOOKUP($D62,Résultats!$B$2:$AZ$212,AJ$2,FALSE)</f>
        <v>1324.9197610000001</v>
      </c>
      <c r="AK62" s="65">
        <f>VLOOKUP($D62,Résultats!$B$2:$AZ$212,AK$2,FALSE)</f>
        <v>1221.813165</v>
      </c>
      <c r="AL62" s="65">
        <f>VLOOKUP($D62,Résultats!$B$2:$AZ$212,AL$2,FALSE)</f>
        <v>1126.730429</v>
      </c>
      <c r="AM62" s="226">
        <f>VLOOKUP($D62,Résultats!$B$2:$AZ$212,AM$2,FALSE)</f>
        <v>1039.047127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3292.7376509999999</v>
      </c>
      <c r="G63" s="65">
        <f>VLOOKUP($D63,Résultats!$B$2:$AZ$212,G$2,FALSE)</f>
        <v>2900.6908830000002</v>
      </c>
      <c r="H63" s="65">
        <f>VLOOKUP($D63,Résultats!$B$2:$AZ$212,H$2,FALSE)</f>
        <v>2780.5816260000001</v>
      </c>
      <c r="I63" s="65">
        <f>VLOOKUP($D63,Résultats!$B$2:$AZ$212,I$2,FALSE)</f>
        <v>2664.5374740000002</v>
      </c>
      <c r="J63" s="65">
        <f>VLOOKUP($D63,Résultats!$B$2:$AZ$212,J$2,FALSE)</f>
        <v>2541.2216469999998</v>
      </c>
      <c r="K63" s="65">
        <f>VLOOKUP($D63,Résultats!$B$2:$AZ$212,K$2,FALSE)</f>
        <v>2414.5865370000001</v>
      </c>
      <c r="L63" s="65">
        <f>VLOOKUP($D63,Résultats!$B$2:$AZ$212,L$2,FALSE)</f>
        <v>2292.061659</v>
      </c>
      <c r="M63" s="65">
        <f>VLOOKUP($D63,Résultats!$B$2:$AZ$212,M$2,FALSE)</f>
        <v>2163.574247</v>
      </c>
      <c r="N63" s="65">
        <f>VLOOKUP($D63,Résultats!$B$2:$AZ$212,N$2,FALSE)</f>
        <v>2036.6896589999999</v>
      </c>
      <c r="O63" s="65">
        <f>VLOOKUP($D63,Résultats!$B$2:$AZ$212,O$2,FALSE)</f>
        <v>1915.0709850000001</v>
      </c>
      <c r="P63" s="65">
        <f>VLOOKUP($D63,Résultats!$B$2:$AZ$212,P$2,FALSE)</f>
        <v>1798.488748</v>
      </c>
      <c r="Q63" s="65">
        <f>VLOOKUP($D63,Résultats!$B$2:$AZ$212,Q$2,FALSE)</f>
        <v>1686.059456</v>
      </c>
      <c r="R63" s="65">
        <f>VLOOKUP($D63,Résultats!$B$2:$AZ$212,R$2,FALSE)</f>
        <v>1577.2205100000001</v>
      </c>
      <c r="S63" s="65">
        <f>VLOOKUP($D63,Résultats!$B$2:$AZ$212,S$2,FALSE)</f>
        <v>1471.7849249999999</v>
      </c>
      <c r="T63" s="65">
        <f>VLOOKUP($D63,Résultats!$B$2:$AZ$212,T$2,FALSE)</f>
        <v>1369.7405220000001</v>
      </c>
      <c r="U63" s="65">
        <f>VLOOKUP($D63,Résultats!$B$2:$AZ$212,U$2,FALSE)</f>
        <v>1270.438623</v>
      </c>
      <c r="V63" s="65">
        <f>VLOOKUP($D63,Résultats!$B$2:$AZ$212,V$2,FALSE)</f>
        <v>1174.8851179999999</v>
      </c>
      <c r="W63" s="65">
        <f>VLOOKUP($D63,Résultats!$B$2:$AZ$212,W$2,FALSE)</f>
        <v>1084.535044</v>
      </c>
      <c r="X63" s="65">
        <f>VLOOKUP($D63,Résultats!$B$2:$AZ$212,X$2,FALSE)</f>
        <v>1000.367201</v>
      </c>
      <c r="Y63" s="65">
        <f>VLOOKUP($D63,Résultats!$B$2:$AZ$212,Y$2,FALSE)</f>
        <v>922.56425879999995</v>
      </c>
      <c r="Z63" s="65">
        <f>VLOOKUP($D63,Résultats!$B$2:$AZ$212,Z$2,FALSE)</f>
        <v>850.77866400000005</v>
      </c>
      <c r="AA63" s="65">
        <f>VLOOKUP($D63,Résultats!$B$2:$AZ$212,AA$2,FALSE)</f>
        <v>784.57204990000002</v>
      </c>
      <c r="AB63" s="65">
        <f>VLOOKUP($D63,Résultats!$B$2:$AZ$212,AB$2,FALSE)</f>
        <v>723.51622559999998</v>
      </c>
      <c r="AC63" s="65">
        <f>VLOOKUP($D63,Résultats!$B$2:$AZ$212,AC$2,FALSE)</f>
        <v>667.21153370000002</v>
      </c>
      <c r="AD63" s="65">
        <f>VLOOKUP($D63,Résultats!$B$2:$AZ$212,AD$2,FALSE)</f>
        <v>615.28847159999998</v>
      </c>
      <c r="AE63" s="65">
        <f>VLOOKUP($D63,Résultats!$B$2:$AZ$212,AE$2,FALSE)</f>
        <v>567.40610319999996</v>
      </c>
      <c r="AF63" s="65">
        <f>VLOOKUP($D63,Résultats!$B$2:$AZ$212,AF$2,FALSE)</f>
        <v>523.24998679999999</v>
      </c>
      <c r="AG63" s="65">
        <f>VLOOKUP($D63,Résultats!$B$2:$AZ$212,AG$2,FALSE)</f>
        <v>482.53014350000001</v>
      </c>
      <c r="AH63" s="65">
        <f>VLOOKUP($D63,Résultats!$B$2:$AZ$212,AH$2,FALSE)</f>
        <v>444.9791596</v>
      </c>
      <c r="AI63" s="65">
        <f>VLOOKUP($D63,Résultats!$B$2:$AZ$212,AI$2,FALSE)</f>
        <v>410.35043130000003</v>
      </c>
      <c r="AJ63" s="65">
        <f>VLOOKUP($D63,Résultats!$B$2:$AZ$212,AJ$2,FALSE)</f>
        <v>378.41654560000001</v>
      </c>
      <c r="AK63" s="65">
        <f>VLOOKUP($D63,Résultats!$B$2:$AZ$212,AK$2,FALSE)</f>
        <v>348.96778710000001</v>
      </c>
      <c r="AL63" s="65">
        <f>VLOOKUP($D63,Résultats!$B$2:$AZ$212,AL$2,FALSE)</f>
        <v>321.81076089999999</v>
      </c>
      <c r="AM63" s="226">
        <f>VLOOKUP($D63,Résultats!$B$2:$AZ$212,AM$2,FALSE)</f>
        <v>296.76712190000001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1275.432861</v>
      </c>
      <c r="G64" s="224">
        <f>VLOOKUP($D64,Résultats!$B$2:$AZ$212,G$2,FALSE)</f>
        <v>1058.9670000000001</v>
      </c>
      <c r="H64" s="224">
        <f>VLOOKUP($D64,Résultats!$B$2:$AZ$212,H$2,FALSE)</f>
        <v>993.95586579999997</v>
      </c>
      <c r="I64" s="224">
        <f>VLOOKUP($D64,Résultats!$B$2:$AZ$212,I$2,FALSE)</f>
        <v>933.31549570000004</v>
      </c>
      <c r="J64" s="224">
        <f>VLOOKUP($D64,Résultats!$B$2:$AZ$212,J$2,FALSE)</f>
        <v>874.32378010000002</v>
      </c>
      <c r="K64" s="224">
        <f>VLOOKUP($D64,Résultats!$B$2:$AZ$212,K$2,FALSE)</f>
        <v>817.34880480000004</v>
      </c>
      <c r="L64" s="224">
        <f>VLOOKUP($D64,Résultats!$B$2:$AZ$212,L$2,FALSE)</f>
        <v>763.41981720000001</v>
      </c>
      <c r="M64" s="224">
        <f>VLOOKUP($D64,Résultats!$B$2:$AZ$212,M$2,FALSE)</f>
        <v>711.01743780000004</v>
      </c>
      <c r="N64" s="224">
        <f>VLOOKUP($D64,Résultats!$B$2:$AZ$212,N$2,FALSE)</f>
        <v>661.25153650000004</v>
      </c>
      <c r="O64" s="224">
        <f>VLOOKUP($D64,Résultats!$B$2:$AZ$212,O$2,FALSE)</f>
        <v>614.60645039999997</v>
      </c>
      <c r="P64" s="224">
        <f>VLOOKUP($D64,Résultats!$B$2:$AZ$212,P$2,FALSE)</f>
        <v>570.93420379999998</v>
      </c>
      <c r="Q64" s="224">
        <f>VLOOKUP($D64,Résultats!$B$2:$AZ$212,Q$2,FALSE)</f>
        <v>529.97668339999996</v>
      </c>
      <c r="R64" s="224">
        <f>VLOOKUP($D64,Résultats!$B$2:$AZ$212,R$2,FALSE)</f>
        <v>491.51889349999999</v>
      </c>
      <c r="S64" s="224">
        <f>VLOOKUP($D64,Résultats!$B$2:$AZ$212,S$2,FALSE)</f>
        <v>455.39810469999998</v>
      </c>
      <c r="T64" s="224">
        <f>VLOOKUP($D64,Résultats!$B$2:$AZ$212,T$2,FALSE)</f>
        <v>421.4802115</v>
      </c>
      <c r="U64" s="224">
        <f>VLOOKUP($D64,Résultats!$B$2:$AZ$212,U$2,FALSE)</f>
        <v>389.56072460000001</v>
      </c>
      <c r="V64" s="224">
        <f>VLOOKUP($D64,Résultats!$B$2:$AZ$212,V$2,FALSE)</f>
        <v>359.64176529999997</v>
      </c>
      <c r="W64" s="224">
        <f>VLOOKUP($D64,Résultats!$B$2:$AZ$212,W$2,FALSE)</f>
        <v>331.78276469999997</v>
      </c>
      <c r="X64" s="224">
        <f>VLOOKUP($D64,Résultats!$B$2:$AZ$212,X$2,FALSE)</f>
        <v>305.99055370000002</v>
      </c>
      <c r="Y64" s="224">
        <f>VLOOKUP($D64,Résultats!$B$2:$AZ$212,Y$2,FALSE)</f>
        <v>282.18356240000003</v>
      </c>
      <c r="Z64" s="224">
        <f>VLOOKUP($D64,Résultats!$B$2:$AZ$212,Z$2,FALSE)</f>
        <v>260.22484450000002</v>
      </c>
      <c r="AA64" s="224">
        <f>VLOOKUP($D64,Résultats!$B$2:$AZ$212,AA$2,FALSE)</f>
        <v>239.9740999</v>
      </c>
      <c r="AB64" s="224">
        <f>VLOOKUP($D64,Résultats!$B$2:$AZ$212,AB$2,FALSE)</f>
        <v>221.29911559999999</v>
      </c>
      <c r="AC64" s="224">
        <f>VLOOKUP($D64,Résultats!$B$2:$AZ$212,AC$2,FALSE)</f>
        <v>204.077403</v>
      </c>
      <c r="AD64" s="224">
        <f>VLOOKUP($D64,Résultats!$B$2:$AZ$212,AD$2,FALSE)</f>
        <v>188.1958947</v>
      </c>
      <c r="AE64" s="224">
        <f>VLOOKUP($D64,Résultats!$B$2:$AZ$212,AE$2,FALSE)</f>
        <v>173.55030009999999</v>
      </c>
      <c r="AF64" s="224">
        <f>VLOOKUP($D64,Résultats!$B$2:$AZ$212,AF$2,FALSE)</f>
        <v>160.04444029999999</v>
      </c>
      <c r="AG64" s="224">
        <f>VLOOKUP($D64,Résultats!$B$2:$AZ$212,AG$2,FALSE)</f>
        <v>147.58962</v>
      </c>
      <c r="AH64" s="224">
        <f>VLOOKUP($D64,Résultats!$B$2:$AZ$212,AH$2,FALSE)</f>
        <v>136.10404650000001</v>
      </c>
      <c r="AI64" s="224">
        <f>VLOOKUP($D64,Résultats!$B$2:$AZ$212,AI$2,FALSE)</f>
        <v>125.51229189999999</v>
      </c>
      <c r="AJ64" s="224">
        <f>VLOOKUP($D64,Résultats!$B$2:$AZ$212,AJ$2,FALSE)</f>
        <v>115.74479839999999</v>
      </c>
      <c r="AK64" s="224">
        <f>VLOOKUP($D64,Résultats!$B$2:$AZ$212,AK$2,FALSE)</f>
        <v>106.73742110000001</v>
      </c>
      <c r="AL64" s="224">
        <f>VLOOKUP($D64,Résultats!$B$2:$AZ$212,AL$2,FALSE)</f>
        <v>98.431006980000006</v>
      </c>
      <c r="AM64" s="227">
        <f>VLOOKUP($D64,Résultats!$B$2:$AZ$212,AM$2,FALSE)</f>
        <v>90.77100643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2999.7537539999998</v>
      </c>
      <c r="J68" s="51">
        <f t="shared" si="11"/>
        <v>3009.8774469999998</v>
      </c>
      <c r="K68" s="51">
        <f t="shared" si="11"/>
        <v>2868.5135519999999</v>
      </c>
      <c r="L68" s="51">
        <f t="shared" si="11"/>
        <v>2810.5723840000001</v>
      </c>
      <c r="M68" s="51">
        <f t="shared" si="11"/>
        <v>2319.148686</v>
      </c>
      <c r="N68" s="51">
        <f t="shared" si="11"/>
        <v>2119.6925900000001</v>
      </c>
      <c r="O68" s="51">
        <f t="shared" si="11"/>
        <v>2106.9716509999998</v>
      </c>
      <c r="P68" s="51">
        <f t="shared" si="11"/>
        <v>2123.9068269999998</v>
      </c>
      <c r="Q68" s="51">
        <f t="shared" si="11"/>
        <v>2132.5436519999998</v>
      </c>
      <c r="R68" s="51">
        <f t="shared" si="11"/>
        <v>2130.7631660000002</v>
      </c>
      <c r="S68" s="51">
        <f t="shared" si="11"/>
        <v>2113.3120060000001</v>
      </c>
      <c r="T68" s="51">
        <f t="shared" si="11"/>
        <v>2210.055018</v>
      </c>
      <c r="U68" s="51">
        <f t="shared" si="11"/>
        <v>2227.7425990000002</v>
      </c>
      <c r="V68" s="51">
        <f t="shared" si="11"/>
        <v>2230.717134</v>
      </c>
      <c r="W68" s="51">
        <f t="shared" si="11"/>
        <v>2218.1929209999998</v>
      </c>
      <c r="X68" s="51">
        <f t="shared" si="11"/>
        <v>2211.9177450000002</v>
      </c>
      <c r="Y68" s="51">
        <f t="shared" si="11"/>
        <v>2198.0017619999999</v>
      </c>
      <c r="Z68" s="51">
        <f t="shared" si="11"/>
        <v>2189.9206859999999</v>
      </c>
      <c r="AA68" s="51">
        <f t="shared" si="11"/>
        <v>2177.863331</v>
      </c>
      <c r="AB68" s="51">
        <f t="shared" si="11"/>
        <v>2172.051234</v>
      </c>
      <c r="AC68" s="51">
        <f t="shared" si="11"/>
        <v>2162.8630459999999</v>
      </c>
      <c r="AD68" s="51">
        <f t="shared" si="11"/>
        <v>2155.315384</v>
      </c>
      <c r="AE68" s="51">
        <f t="shared" si="11"/>
        <v>2142.2762269999998</v>
      </c>
      <c r="AF68" s="51">
        <f t="shared" si="11"/>
        <v>2132.873634</v>
      </c>
      <c r="AG68" s="51">
        <f t="shared" si="11"/>
        <v>2121.0479479999999</v>
      </c>
      <c r="AH68" s="51">
        <f t="shared" si="11"/>
        <v>2109.765277</v>
      </c>
      <c r="AI68" s="51">
        <f t="shared" si="11"/>
        <v>2092.881386</v>
      </c>
      <c r="AJ68" s="51">
        <f t="shared" si="11"/>
        <v>2077.937516</v>
      </c>
      <c r="AK68" s="51">
        <f t="shared" si="11"/>
        <v>2061.9570699999999</v>
      </c>
      <c r="AL68" s="51">
        <f t="shared" si="11"/>
        <v>2050.51548</v>
      </c>
      <c r="AM68" s="100">
        <f t="shared" si="11"/>
        <v>2037.4264149999999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8.7724951006900413E-3</v>
      </c>
      <c r="G69" s="124">
        <f t="shared" si="12"/>
        <v>1.6148812990412764E-2</v>
      </c>
      <c r="H69" s="124">
        <f t="shared" si="12"/>
        <v>1.9449778325333171E-2</v>
      </c>
      <c r="I69" s="124">
        <f t="shared" si="12"/>
        <v>3.4829859837888548E-2</v>
      </c>
      <c r="J69" s="123">
        <f t="shared" si="12"/>
        <v>6.1844199233271974E-2</v>
      </c>
      <c r="K69" s="67">
        <f t="shared" si="12"/>
        <v>0.10837740208103434</v>
      </c>
      <c r="L69" s="67">
        <f t="shared" si="12"/>
        <v>0.14424297136337336</v>
      </c>
      <c r="M69" s="67">
        <f t="shared" si="12"/>
        <v>0.19002208084384981</v>
      </c>
      <c r="N69" s="124">
        <f t="shared" si="12"/>
        <v>0.24707196862918693</v>
      </c>
      <c r="O69" s="123">
        <f t="shared" si="12"/>
        <v>0.3159967803952195</v>
      </c>
      <c r="P69" s="67">
        <f t="shared" si="12"/>
        <v>0.39605562028733948</v>
      </c>
      <c r="Q69" s="67">
        <f t="shared" si="12"/>
        <v>0.48463390844578125</v>
      </c>
      <c r="R69" s="67">
        <f t="shared" si="12"/>
        <v>0.57711133814484195</v>
      </c>
      <c r="S69" s="124">
        <f t="shared" si="12"/>
        <v>0.66746443213080386</v>
      </c>
      <c r="T69" s="124">
        <f t="shared" si="12"/>
        <v>0.76871803740770039</v>
      </c>
      <c r="U69" s="124">
        <f t="shared" si="12"/>
        <v>0.86510964860352779</v>
      </c>
      <c r="V69" s="124">
        <f t="shared" si="12"/>
        <v>0.93841105046176598</v>
      </c>
      <c r="W69" s="124">
        <f t="shared" si="12"/>
        <v>0.97968497078257522</v>
      </c>
      <c r="X69" s="118">
        <f t="shared" si="12"/>
        <v>0.99560939233750756</v>
      </c>
      <c r="Y69" s="118">
        <f t="shared" si="12"/>
        <v>0.99910700981503575</v>
      </c>
      <c r="Z69" s="118">
        <f t="shared" si="12"/>
        <v>0.99982087661781194</v>
      </c>
      <c r="AA69" s="118">
        <f t="shared" si="12"/>
        <v>0.99996417222380796</v>
      </c>
      <c r="AB69" s="118">
        <f t="shared" si="12"/>
        <v>0.99999283810632256</v>
      </c>
      <c r="AC69" s="118">
        <f t="shared" si="12"/>
        <v>0.99999856810166254</v>
      </c>
      <c r="AD69" s="118">
        <f t="shared" si="12"/>
        <v>0.9999997137309905</v>
      </c>
      <c r="AE69" s="118">
        <f t="shared" si="12"/>
        <v>0.99999994258443503</v>
      </c>
      <c r="AF69" s="118">
        <f t="shared" si="12"/>
        <v>0.99999998874757534</v>
      </c>
      <c r="AG69" s="118">
        <f t="shared" si="12"/>
        <v>0.99999999764267478</v>
      </c>
      <c r="AH69" s="118">
        <f t="shared" si="12"/>
        <v>0.99999999952601371</v>
      </c>
      <c r="AI69" s="118">
        <f t="shared" si="12"/>
        <v>1</v>
      </c>
      <c r="AJ69" s="118">
        <f t="shared" si="12"/>
        <v>1</v>
      </c>
      <c r="AK69" s="118">
        <f t="shared" si="12"/>
        <v>1</v>
      </c>
      <c r="AL69" s="118">
        <f t="shared" si="12"/>
        <v>1</v>
      </c>
      <c r="AM69" s="118">
        <f t="shared" si="12"/>
        <v>1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1.8916561429189029E-4</v>
      </c>
      <c r="G70" s="111">
        <f t="shared" si="13"/>
        <v>4.5240129979324758E-4</v>
      </c>
      <c r="H70" s="111">
        <f t="shared" si="13"/>
        <v>5.9207296424522871E-4</v>
      </c>
      <c r="I70" s="111">
        <f t="shared" si="13"/>
        <v>1.1436384154617514E-3</v>
      </c>
      <c r="J70" s="110">
        <f t="shared" si="13"/>
        <v>2.190934434414532E-3</v>
      </c>
      <c r="K70" s="68">
        <f t="shared" si="13"/>
        <v>4.1385824765313856E-3</v>
      </c>
      <c r="L70" s="68">
        <f t="shared" si="13"/>
        <v>5.9261579864722672E-3</v>
      </c>
      <c r="M70" s="68">
        <f t="shared" si="13"/>
        <v>8.379306276182415E-3</v>
      </c>
      <c r="N70" s="111">
        <f t="shared" si="13"/>
        <v>1.1661172972256321E-2</v>
      </c>
      <c r="O70" s="110">
        <f t="shared" si="13"/>
        <v>1.5908633082030964E-2</v>
      </c>
      <c r="P70" s="68">
        <f t="shared" si="13"/>
        <v>2.1185877514955605E-2</v>
      </c>
      <c r="Q70" s="68">
        <f t="shared" si="13"/>
        <v>2.7442319938030514E-2</v>
      </c>
      <c r="R70" s="68">
        <f t="shared" si="13"/>
        <v>3.4479344444421467E-2</v>
      </c>
      <c r="S70" s="111">
        <f t="shared" si="13"/>
        <v>4.1958129153788569E-2</v>
      </c>
      <c r="T70" s="111">
        <f t="shared" si="13"/>
        <v>5.0732998584562837E-2</v>
      </c>
      <c r="U70" s="111">
        <f t="shared" si="13"/>
        <v>5.980662113289327E-2</v>
      </c>
      <c r="V70" s="111">
        <f t="shared" si="13"/>
        <v>6.7839625649282337E-2</v>
      </c>
      <c r="W70" s="111">
        <f t="shared" si="13"/>
        <v>7.3950292035937851E-2</v>
      </c>
      <c r="X70" s="116">
        <f t="shared" si="13"/>
        <v>7.8355827467716258E-2</v>
      </c>
      <c r="Y70" s="116">
        <f t="shared" si="13"/>
        <v>8.1851430836114139E-2</v>
      </c>
      <c r="Z70" s="116">
        <f t="shared" si="13"/>
        <v>8.5121978385659228E-2</v>
      </c>
      <c r="AA70" s="116">
        <f t="shared" si="13"/>
        <v>8.8333398685612935E-2</v>
      </c>
      <c r="AB70" s="116">
        <f t="shared" si="13"/>
        <v>9.1524339890409784E-2</v>
      </c>
      <c r="AC70" s="116">
        <f t="shared" si="13"/>
        <v>9.4714388633555677E-2</v>
      </c>
      <c r="AD70" s="116">
        <f t="shared" si="13"/>
        <v>9.7912896213058348E-2</v>
      </c>
      <c r="AE70" s="116">
        <f t="shared" si="13"/>
        <v>0.10112849723557149</v>
      </c>
      <c r="AF70" s="116">
        <f t="shared" si="13"/>
        <v>0.10437145082173209</v>
      </c>
      <c r="AG70" s="116">
        <f t="shared" si="13"/>
        <v>0.10764849475246281</v>
      </c>
      <c r="AH70" s="116">
        <f t="shared" si="13"/>
        <v>0.11096747797124733</v>
      </c>
      <c r="AI70" s="116">
        <f t="shared" si="13"/>
        <v>0.11433405027187718</v>
      </c>
      <c r="AJ70" s="116">
        <f t="shared" si="13"/>
        <v>0.11775451947709097</v>
      </c>
      <c r="AK70" s="116">
        <f t="shared" si="13"/>
        <v>0.12122981512898327</v>
      </c>
      <c r="AL70" s="116">
        <f t="shared" si="13"/>
        <v>0.12476359217731924</v>
      </c>
      <c r="AM70" s="116">
        <f t="shared" si="13"/>
        <v>0.12835760667214086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1.5432933647502759E-4</v>
      </c>
      <c r="G71" s="111">
        <f t="shared" si="14"/>
        <v>3.4064358821819286E-4</v>
      </c>
      <c r="H71" s="111">
        <f t="shared" si="14"/>
        <v>4.3528297364913446E-4</v>
      </c>
      <c r="I71" s="111">
        <f t="shared" si="14"/>
        <v>8.2307781587328264E-4</v>
      </c>
      <c r="J71" s="110">
        <f t="shared" si="14"/>
        <v>1.5440814202027542E-3</v>
      </c>
      <c r="K71" s="68">
        <f t="shared" si="14"/>
        <v>2.8577059115807864E-3</v>
      </c>
      <c r="L71" s="68">
        <f t="shared" si="14"/>
        <v>4.0120319811695693E-3</v>
      </c>
      <c r="M71" s="68">
        <f t="shared" si="14"/>
        <v>5.5659527816924112E-3</v>
      </c>
      <c r="N71" s="111">
        <f t="shared" si="14"/>
        <v>7.6056182844890727E-3</v>
      </c>
      <c r="O71" s="110">
        <f t="shared" si="14"/>
        <v>1.0196400179282717E-2</v>
      </c>
      <c r="P71" s="68">
        <f t="shared" si="14"/>
        <v>1.3355976189439501E-2</v>
      </c>
      <c r="Q71" s="68">
        <f t="shared" si="14"/>
        <v>1.7030424965012628E-2</v>
      </c>
      <c r="R71" s="68">
        <f t="shared" si="14"/>
        <v>2.1078334606428051E-2</v>
      </c>
      <c r="S71" s="111">
        <f t="shared" si="14"/>
        <v>2.5281143545445792E-2</v>
      </c>
      <c r="T71" s="111">
        <f t="shared" si="14"/>
        <v>3.0139100917170019E-2</v>
      </c>
      <c r="U71" s="111">
        <f t="shared" si="14"/>
        <v>3.5043756255791737E-2</v>
      </c>
      <c r="V71" s="111">
        <f t="shared" si="14"/>
        <v>3.921550698951147E-2</v>
      </c>
      <c r="W71" s="111">
        <f t="shared" si="14"/>
        <v>4.2178308443893864E-2</v>
      </c>
      <c r="X71" s="116">
        <f t="shared" si="14"/>
        <v>4.4101390759447065E-2</v>
      </c>
      <c r="Y71" s="116">
        <f t="shared" si="14"/>
        <v>4.5469244719377078E-2</v>
      </c>
      <c r="Z71" s="116">
        <f t="shared" si="14"/>
        <v>4.6680669146389353E-2</v>
      </c>
      <c r="AA71" s="116">
        <f t="shared" si="14"/>
        <v>4.7831049504914958E-2</v>
      </c>
      <c r="AB71" s="116">
        <f t="shared" si="14"/>
        <v>4.8942041115775999E-2</v>
      </c>
      <c r="AC71" s="116">
        <f t="shared" si="14"/>
        <v>5.0022278433250369E-2</v>
      </c>
      <c r="AD71" s="116">
        <f t="shared" si="14"/>
        <v>5.1075238741023155E-2</v>
      </c>
      <c r="AE71" s="116">
        <f t="shared" si="14"/>
        <v>5.2103596162438308E-2</v>
      </c>
      <c r="AF71" s="116">
        <f t="shared" si="14"/>
        <v>5.311015387609222E-2</v>
      </c>
      <c r="AG71" s="116">
        <f t="shared" si="14"/>
        <v>5.4096279345402148E-2</v>
      </c>
      <c r="AH71" s="116">
        <f t="shared" si="14"/>
        <v>5.5063403055523888E-2</v>
      </c>
      <c r="AI71" s="116">
        <f t="shared" si="14"/>
        <v>5.6012045347705146E-2</v>
      </c>
      <c r="AJ71" s="116">
        <f t="shared" si="14"/>
        <v>5.6942680801957281E-2</v>
      </c>
      <c r="AK71" s="116">
        <f t="shared" si="14"/>
        <v>5.7854146788807778E-2</v>
      </c>
      <c r="AL71" s="116">
        <f t="shared" si="14"/>
        <v>5.8745909638292515E-2</v>
      </c>
      <c r="AM71" s="116">
        <f t="shared" si="14"/>
        <v>5.9616828762868473E-2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2.6026092432921609E-4</v>
      </c>
      <c r="G72" s="111">
        <f t="shared" si="15"/>
        <v>4.823446445721037E-4</v>
      </c>
      <c r="H72" s="111">
        <f t="shared" si="15"/>
        <v>5.8148218096470234E-4</v>
      </c>
      <c r="I72" s="111">
        <f t="shared" si="15"/>
        <v>1.0413682415880061E-3</v>
      </c>
      <c r="J72" s="110">
        <f t="shared" si="15"/>
        <v>1.8474590666614607E-3</v>
      </c>
      <c r="K72" s="68">
        <f t="shared" si="15"/>
        <v>3.2310713067880948E-3</v>
      </c>
      <c r="L72" s="68">
        <f t="shared" si="15"/>
        <v>4.2862172234308842E-3</v>
      </c>
      <c r="M72" s="68">
        <f t="shared" si="15"/>
        <v>5.6200180474327722E-3</v>
      </c>
      <c r="N72" s="111">
        <f t="shared" si="15"/>
        <v>7.2619139976330249E-3</v>
      </c>
      <c r="O72" s="110">
        <f t="shared" si="15"/>
        <v>9.215914016111269E-3</v>
      </c>
      <c r="P72" s="68">
        <f t="shared" si="15"/>
        <v>1.1444636775490718E-2</v>
      </c>
      <c r="Q72" s="68">
        <f t="shared" si="15"/>
        <v>1.3855696952457976E-2</v>
      </c>
      <c r="R72" s="68">
        <f t="shared" si="15"/>
        <v>1.6301067858801158E-2</v>
      </c>
      <c r="S72" s="111">
        <f t="shared" si="15"/>
        <v>1.8598338100767879E-2</v>
      </c>
      <c r="T72" s="111">
        <f t="shared" si="15"/>
        <v>2.1095576576275078E-2</v>
      </c>
      <c r="U72" s="111">
        <f t="shared" si="15"/>
        <v>2.3343994648818041E-2</v>
      </c>
      <c r="V72" s="111">
        <f t="shared" si="15"/>
        <v>2.4853546545628498E-2</v>
      </c>
      <c r="W72" s="111">
        <f t="shared" si="15"/>
        <v>2.5416837609680571E-2</v>
      </c>
      <c r="X72" s="116">
        <f t="shared" si="15"/>
        <v>2.5250806485120899E-2</v>
      </c>
      <c r="Y72" s="116">
        <f t="shared" si="15"/>
        <v>2.4721408271555338E-2</v>
      </c>
      <c r="Z72" s="116">
        <f t="shared" si="15"/>
        <v>2.4087631071402191E-2</v>
      </c>
      <c r="AA72" s="116">
        <f t="shared" si="15"/>
        <v>2.3408439131298271E-2</v>
      </c>
      <c r="AB72" s="116">
        <f t="shared" si="15"/>
        <v>2.2696048393488308E-2</v>
      </c>
      <c r="AC72" s="116">
        <f t="shared" si="15"/>
        <v>2.1951023814385334E-2</v>
      </c>
      <c r="AD72" s="116">
        <f t="shared" si="15"/>
        <v>2.117268571400871E-2</v>
      </c>
      <c r="AE72" s="116">
        <f t="shared" si="15"/>
        <v>2.0359572271909456E-2</v>
      </c>
      <c r="AF72" s="116">
        <f t="shared" si="15"/>
        <v>1.9509356042796862E-2</v>
      </c>
      <c r="AG72" s="116">
        <f t="shared" si="15"/>
        <v>1.8620305739547573E-2</v>
      </c>
      <c r="AH72" s="116">
        <f t="shared" si="15"/>
        <v>1.7690161780968584E-2</v>
      </c>
      <c r="AI72" s="116">
        <f t="shared" si="15"/>
        <v>1.6717074165807502E-2</v>
      </c>
      <c r="AJ72" s="116">
        <f t="shared" si="15"/>
        <v>1.5698846928176833E-2</v>
      </c>
      <c r="AK72" s="116">
        <f t="shared" si="15"/>
        <v>1.4634793046394512E-2</v>
      </c>
      <c r="AL72" s="116">
        <f t="shared" si="15"/>
        <v>1.3523384558891504E-2</v>
      </c>
      <c r="AM72" s="116">
        <f t="shared" si="15"/>
        <v>1.2363655131073776E-2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5.6886473519762752E-3</v>
      </c>
      <c r="G73" s="111">
        <f t="shared" si="16"/>
        <v>1.0412322484887873E-2</v>
      </c>
      <c r="H73" s="111">
        <f t="shared" si="16"/>
        <v>1.251358043265729E-2</v>
      </c>
      <c r="I73" s="111">
        <f t="shared" si="16"/>
        <v>2.2360807919835642E-2</v>
      </c>
      <c r="J73" s="110">
        <f t="shared" si="16"/>
        <v>3.961162286485613E-2</v>
      </c>
      <c r="K73" s="68">
        <f t="shared" si="16"/>
        <v>6.9243695907070968E-2</v>
      </c>
      <c r="L73" s="68">
        <f t="shared" si="16"/>
        <v>9.1916941250355641E-2</v>
      </c>
      <c r="M73" s="68">
        <f t="shared" si="16"/>
        <v>0.12075773545293075</v>
      </c>
      <c r="N73" s="111">
        <f t="shared" si="16"/>
        <v>0.15656863823824568</v>
      </c>
      <c r="O73" s="110">
        <f t="shared" si="16"/>
        <v>0.19966963774777435</v>
      </c>
      <c r="P73" s="68">
        <f t="shared" si="16"/>
        <v>0.24953380852803297</v>
      </c>
      <c r="Q73" s="68">
        <f t="shared" si="16"/>
        <v>0.30446230490572862</v>
      </c>
      <c r="R73" s="68">
        <f t="shared" si="16"/>
        <v>0.36151638149727616</v>
      </c>
      <c r="S73" s="111">
        <f t="shared" si="16"/>
        <v>0.41691117610581541</v>
      </c>
      <c r="T73" s="111">
        <f t="shared" si="16"/>
        <v>0.47876246943278589</v>
      </c>
      <c r="U73" s="111">
        <f t="shared" si="16"/>
        <v>0.53722942252719386</v>
      </c>
      <c r="V73" s="111">
        <f t="shared" si="16"/>
        <v>0.58103926994806498</v>
      </c>
      <c r="W73" s="111">
        <f t="shared" si="16"/>
        <v>0.60479530220266187</v>
      </c>
      <c r="X73" s="116">
        <f t="shared" si="16"/>
        <v>0.61278618296902354</v>
      </c>
      <c r="Y73" s="116">
        <f t="shared" si="16"/>
        <v>0.61309382653715994</v>
      </c>
      <c r="Z73" s="116">
        <f t="shared" si="16"/>
        <v>0.61169634752698987</v>
      </c>
      <c r="AA73" s="116">
        <f t="shared" si="16"/>
        <v>0.60996100494058048</v>
      </c>
      <c r="AB73" s="116">
        <f t="shared" si="16"/>
        <v>0.60816716904385881</v>
      </c>
      <c r="AC73" s="116">
        <f t="shared" si="16"/>
        <v>0.60636458393676773</v>
      </c>
      <c r="AD73" s="116">
        <f t="shared" si="16"/>
        <v>0.6045604432989099</v>
      </c>
      <c r="AE73" s="116">
        <f t="shared" si="16"/>
        <v>0.60275271261739127</v>
      </c>
      <c r="AF73" s="116">
        <f t="shared" si="16"/>
        <v>0.60093658178719833</v>
      </c>
      <c r="AG73" s="116">
        <f t="shared" si="16"/>
        <v>0.59910890991324262</v>
      </c>
      <c r="AH73" s="116">
        <f t="shared" si="16"/>
        <v>0.5972659365177333</v>
      </c>
      <c r="AI73" s="116">
        <f t="shared" si="16"/>
        <v>0.59540519416708126</v>
      </c>
      <c r="AJ73" s="116">
        <f t="shared" si="16"/>
        <v>0.59352393250692914</v>
      </c>
      <c r="AK73" s="116">
        <f t="shared" si="16"/>
        <v>0.59162243324493657</v>
      </c>
      <c r="AL73" s="116">
        <f t="shared" si="16"/>
        <v>0.58969953935680608</v>
      </c>
      <c r="AM73" s="116">
        <f t="shared" si="16"/>
        <v>0.58775519851105884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2.1574863593617796E-3</v>
      </c>
      <c r="G74" s="111">
        <f t="shared" si="17"/>
        <v>3.8964757108656159E-3</v>
      </c>
      <c r="H74" s="111">
        <f t="shared" si="17"/>
        <v>4.6593646423630777E-3</v>
      </c>
      <c r="I74" s="111">
        <f t="shared" si="17"/>
        <v>8.284935900775274E-3</v>
      </c>
      <c r="J74" s="110">
        <f t="shared" si="17"/>
        <v>1.4598644746747392E-2</v>
      </c>
      <c r="K74" s="68">
        <f t="shared" si="17"/>
        <v>2.5375822435717049E-2</v>
      </c>
      <c r="L74" s="68">
        <f t="shared" si="17"/>
        <v>3.3487191475941008E-2</v>
      </c>
      <c r="M74" s="68">
        <f t="shared" si="17"/>
        <v>4.3728047240865868E-2</v>
      </c>
      <c r="N74" s="111">
        <f t="shared" si="17"/>
        <v>5.6345249572250469E-2</v>
      </c>
      <c r="O74" s="110">
        <f t="shared" si="17"/>
        <v>7.1410064168917486E-2</v>
      </c>
      <c r="P74" s="68">
        <f t="shared" si="17"/>
        <v>8.8695403021085556E-2</v>
      </c>
      <c r="Q74" s="68">
        <f t="shared" si="17"/>
        <v>0.10756612573199512</v>
      </c>
      <c r="R74" s="68">
        <f t="shared" si="17"/>
        <v>0.12696571961484712</v>
      </c>
      <c r="S74" s="111">
        <f t="shared" si="17"/>
        <v>0.14556556416024072</v>
      </c>
      <c r="T74" s="111">
        <f t="shared" si="17"/>
        <v>0.16619510808938603</v>
      </c>
      <c r="U74" s="111">
        <f t="shared" si="17"/>
        <v>0.18543183394950197</v>
      </c>
      <c r="V74" s="111">
        <f t="shared" si="17"/>
        <v>0.19942642041857378</v>
      </c>
      <c r="W74" s="111">
        <f t="shared" si="17"/>
        <v>0.20642547217830565</v>
      </c>
      <c r="X74" s="116">
        <f t="shared" si="17"/>
        <v>0.20800525229295991</v>
      </c>
      <c r="Y74" s="116">
        <f t="shared" si="17"/>
        <v>0.20699194698825724</v>
      </c>
      <c r="Z74" s="116">
        <f t="shared" si="17"/>
        <v>0.20544131021556092</v>
      </c>
      <c r="AA74" s="116">
        <f t="shared" si="17"/>
        <v>0.20381990016617804</v>
      </c>
      <c r="AB74" s="116">
        <f t="shared" si="17"/>
        <v>0.20222115465071944</v>
      </c>
      <c r="AC74" s="116">
        <f t="shared" si="17"/>
        <v>0.20065781132218763</v>
      </c>
      <c r="AD74" s="116">
        <f t="shared" si="17"/>
        <v>0.19912994148609481</v>
      </c>
      <c r="AE74" s="116">
        <f t="shared" si="17"/>
        <v>0.19763467752844555</v>
      </c>
      <c r="AF74" s="116">
        <f t="shared" si="17"/>
        <v>0.19616806566984829</v>
      </c>
      <c r="AG74" s="116">
        <f t="shared" si="17"/>
        <v>0.19472798499885682</v>
      </c>
      <c r="AH74" s="116">
        <f t="shared" si="17"/>
        <v>0.19331209331491905</v>
      </c>
      <c r="AI74" s="116">
        <f t="shared" si="17"/>
        <v>0.19191927004887607</v>
      </c>
      <c r="AJ74" s="116">
        <f t="shared" si="17"/>
        <v>0.19054835092548567</v>
      </c>
      <c r="AK74" s="116">
        <f t="shared" si="17"/>
        <v>0.18920047166646392</v>
      </c>
      <c r="AL74" s="116">
        <f t="shared" si="17"/>
        <v>0.18787572976527833</v>
      </c>
      <c r="AM74" s="116">
        <f t="shared" si="17"/>
        <v>0.18657500094304022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3.2260551498069872E-4</v>
      </c>
      <c r="G76" s="126">
        <f t="shared" si="19"/>
        <v>5.6462526178541726E-4</v>
      </c>
      <c r="H76" s="126">
        <f t="shared" si="19"/>
        <v>6.6799513254722786E-4</v>
      </c>
      <c r="I76" s="126">
        <f t="shared" si="19"/>
        <v>1.1760315566889028E-3</v>
      </c>
      <c r="J76" s="125">
        <f t="shared" si="19"/>
        <v>2.051456698064026E-3</v>
      </c>
      <c r="K76" s="69">
        <f t="shared" si="19"/>
        <v>3.530524048923859E-3</v>
      </c>
      <c r="L76" s="69">
        <f t="shared" si="19"/>
        <v>4.6144314495619836E-3</v>
      </c>
      <c r="M76" s="69">
        <f t="shared" si="19"/>
        <v>5.9710210361217002E-3</v>
      </c>
      <c r="N76" s="126">
        <f t="shared" si="19"/>
        <v>7.6293755218533824E-3</v>
      </c>
      <c r="O76" s="125">
        <f t="shared" si="19"/>
        <v>9.596131167879678E-3</v>
      </c>
      <c r="P76" s="69">
        <f t="shared" si="19"/>
        <v>1.1839918239501946E-2</v>
      </c>
      <c r="Q76" s="69">
        <f t="shared" si="19"/>
        <v>1.4277036004138032E-2</v>
      </c>
      <c r="R76" s="69">
        <f t="shared" si="19"/>
        <v>1.6770490174692648E-2</v>
      </c>
      <c r="S76" s="126">
        <f t="shared" si="19"/>
        <v>1.9150080941715903E-2</v>
      </c>
      <c r="T76" s="126">
        <f t="shared" si="19"/>
        <v>2.1792783644628704E-2</v>
      </c>
      <c r="U76" s="126">
        <f t="shared" si="19"/>
        <v>2.4254020259905258E-2</v>
      </c>
      <c r="V76" s="126">
        <f t="shared" si="19"/>
        <v>2.6036680825530432E-2</v>
      </c>
      <c r="W76" s="126">
        <f t="shared" si="19"/>
        <v>2.6918758185866559E-2</v>
      </c>
      <c r="X76" s="119">
        <f t="shared" si="19"/>
        <v>2.710993224117382E-2</v>
      </c>
      <c r="Y76" s="119">
        <f t="shared" si="19"/>
        <v>2.6979152444373704E-2</v>
      </c>
      <c r="Z76" s="119">
        <f t="shared" si="19"/>
        <v>2.6792940230712999E-2</v>
      </c>
      <c r="AA76" s="119">
        <f t="shared" si="19"/>
        <v>2.6610379519723868E-2</v>
      </c>
      <c r="AB76" s="119">
        <f t="shared" si="19"/>
        <v>2.6442084837120374E-2</v>
      </c>
      <c r="AC76" s="119">
        <f t="shared" si="19"/>
        <v>2.6288482340642849E-2</v>
      </c>
      <c r="AD76" s="119">
        <f t="shared" si="19"/>
        <v>2.6148508505240642E-2</v>
      </c>
      <c r="AE76" s="119">
        <f t="shared" si="19"/>
        <v>2.6020887062758784E-2</v>
      </c>
      <c r="AF76" s="119">
        <f t="shared" si="19"/>
        <v>2.590438043269468E-2</v>
      </c>
      <c r="AG76" s="119">
        <f t="shared" si="19"/>
        <v>2.5798023180756496E-2</v>
      </c>
      <c r="AH76" s="119">
        <f t="shared" si="19"/>
        <v>2.570092684296273E-2</v>
      </c>
      <c r="AI76" s="119">
        <f t="shared" si="19"/>
        <v>2.5612365735857328E-2</v>
      </c>
      <c r="AJ76" s="119">
        <f t="shared" si="19"/>
        <v>2.5531669158236615E-2</v>
      </c>
      <c r="AK76" s="119">
        <f t="shared" si="19"/>
        <v>2.5458340347502967E-2</v>
      </c>
      <c r="AL76" s="119">
        <f t="shared" si="19"/>
        <v>2.5391844337600417E-2</v>
      </c>
      <c r="AM76" s="119">
        <f t="shared" si="19"/>
        <v>2.5331709901287407E-2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0.99122750474346766</v>
      </c>
      <c r="G77" s="124">
        <f t="shared" si="20"/>
        <v>0.98385118699144258</v>
      </c>
      <c r="H77" s="124">
        <f t="shared" si="20"/>
        <v>0.98055022162728245</v>
      </c>
      <c r="I77" s="124">
        <f t="shared" si="20"/>
        <v>0.96517014009543933</v>
      </c>
      <c r="J77" s="123">
        <f t="shared" si="20"/>
        <v>0.93815580060060844</v>
      </c>
      <c r="K77" s="67">
        <f t="shared" si="20"/>
        <v>0.89162259777952058</v>
      </c>
      <c r="L77" s="67">
        <f t="shared" si="20"/>
        <v>0.85575702860104674</v>
      </c>
      <c r="M77" s="67">
        <f t="shared" si="20"/>
        <v>0.80997791919926954</v>
      </c>
      <c r="N77" s="124">
        <f t="shared" si="20"/>
        <v>0.7529280314179897</v>
      </c>
      <c r="O77" s="123">
        <f t="shared" si="20"/>
        <v>0.68400321965224209</v>
      </c>
      <c r="P77" s="67">
        <f t="shared" si="20"/>
        <v>0.60394437961849445</v>
      </c>
      <c r="Q77" s="67">
        <f t="shared" si="20"/>
        <v>0.51536609155421875</v>
      </c>
      <c r="R77" s="67">
        <f t="shared" si="20"/>
        <v>0.42288866166743183</v>
      </c>
      <c r="S77" s="124">
        <f t="shared" si="20"/>
        <v>0.33253556810579155</v>
      </c>
      <c r="T77" s="124">
        <f t="shared" si="20"/>
        <v>0.23128196254705186</v>
      </c>
      <c r="U77" s="124">
        <f t="shared" si="20"/>
        <v>0.13489035103736416</v>
      </c>
      <c r="V77" s="124">
        <f t="shared" si="20"/>
        <v>6.1588949583062651E-2</v>
      </c>
      <c r="W77" s="124">
        <f t="shared" si="20"/>
        <v>2.0315029361686436E-2</v>
      </c>
      <c r="X77" s="118">
        <f t="shared" si="20"/>
        <v>4.3906076756032352E-3</v>
      </c>
      <c r="Y77" s="118">
        <f t="shared" si="20"/>
        <v>8.9299027504601252E-4</v>
      </c>
      <c r="Z77" s="118">
        <f t="shared" si="20"/>
        <v>1.7912344684797412E-4</v>
      </c>
      <c r="AA77" s="118">
        <f t="shared" si="20"/>
        <v>3.5827773207500686E-5</v>
      </c>
      <c r="AB77" s="118">
        <f t="shared" si="20"/>
        <v>7.162063424881441E-6</v>
      </c>
      <c r="AC77" s="118">
        <f t="shared" si="20"/>
        <v>1.4315503775082762E-6</v>
      </c>
      <c r="AD77" s="118">
        <f t="shared" si="20"/>
        <v>2.8613109783287288E-7</v>
      </c>
      <c r="AE77" s="118">
        <f t="shared" si="20"/>
        <v>5.7190167848508732E-8</v>
      </c>
      <c r="AF77" s="118">
        <f t="shared" si="20"/>
        <v>1.1430814517724964E-8</v>
      </c>
      <c r="AG77" s="118">
        <f t="shared" si="20"/>
        <v>2.2847191901387416E-9</v>
      </c>
      <c r="AH77" s="118">
        <f t="shared" si="20"/>
        <v>4.5665515804201944E-10</v>
      </c>
      <c r="AI77" s="118">
        <f t="shared" si="20"/>
        <v>9.1273322166189881E-11</v>
      </c>
      <c r="AJ77" s="118">
        <f t="shared" si="20"/>
        <v>1.8243073724840531E-11</v>
      </c>
      <c r="AK77" s="118">
        <f t="shared" si="20"/>
        <v>0</v>
      </c>
      <c r="AL77" s="118">
        <f t="shared" si="20"/>
        <v>0</v>
      </c>
      <c r="AM77" s="118">
        <f t="shared" si="20"/>
        <v>0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2.9808428270799488E-2</v>
      </c>
      <c r="G78" s="111">
        <f t="shared" si="21"/>
        <v>4.5724609752590975E-2</v>
      </c>
      <c r="H78" s="111">
        <f t="shared" si="21"/>
        <v>4.7483741831834632E-2</v>
      </c>
      <c r="I78" s="111">
        <f t="shared" si="21"/>
        <v>5.63470904152088E-2</v>
      </c>
      <c r="J78" s="110">
        <f t="shared" si="21"/>
        <v>5.0264599759964911E-2</v>
      </c>
      <c r="K78" s="68">
        <f t="shared" si="21"/>
        <v>5.708729376084886E-2</v>
      </c>
      <c r="L78" s="68">
        <f t="shared" si="21"/>
        <v>6.208934219002131E-2</v>
      </c>
      <c r="M78" s="68">
        <f t="shared" si="21"/>
        <v>6.7686651549171098E-2</v>
      </c>
      <c r="N78" s="111">
        <f t="shared" si="21"/>
        <v>7.193411564457089E-2</v>
      </c>
      <c r="O78" s="110">
        <f t="shared" si="21"/>
        <v>7.0339144207118717E-2</v>
      </c>
      <c r="P78" s="68">
        <f t="shared" si="21"/>
        <v>6.5564175287619625E-2</v>
      </c>
      <c r="Q78" s="68">
        <f t="shared" si="21"/>
        <v>5.8635208842140039E-2</v>
      </c>
      <c r="R78" s="68">
        <f t="shared" si="21"/>
        <v>5.0241095119437591E-2</v>
      </c>
      <c r="S78" s="111">
        <f t="shared" si="21"/>
        <v>4.1245069550794947E-2</v>
      </c>
      <c r="T78" s="111">
        <f t="shared" si="21"/>
        <v>2.9910458785691645E-2</v>
      </c>
      <c r="U78" s="111">
        <f t="shared" si="21"/>
        <v>1.8181197660888288E-2</v>
      </c>
      <c r="V78" s="111">
        <f t="shared" si="21"/>
        <v>8.645281248823725E-3</v>
      </c>
      <c r="W78" s="111">
        <f t="shared" si="21"/>
        <v>2.9679516338155338E-3</v>
      </c>
      <c r="X78" s="116">
        <f t="shared" si="21"/>
        <v>6.6585822792429377E-4</v>
      </c>
      <c r="Y78" s="116">
        <f t="shared" si="21"/>
        <v>1.4072215470771766E-4</v>
      </c>
      <c r="Z78" s="116">
        <f t="shared" si="21"/>
        <v>2.9231518250519876E-5</v>
      </c>
      <c r="AA78" s="116">
        <f t="shared" si="21"/>
        <v>6.0458986624996813E-6</v>
      </c>
      <c r="AB78" s="116">
        <f t="shared" si="21"/>
        <v>1.2452371323760405E-6</v>
      </c>
      <c r="AC78" s="116">
        <f t="shared" si="21"/>
        <v>2.5633003579460112E-7</v>
      </c>
      <c r="AD78" s="116">
        <f t="shared" si="21"/>
        <v>5.2825624892398575E-8</v>
      </c>
      <c r="AE78" s="116">
        <f t="shared" si="21"/>
        <v>1.089645653804849E-8</v>
      </c>
      <c r="AF78" s="116">
        <f t="shared" si="21"/>
        <v>2.2437451256898983E-9</v>
      </c>
      <c r="AG78" s="116">
        <f t="shared" si="21"/>
        <v>4.6079383915935879E-10</v>
      </c>
      <c r="AH78" s="116">
        <f t="shared" si="21"/>
        <v>9.4760458037436925E-11</v>
      </c>
      <c r="AI78" s="116">
        <f t="shared" si="21"/>
        <v>1.9550381485403494E-11</v>
      </c>
      <c r="AJ78" s="116">
        <f t="shared" si="21"/>
        <v>0</v>
      </c>
      <c r="AK78" s="116">
        <f t="shared" si="21"/>
        <v>0</v>
      </c>
      <c r="AL78" s="116">
        <f t="shared" si="21"/>
        <v>0</v>
      </c>
      <c r="AM78" s="116">
        <f t="shared" si="21"/>
        <v>0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0.1926809738017444</v>
      </c>
      <c r="G79" s="111">
        <f t="shared" si="22"/>
        <v>0.19808546467808771</v>
      </c>
      <c r="H79" s="111">
        <f t="shared" si="22"/>
        <v>0.19811330012509984</v>
      </c>
      <c r="I79" s="111">
        <f t="shared" si="22"/>
        <v>0.20373733543463379</v>
      </c>
      <c r="J79" s="110">
        <f t="shared" si="22"/>
        <v>0.19118383589788732</v>
      </c>
      <c r="K79" s="68">
        <f t="shared" si="22"/>
        <v>0.18545855226275049</v>
      </c>
      <c r="L79" s="68">
        <f t="shared" si="22"/>
        <v>0.17832488305698802</v>
      </c>
      <c r="M79" s="68">
        <f t="shared" si="22"/>
        <v>0.16868767076540947</v>
      </c>
      <c r="N79" s="111">
        <f t="shared" si="22"/>
        <v>0.15642909937237642</v>
      </c>
      <c r="O79" s="110">
        <f t="shared" si="22"/>
        <v>0.14238509453015893</v>
      </c>
      <c r="P79" s="68">
        <f t="shared" si="22"/>
        <v>0.12592062735527901</v>
      </c>
      <c r="Q79" s="68">
        <f t="shared" si="22"/>
        <v>0.10763334137837381</v>
      </c>
      <c r="R79" s="68">
        <f t="shared" si="22"/>
        <v>8.84741172590741E-2</v>
      </c>
      <c r="S79" s="111">
        <f t="shared" si="22"/>
        <v>6.9669183008464863E-2</v>
      </c>
      <c r="T79" s="111">
        <f t="shared" si="22"/>
        <v>4.8526048730249301E-2</v>
      </c>
      <c r="U79" s="111">
        <f t="shared" si="22"/>
        <v>2.8335148471971199E-2</v>
      </c>
      <c r="V79" s="111">
        <f t="shared" si="22"/>
        <v>1.2949008217910609E-2</v>
      </c>
      <c r="W79" s="111">
        <f t="shared" si="22"/>
        <v>4.2734887480961317E-3</v>
      </c>
      <c r="X79" s="116">
        <f t="shared" si="22"/>
        <v>9.2402223166757036E-4</v>
      </c>
      <c r="Y79" s="116">
        <f t="shared" si="22"/>
        <v>1.8781205690407448E-4</v>
      </c>
      <c r="Z79" s="116">
        <f t="shared" si="22"/>
        <v>3.764447681919381E-5</v>
      </c>
      <c r="AA79" s="116">
        <f t="shared" si="22"/>
        <v>7.5196084009919907E-6</v>
      </c>
      <c r="AB79" s="116">
        <f t="shared" si="22"/>
        <v>1.5015627527320105E-6</v>
      </c>
      <c r="AC79" s="116">
        <f t="shared" si="22"/>
        <v>2.9965336002139084E-7</v>
      </c>
      <c r="AD79" s="116">
        <f t="shared" si="22"/>
        <v>5.9756738134988411E-8</v>
      </c>
      <c r="AE79" s="116">
        <f t="shared" si="22"/>
        <v>1.1906581410241266E-8</v>
      </c>
      <c r="AF79" s="116">
        <f t="shared" si="22"/>
        <v>2.3725675770625611E-9</v>
      </c>
      <c r="AG79" s="116">
        <f t="shared" si="22"/>
        <v>4.7304342221310321E-10</v>
      </c>
      <c r="AH79" s="116">
        <f t="shared" si="22"/>
        <v>9.4239946105625481E-11</v>
      </c>
      <c r="AI79" s="116">
        <f t="shared" si="22"/>
        <v>1.8743930144543794E-11</v>
      </c>
      <c r="AJ79" s="116">
        <f t="shared" si="22"/>
        <v>0</v>
      </c>
      <c r="AK79" s="116">
        <f t="shared" si="22"/>
        <v>0</v>
      </c>
      <c r="AL79" s="116">
        <f t="shared" si="22"/>
        <v>0</v>
      </c>
      <c r="AM79" s="116">
        <f t="shared" si="22"/>
        <v>0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0.285460568587946</v>
      </c>
      <c r="G80" s="111">
        <f t="shared" si="23"/>
        <v>0.28363695915139481</v>
      </c>
      <c r="H80" s="111">
        <f t="shared" si="23"/>
        <v>0.28302591414732436</v>
      </c>
      <c r="I80" s="111">
        <f t="shared" si="23"/>
        <v>0.28152326945967049</v>
      </c>
      <c r="J80" s="110">
        <f t="shared" si="23"/>
        <v>0.27135405981863553</v>
      </c>
      <c r="K80" s="68">
        <f t="shared" si="23"/>
        <v>0.25839772135055966</v>
      </c>
      <c r="L80" s="68">
        <f t="shared" si="23"/>
        <v>0.24632427499152429</v>
      </c>
      <c r="M80" s="68">
        <f t="shared" si="23"/>
        <v>0.23092429956429281</v>
      </c>
      <c r="N80" s="111">
        <f t="shared" si="23"/>
        <v>0.21229145444151409</v>
      </c>
      <c r="O80" s="110">
        <f t="shared" si="23"/>
        <v>0.1915679613004912</v>
      </c>
      <c r="P80" s="68">
        <f t="shared" si="23"/>
        <v>0.16822484736991716</v>
      </c>
      <c r="Q80" s="68">
        <f t="shared" si="23"/>
        <v>0.14281891834399835</v>
      </c>
      <c r="R80" s="68">
        <f t="shared" si="23"/>
        <v>0.116596714812931</v>
      </c>
      <c r="S80" s="111">
        <f t="shared" si="23"/>
        <v>9.1184882427625777E-2</v>
      </c>
      <c r="T80" s="111">
        <f t="shared" si="23"/>
        <v>6.3059082586151255E-2</v>
      </c>
      <c r="U80" s="111">
        <f t="shared" si="23"/>
        <v>3.6555028083834741E-2</v>
      </c>
      <c r="V80" s="111">
        <f t="shared" si="23"/>
        <v>1.6583845426275369E-2</v>
      </c>
      <c r="W80" s="111">
        <f t="shared" si="23"/>
        <v>5.4332729520057826E-3</v>
      </c>
      <c r="X80" s="116">
        <f t="shared" si="23"/>
        <v>1.1663629919475148E-3</v>
      </c>
      <c r="Y80" s="116">
        <f t="shared" si="23"/>
        <v>2.3547894485263841E-4</v>
      </c>
      <c r="Z80" s="116">
        <f t="shared" si="23"/>
        <v>4.6897878154478518E-5</v>
      </c>
      <c r="AA80" s="116">
        <f t="shared" si="23"/>
        <v>9.3128496684349567E-6</v>
      </c>
      <c r="AB80" s="116">
        <f t="shared" si="23"/>
        <v>1.8490242850321274E-6</v>
      </c>
      <c r="AC80" s="116">
        <f t="shared" si="23"/>
        <v>3.6699563500702581E-7</v>
      </c>
      <c r="AD80" s="116">
        <f t="shared" si="23"/>
        <v>7.2795303724329556E-8</v>
      </c>
      <c r="AE80" s="116">
        <f t="shared" si="23"/>
        <v>1.4430826291384693E-8</v>
      </c>
      <c r="AF80" s="116">
        <f t="shared" si="23"/>
        <v>2.8608600166136236E-9</v>
      </c>
      <c r="AG80" s="116">
        <f t="shared" si="23"/>
        <v>5.6733039492796988E-10</v>
      </c>
      <c r="AH80" s="116">
        <f t="shared" si="23"/>
        <v>1.1242418319504839E-10</v>
      </c>
      <c r="AI80" s="116">
        <f t="shared" si="23"/>
        <v>2.2248832739152661E-11</v>
      </c>
      <c r="AJ80" s="116">
        <f t="shared" si="23"/>
        <v>0</v>
      </c>
      <c r="AK80" s="116">
        <f t="shared" si="23"/>
        <v>0</v>
      </c>
      <c r="AL80" s="116">
        <f t="shared" si="23"/>
        <v>0</v>
      </c>
      <c r="AM80" s="116">
        <f t="shared" si="23"/>
        <v>0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0.26958031193067117</v>
      </c>
      <c r="G81" s="111">
        <f t="shared" si="24"/>
        <v>0.26155351912557445</v>
      </c>
      <c r="H81" s="111">
        <f t="shared" si="24"/>
        <v>0.26227124137065116</v>
      </c>
      <c r="I81" s="111">
        <f t="shared" si="24"/>
        <v>0.25274258525021587</v>
      </c>
      <c r="J81" s="110">
        <f t="shared" si="24"/>
        <v>0.25421470394505402</v>
      </c>
      <c r="K81" s="68">
        <f t="shared" si="24"/>
        <v>0.23908423166480475</v>
      </c>
      <c r="L81" s="68">
        <f t="shared" si="24"/>
        <v>0.22671718534184529</v>
      </c>
      <c r="M81" s="68">
        <f t="shared" si="24"/>
        <v>0.21129395586325075</v>
      </c>
      <c r="N81" s="111">
        <f t="shared" si="24"/>
        <v>0.19310509053579319</v>
      </c>
      <c r="O81" s="110">
        <f t="shared" si="24"/>
        <v>0.17341327360839751</v>
      </c>
      <c r="P81" s="68">
        <f t="shared" si="24"/>
        <v>0.15169493948804</v>
      </c>
      <c r="Q81" s="68">
        <f t="shared" si="24"/>
        <v>0.12831850210585982</v>
      </c>
      <c r="R81" s="68">
        <f t="shared" si="24"/>
        <v>0.10438470738985921</v>
      </c>
      <c r="S81" s="111">
        <f t="shared" si="24"/>
        <v>8.1341851563777087E-2</v>
      </c>
      <c r="T81" s="111">
        <f t="shared" si="24"/>
        <v>5.6046303051809361E-2</v>
      </c>
      <c r="U81" s="111">
        <f t="shared" si="24"/>
        <v>3.2370394390433793E-2</v>
      </c>
      <c r="V81" s="111">
        <f t="shared" si="24"/>
        <v>1.4631712328076824E-2</v>
      </c>
      <c r="W81" s="111">
        <f t="shared" si="24"/>
        <v>4.7763893436390606E-3</v>
      </c>
      <c r="X81" s="116">
        <f t="shared" si="24"/>
        <v>1.0217773206571024E-3</v>
      </c>
      <c r="Y81" s="116">
        <f t="shared" si="24"/>
        <v>2.0560964795987276E-4</v>
      </c>
      <c r="Z81" s="116">
        <f t="shared" si="24"/>
        <v>4.0824228964792751E-5</v>
      </c>
      <c r="AA81" s="116">
        <f t="shared" si="24"/>
        <v>8.084101444472137E-6</v>
      </c>
      <c r="AB81" s="116">
        <f t="shared" si="24"/>
        <v>1.6008687896355578E-6</v>
      </c>
      <c r="AC81" s="116">
        <f t="shared" si="24"/>
        <v>3.1696415649981015E-7</v>
      </c>
      <c r="AD81" s="116">
        <f t="shared" si="24"/>
        <v>6.2721411447968387E-8</v>
      </c>
      <c r="AE81" s="116">
        <f t="shared" si="24"/>
        <v>1.2405890503307164E-8</v>
      </c>
      <c r="AF81" s="116">
        <f t="shared" si="24"/>
        <v>2.4541207957939434E-9</v>
      </c>
      <c r="AG81" s="116">
        <f t="shared" si="24"/>
        <v>4.8563251527211589E-10</v>
      </c>
      <c r="AH81" s="116">
        <f t="shared" si="24"/>
        <v>9.6038254211916292E-11</v>
      </c>
      <c r="AI81" s="116">
        <f t="shared" si="24"/>
        <v>1.8970469834356872E-11</v>
      </c>
      <c r="AJ81" s="116">
        <f t="shared" si="24"/>
        <v>0</v>
      </c>
      <c r="AK81" s="116">
        <f t="shared" si="24"/>
        <v>0</v>
      </c>
      <c r="AL81" s="116">
        <f t="shared" si="24"/>
        <v>0</v>
      </c>
      <c r="AM81" s="116">
        <f t="shared" si="24"/>
        <v>0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0.16077781958231435</v>
      </c>
      <c r="G82" s="111">
        <f t="shared" si="25"/>
        <v>0.14779996473135706</v>
      </c>
      <c r="H82" s="111">
        <f t="shared" si="25"/>
        <v>0.14481416338610931</v>
      </c>
      <c r="I82" s="111">
        <f t="shared" si="25"/>
        <v>0.13179872183601909</v>
      </c>
      <c r="J82" s="110">
        <f t="shared" si="25"/>
        <v>0.13868511534117622</v>
      </c>
      <c r="K82" s="68">
        <f t="shared" si="25"/>
        <v>0.12294193954709265</v>
      </c>
      <c r="L82" s="68">
        <f t="shared" si="25"/>
        <v>0.11559553262158573</v>
      </c>
      <c r="M82" s="68">
        <f t="shared" si="25"/>
        <v>0.1068544138182954</v>
      </c>
      <c r="N82" s="111">
        <f t="shared" si="25"/>
        <v>9.6970173443876595E-2</v>
      </c>
      <c r="O82" s="110">
        <f t="shared" si="25"/>
        <v>8.6509746969538143E-2</v>
      </c>
      <c r="P82" s="68">
        <f t="shared" si="25"/>
        <v>7.5303829794601443E-2</v>
      </c>
      <c r="Q82" s="68">
        <f t="shared" si="25"/>
        <v>6.3421577548087624E-2</v>
      </c>
      <c r="R82" s="68">
        <f t="shared" si="25"/>
        <v>5.1385253249680019E-2</v>
      </c>
      <c r="S82" s="111">
        <f t="shared" si="25"/>
        <v>3.9898107189383934E-2</v>
      </c>
      <c r="T82" s="111">
        <f t="shared" si="25"/>
        <v>2.7399486825807156E-2</v>
      </c>
      <c r="U82" s="111">
        <f t="shared" si="25"/>
        <v>1.5779745732644221E-2</v>
      </c>
      <c r="V82" s="111">
        <f t="shared" si="25"/>
        <v>7.1157966055233612E-3</v>
      </c>
      <c r="W82" s="111">
        <f t="shared" si="25"/>
        <v>2.3187261122811962E-3</v>
      </c>
      <c r="X82" s="116">
        <f t="shared" si="25"/>
        <v>4.9538965383181545E-4</v>
      </c>
      <c r="Y82" s="116">
        <f t="shared" si="25"/>
        <v>9.9642180769098047E-5</v>
      </c>
      <c r="Z82" s="116">
        <f t="shared" si="25"/>
        <v>1.978476671643258E-5</v>
      </c>
      <c r="AA82" s="116">
        <f t="shared" si="25"/>
        <v>3.9202009825289633E-6</v>
      </c>
      <c r="AB82" s="116">
        <f t="shared" si="25"/>
        <v>7.7695405319338791E-7</v>
      </c>
      <c r="AC82" s="116">
        <f t="shared" si="25"/>
        <v>1.5403535541288267E-7</v>
      </c>
      <c r="AD82" s="116">
        <f t="shared" si="25"/>
        <v>3.0538405232298937E-8</v>
      </c>
      <c r="AE82" s="116">
        <f t="shared" si="25"/>
        <v>6.0554721825795625E-9</v>
      </c>
      <c r="AF82" s="116">
        <f t="shared" si="25"/>
        <v>1.2012132970086685E-9</v>
      </c>
      <c r="AG82" s="116">
        <f t="shared" si="25"/>
        <v>2.3838038667478537E-10</v>
      </c>
      <c r="AH82" s="116">
        <f t="shared" si="25"/>
        <v>4.7307439499583722E-11</v>
      </c>
      <c r="AI82" s="116">
        <f t="shared" si="25"/>
        <v>9.3870206077698853E-12</v>
      </c>
      <c r="AJ82" s="116">
        <f t="shared" si="25"/>
        <v>0</v>
      </c>
      <c r="AK82" s="116">
        <f t="shared" si="25"/>
        <v>0</v>
      </c>
      <c r="AL82" s="116">
        <f t="shared" si="25"/>
        <v>0</v>
      </c>
      <c r="AM82" s="116">
        <f t="shared" si="25"/>
        <v>0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4.4150766970926458E-2</v>
      </c>
      <c r="G83" s="111">
        <f t="shared" si="26"/>
        <v>3.9990607262868856E-2</v>
      </c>
      <c r="H83" s="111">
        <f t="shared" si="26"/>
        <v>3.8500081355753057E-2</v>
      </c>
      <c r="I83" s="111">
        <f t="shared" si="26"/>
        <v>3.3450586724392849E-2</v>
      </c>
      <c r="J83" s="110">
        <f t="shared" si="26"/>
        <v>2.7921793023089822E-2</v>
      </c>
      <c r="K83" s="68">
        <f t="shared" si="26"/>
        <v>2.4795186667467418E-2</v>
      </c>
      <c r="L83" s="68">
        <f t="shared" si="26"/>
        <v>2.3262410896157121E-2</v>
      </c>
      <c r="M83" s="68">
        <f t="shared" si="26"/>
        <v>2.1509248363905893E-2</v>
      </c>
      <c r="N83" s="111">
        <f t="shared" si="26"/>
        <v>1.9572153436645263E-2</v>
      </c>
      <c r="O83" s="110">
        <f t="shared" si="26"/>
        <v>1.7503118953924646E-2</v>
      </c>
      <c r="P83" s="68">
        <f t="shared" si="26"/>
        <v>1.527869493024611E-2</v>
      </c>
      <c r="Q83" s="68">
        <f t="shared" si="26"/>
        <v>1.2909898287043364E-2</v>
      </c>
      <c r="R83" s="68">
        <f t="shared" si="26"/>
        <v>1.049948083249342E-2</v>
      </c>
      <c r="S83" s="111">
        <f t="shared" si="26"/>
        <v>8.1887156325557726E-3</v>
      </c>
      <c r="T83" s="111">
        <f t="shared" si="26"/>
        <v>5.6520711784379656E-3</v>
      </c>
      <c r="U83" s="111">
        <f t="shared" si="26"/>
        <v>3.2735803150119674E-3</v>
      </c>
      <c r="V83" s="111">
        <f t="shared" si="26"/>
        <v>1.4853134704976001E-3</v>
      </c>
      <c r="W83" s="111">
        <f t="shared" si="26"/>
        <v>4.871869541954958E-4</v>
      </c>
      <c r="X83" s="116">
        <f t="shared" si="26"/>
        <v>1.0478293576870779E-4</v>
      </c>
      <c r="Y83" s="116">
        <f t="shared" si="26"/>
        <v>2.1221602551199412E-5</v>
      </c>
      <c r="Z83" s="116">
        <f t="shared" si="26"/>
        <v>4.2417586579206368E-6</v>
      </c>
      <c r="AA83" s="116">
        <f t="shared" si="26"/>
        <v>8.458923541148505E-7</v>
      </c>
      <c r="AB83" s="116">
        <f t="shared" si="26"/>
        <v>1.6866990210231846E-7</v>
      </c>
      <c r="AC83" s="116">
        <f t="shared" si="26"/>
        <v>3.3639712202101211E-8</v>
      </c>
      <c r="AD83" s="116">
        <f t="shared" si="26"/>
        <v>6.7102840759939561E-9</v>
      </c>
      <c r="AE83" s="116">
        <f t="shared" si="26"/>
        <v>1.3388206309960608E-9</v>
      </c>
      <c r="AF83" s="116">
        <f t="shared" si="26"/>
        <v>2.6717742013214834E-10</v>
      </c>
      <c r="AG83" s="116">
        <f t="shared" si="26"/>
        <v>5.3328714754731229E-11</v>
      </c>
      <c r="AH83" s="116">
        <f t="shared" si="26"/>
        <v>1.064580431996559E-11</v>
      </c>
      <c r="AI83" s="116">
        <f t="shared" si="26"/>
        <v>0</v>
      </c>
      <c r="AJ83" s="116">
        <f t="shared" si="26"/>
        <v>0</v>
      </c>
      <c r="AK83" s="116">
        <f t="shared" si="26"/>
        <v>0</v>
      </c>
      <c r="AL83" s="116">
        <f t="shared" si="26"/>
        <v>0</v>
      </c>
      <c r="AM83" s="116">
        <f t="shared" si="26"/>
        <v>0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8.7686356026900666E-3</v>
      </c>
      <c r="G84" s="113">
        <f t="shared" si="27"/>
        <v>7.060062445612361E-3</v>
      </c>
      <c r="H84" s="113">
        <f t="shared" si="27"/>
        <v>6.3417792756464263E-3</v>
      </c>
      <c r="I84" s="113">
        <f t="shared" si="27"/>
        <v>5.5705509052927423E-3</v>
      </c>
      <c r="J84" s="112">
        <f t="shared" si="27"/>
        <v>4.5316929543410744E-3</v>
      </c>
      <c r="K84" s="70">
        <f t="shared" si="27"/>
        <v>3.8576725015939542E-3</v>
      </c>
      <c r="L84" s="70">
        <f t="shared" si="27"/>
        <v>3.443399417177224E-3</v>
      </c>
      <c r="M84" s="70">
        <f t="shared" si="27"/>
        <v>3.0216790942743377E-3</v>
      </c>
      <c r="N84" s="113">
        <f t="shared" si="27"/>
        <v>2.6259444606540798E-3</v>
      </c>
      <c r="O84" s="112">
        <f t="shared" si="27"/>
        <v>2.284880038948374E-3</v>
      </c>
      <c r="P84" s="70">
        <f t="shared" si="27"/>
        <v>1.9572653056875366E-3</v>
      </c>
      <c r="Q84" s="70">
        <f t="shared" si="27"/>
        <v>1.6286451598506366E-3</v>
      </c>
      <c r="R84" s="70">
        <f t="shared" si="27"/>
        <v>1.3072930208518538E-3</v>
      </c>
      <c r="S84" s="113">
        <f t="shared" si="27"/>
        <v>1.0077587611074215E-3</v>
      </c>
      <c r="T84" s="113">
        <f t="shared" si="27"/>
        <v>6.8851139976461892E-4</v>
      </c>
      <c r="U84" s="113">
        <f t="shared" si="27"/>
        <v>3.9525638374705244E-4</v>
      </c>
      <c r="V84" s="113">
        <f t="shared" si="27"/>
        <v>1.7799229850717593E-4</v>
      </c>
      <c r="W84" s="113">
        <f t="shared" si="27"/>
        <v>5.8013614046692747E-5</v>
      </c>
      <c r="X84" s="117">
        <f t="shared" si="27"/>
        <v>1.2414313941859532E-5</v>
      </c>
      <c r="Y84" s="117">
        <f t="shared" si="27"/>
        <v>2.5036871057794905E-6</v>
      </c>
      <c r="Z84" s="117">
        <f t="shared" si="27"/>
        <v>4.9881930290145685E-7</v>
      </c>
      <c r="AA84" s="117">
        <f t="shared" si="27"/>
        <v>9.9221678387311066E-8</v>
      </c>
      <c r="AB84" s="117">
        <f t="shared" si="27"/>
        <v>1.9746508106539444E-8</v>
      </c>
      <c r="AC84" s="117">
        <f t="shared" si="27"/>
        <v>3.9321226906754414E-9</v>
      </c>
      <c r="AD84" s="117">
        <f t="shared" si="27"/>
        <v>7.8333036201257869E-10</v>
      </c>
      <c r="AE84" s="117">
        <f t="shared" si="27"/>
        <v>1.5612050340882581E-10</v>
      </c>
      <c r="AF84" s="117">
        <f t="shared" si="27"/>
        <v>3.1130292175574805E-11</v>
      </c>
      <c r="AG84" s="117">
        <f t="shared" si="27"/>
        <v>6.2099194940028767E-12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34661.030100000004</v>
      </c>
      <c r="J85" s="99">
        <f t="shared" si="28"/>
        <v>34973.551119999996</v>
      </c>
      <c r="K85" s="51">
        <f t="shared" si="28"/>
        <v>35120.387540000003</v>
      </c>
      <c r="L85" s="51">
        <f t="shared" si="28"/>
        <v>35197.85583</v>
      </c>
      <c r="M85" s="51">
        <f t="shared" si="28"/>
        <v>34777.871769999998</v>
      </c>
      <c r="N85" s="100">
        <f t="shared" si="28"/>
        <v>34191.115189999997</v>
      </c>
      <c r="O85" s="99">
        <f t="shared" si="28"/>
        <v>33637.29967</v>
      </c>
      <c r="P85" s="51">
        <f t="shared" si="28"/>
        <v>33143.517809999998</v>
      </c>
      <c r="Q85" s="51">
        <f t="shared" si="28"/>
        <v>32696.799370000001</v>
      </c>
      <c r="R85" s="51">
        <f t="shared" si="28"/>
        <v>32283.06453</v>
      </c>
      <c r="S85" s="100">
        <f t="shared" si="28"/>
        <v>31884.075799999999</v>
      </c>
      <c r="T85" s="100">
        <f t="shared" si="28"/>
        <v>31612.879779999999</v>
      </c>
      <c r="U85" s="100">
        <f t="shared" si="28"/>
        <v>31380.47609</v>
      </c>
      <c r="V85" s="100">
        <f t="shared" si="28"/>
        <v>31169.132829999999</v>
      </c>
      <c r="W85" s="100">
        <f t="shared" si="28"/>
        <v>30961.712299999999</v>
      </c>
      <c r="X85" s="104">
        <f t="shared" si="28"/>
        <v>30764.15827</v>
      </c>
      <c r="Y85" s="104">
        <f t="shared" si="28"/>
        <v>30568.062109999999</v>
      </c>
      <c r="Z85" s="104">
        <f t="shared" si="28"/>
        <v>30379.145280000001</v>
      </c>
      <c r="AA85" s="104">
        <f t="shared" si="28"/>
        <v>30192.872790000001</v>
      </c>
      <c r="AB85" s="104">
        <f t="shared" si="28"/>
        <v>30015.28412</v>
      </c>
      <c r="AC85" s="104">
        <f t="shared" si="28"/>
        <v>29842.327389999999</v>
      </c>
      <c r="AD85" s="104">
        <f t="shared" si="28"/>
        <v>29675.282670000001</v>
      </c>
      <c r="AE85" s="104">
        <f t="shared" si="28"/>
        <v>29508.198369999998</v>
      </c>
      <c r="AF85" s="104">
        <f t="shared" si="28"/>
        <v>29344.71416</v>
      </c>
      <c r="AG85" s="104">
        <f t="shared" si="28"/>
        <v>29182.126759999999</v>
      </c>
      <c r="AH85" s="104">
        <f t="shared" si="28"/>
        <v>29020.90941</v>
      </c>
      <c r="AI85" s="104">
        <f t="shared" si="28"/>
        <v>28855.35427</v>
      </c>
      <c r="AJ85" s="104">
        <f t="shared" si="28"/>
        <v>28687.73892</v>
      </c>
      <c r="AK85" s="104">
        <f t="shared" si="28"/>
        <v>28517.187129999998</v>
      </c>
      <c r="AL85" s="104">
        <f t="shared" si="28"/>
        <v>28348.466250000001</v>
      </c>
      <c r="AM85" s="104">
        <f t="shared" si="28"/>
        <v>28179.786349999998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0.99758768638884843</v>
      </c>
      <c r="G87" s="111">
        <f t="shared" si="29"/>
        <v>0.99508210050935286</v>
      </c>
      <c r="H87" s="111">
        <f t="shared" si="29"/>
        <v>0.99392087796233097</v>
      </c>
      <c r="I87" s="111">
        <f t="shared" si="29"/>
        <v>0.99143263315766239</v>
      </c>
      <c r="J87" s="110">
        <f t="shared" si="29"/>
        <v>0.98684754721012735</v>
      </c>
      <c r="K87" s="68">
        <f t="shared" si="29"/>
        <v>0.97906989781468667</v>
      </c>
      <c r="L87" s="68">
        <f t="shared" si="29"/>
        <v>0.96922328265585145</v>
      </c>
      <c r="M87" s="68">
        <f t="shared" si="29"/>
        <v>0.95860406814076893</v>
      </c>
      <c r="N87" s="111">
        <f t="shared" si="29"/>
        <v>0.94585309576151333</v>
      </c>
      <c r="O87" s="110">
        <f t="shared" si="29"/>
        <v>0.92945135509446197</v>
      </c>
      <c r="P87" s="68">
        <f t="shared" si="29"/>
        <v>0.90859217849573237</v>
      </c>
      <c r="Q87" s="68">
        <f t="shared" si="29"/>
        <v>0.88294527098234454</v>
      </c>
      <c r="R87" s="68">
        <f t="shared" si="29"/>
        <v>0.85258038171755934</v>
      </c>
      <c r="S87" s="111">
        <f t="shared" si="29"/>
        <v>0.81811123313161871</v>
      </c>
      <c r="T87" s="111">
        <f t="shared" si="29"/>
        <v>0.77708602477720878</v>
      </c>
      <c r="U87" s="111">
        <f t="shared" si="29"/>
        <v>0.73149568235247253</v>
      </c>
      <c r="V87" s="111">
        <f t="shared" si="29"/>
        <v>0.68355169764278623</v>
      </c>
      <c r="W87" s="111">
        <f t="shared" si="29"/>
        <v>0.63603536940041916</v>
      </c>
      <c r="X87" s="116">
        <f t="shared" si="29"/>
        <v>0.59062062906231438</v>
      </c>
      <c r="Y87" s="116">
        <f t="shared" si="29"/>
        <v>0.54821616200910028</v>
      </c>
      <c r="Z87" s="116">
        <f t="shared" si="29"/>
        <v>0.5087101904138891</v>
      </c>
      <c r="AA87" s="116">
        <f t="shared" si="29"/>
        <v>0.47201864225123302</v>
      </c>
      <c r="AB87" s="116">
        <f t="shared" si="29"/>
        <v>0.43786160702182952</v>
      </c>
      <c r="AC87" s="116">
        <f t="shared" si="29"/>
        <v>0.40612709865455304</v>
      </c>
      <c r="AD87" s="116">
        <f t="shared" si="29"/>
        <v>0.37663011349505704</v>
      </c>
      <c r="AE87" s="116">
        <f t="shared" si="29"/>
        <v>0.34928701375678062</v>
      </c>
      <c r="AF87" s="116">
        <f t="shared" si="29"/>
        <v>0.32389964632730983</v>
      </c>
      <c r="AG87" s="116">
        <f t="shared" si="29"/>
        <v>0.30035761050199755</v>
      </c>
      <c r="AH87" s="116">
        <f t="shared" si="29"/>
        <v>0.27852217977754956</v>
      </c>
      <c r="AI87" s="116">
        <f t="shared" si="29"/>
        <v>0.25832094152278795</v>
      </c>
      <c r="AJ87" s="116">
        <f t="shared" si="29"/>
        <v>0.23960999412218575</v>
      </c>
      <c r="AK87" s="116">
        <f t="shared" si="29"/>
        <v>0.22228480982724469</v>
      </c>
      <c r="AL87" s="116">
        <f t="shared" si="29"/>
        <v>0.20620639351167719</v>
      </c>
      <c r="AM87" s="116">
        <f t="shared" si="29"/>
        <v>0.19129746734222491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2.4123136718042218E-3</v>
      </c>
      <c r="G88" s="111">
        <f t="shared" si="29"/>
        <v>4.9178993067345526E-3</v>
      </c>
      <c r="H88" s="111">
        <f t="shared" si="29"/>
        <v>6.0791218862119179E-3</v>
      </c>
      <c r="I88" s="111">
        <f t="shared" si="29"/>
        <v>8.5673668654181155E-3</v>
      </c>
      <c r="J88" s="110">
        <f t="shared" si="29"/>
        <v>1.3152452766998286E-2</v>
      </c>
      <c r="K88" s="68">
        <f t="shared" si="29"/>
        <v>2.0930102068571873E-2</v>
      </c>
      <c r="L88" s="68">
        <f t="shared" si="29"/>
        <v>3.0776717344148521E-2</v>
      </c>
      <c r="M88" s="68">
        <f t="shared" si="29"/>
        <v>4.139593171546161E-2</v>
      </c>
      <c r="N88" s="111">
        <f t="shared" si="29"/>
        <v>5.4146904267734129E-2</v>
      </c>
      <c r="O88" s="110">
        <f t="shared" si="29"/>
        <v>7.0548644935266885E-2</v>
      </c>
      <c r="P88" s="68">
        <f t="shared" si="29"/>
        <v>9.1407821413752338E-2</v>
      </c>
      <c r="Q88" s="68">
        <f t="shared" si="29"/>
        <v>0.11705472913999165</v>
      </c>
      <c r="R88" s="68">
        <f t="shared" si="29"/>
        <v>0.14741961831341668</v>
      </c>
      <c r="S88" s="111">
        <f t="shared" si="29"/>
        <v>0.18188876693110861</v>
      </c>
      <c r="T88" s="111">
        <f t="shared" si="29"/>
        <v>0.22291397512789327</v>
      </c>
      <c r="U88" s="111">
        <f t="shared" si="29"/>
        <v>0.26850431783872913</v>
      </c>
      <c r="V88" s="111">
        <f t="shared" si="29"/>
        <v>0.31644830248554595</v>
      </c>
      <c r="W88" s="111">
        <f t="shared" si="29"/>
        <v>0.3639646305995809</v>
      </c>
      <c r="X88" s="116">
        <f t="shared" si="29"/>
        <v>0.40937937093768567</v>
      </c>
      <c r="Y88" s="116">
        <f t="shared" si="29"/>
        <v>0.45178383831803853</v>
      </c>
      <c r="Z88" s="116">
        <f t="shared" si="29"/>
        <v>0.4912898095861109</v>
      </c>
      <c r="AA88" s="116">
        <f t="shared" si="29"/>
        <v>0.52798135774876687</v>
      </c>
      <c r="AB88" s="116">
        <f t="shared" si="29"/>
        <v>0.56213839297817048</v>
      </c>
      <c r="AC88" s="116">
        <f t="shared" si="29"/>
        <v>0.59387290134544701</v>
      </c>
      <c r="AD88" s="116">
        <f t="shared" si="29"/>
        <v>0.62336988616796218</v>
      </c>
      <c r="AE88" s="116">
        <f t="shared" si="29"/>
        <v>0.65071298624321949</v>
      </c>
      <c r="AF88" s="116">
        <f t="shared" si="29"/>
        <v>0.6761003536045348</v>
      </c>
      <c r="AG88" s="116">
        <f t="shared" si="29"/>
        <v>0.69964238960080505</v>
      </c>
      <c r="AH88" s="116">
        <f t="shared" si="29"/>
        <v>0.72147782015353457</v>
      </c>
      <c r="AI88" s="116">
        <f t="shared" si="29"/>
        <v>0.74167905823462277</v>
      </c>
      <c r="AJ88" s="116">
        <f t="shared" si="29"/>
        <v>0.7603900060172466</v>
      </c>
      <c r="AK88" s="116">
        <f t="shared" si="29"/>
        <v>0.77771519010262213</v>
      </c>
      <c r="AL88" s="116">
        <f t="shared" si="29"/>
        <v>0.79379360673524968</v>
      </c>
      <c r="AM88" s="116">
        <f t="shared" si="29"/>
        <v>0.80870253262228875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1.7655477705036616E-5</v>
      </c>
      <c r="G89" s="111">
        <f t="shared" si="29"/>
        <v>2.298119751633219E-5</v>
      </c>
      <c r="H89" s="111">
        <f t="shared" si="29"/>
        <v>2.5447469744385122E-5</v>
      </c>
      <c r="I89" s="111">
        <f t="shared" si="29"/>
        <v>2.8772263135941823E-5</v>
      </c>
      <c r="J89" s="110">
        <f t="shared" si="29"/>
        <v>3.1199839280146856E-5</v>
      </c>
      <c r="K89" s="68">
        <f t="shared" si="29"/>
        <v>3.3934565034130592E-5</v>
      </c>
      <c r="L89" s="68">
        <f t="shared" si="29"/>
        <v>3.6840473216973229E-5</v>
      </c>
      <c r="M89" s="68">
        <f t="shared" si="29"/>
        <v>3.9494522553988936E-5</v>
      </c>
      <c r="N89" s="111">
        <f t="shared" si="29"/>
        <v>4.2094143785662237E-5</v>
      </c>
      <c r="O89" s="110">
        <f t="shared" si="29"/>
        <v>4.4444120713213009E-5</v>
      </c>
      <c r="P89" s="68">
        <f t="shared" si="29"/>
        <v>4.6350926380436623E-5</v>
      </c>
      <c r="Q89" s="68">
        <f t="shared" si="29"/>
        <v>4.7655510692880397E-5</v>
      </c>
      <c r="R89" s="68">
        <f t="shared" si="29"/>
        <v>4.8262399393717039E-5</v>
      </c>
      <c r="S89" s="111">
        <f t="shared" si="29"/>
        <v>4.8156721199364359E-5</v>
      </c>
      <c r="T89" s="111">
        <f t="shared" si="29"/>
        <v>4.7155917694759287E-5</v>
      </c>
      <c r="U89" s="111">
        <f t="shared" si="29"/>
        <v>4.5268497677531572E-5</v>
      </c>
      <c r="V89" s="111">
        <f t="shared" si="29"/>
        <v>4.2728674206750461E-5</v>
      </c>
      <c r="W89" s="111">
        <f t="shared" si="29"/>
        <v>3.9907997142651573E-5</v>
      </c>
      <c r="X89" s="116">
        <f t="shared" si="29"/>
        <v>3.7092799711435111E-5</v>
      </c>
      <c r="Y89" s="116">
        <f t="shared" si="29"/>
        <v>3.4437081036145536E-5</v>
      </c>
      <c r="Z89" s="116">
        <f t="shared" si="29"/>
        <v>3.1957022106844471E-5</v>
      </c>
      <c r="AA89" s="116">
        <f t="shared" si="29"/>
        <v>2.9652400930080558E-5</v>
      </c>
      <c r="AB89" s="116">
        <f t="shared" si="29"/>
        <v>2.7506711593973074E-5</v>
      </c>
      <c r="AC89" s="116">
        <f t="shared" si="29"/>
        <v>2.5513146473124331E-5</v>
      </c>
      <c r="AD89" s="116">
        <f t="shared" si="29"/>
        <v>2.3660131322348077E-5</v>
      </c>
      <c r="AE89" s="116">
        <f t="shared" si="29"/>
        <v>2.1942421901917016E-5</v>
      </c>
      <c r="AF89" s="116">
        <f t="shared" si="29"/>
        <v>2.0347572225252849E-5</v>
      </c>
      <c r="AG89" s="116">
        <f t="shared" si="29"/>
        <v>1.886864728635015E-5</v>
      </c>
      <c r="AH89" s="116">
        <f t="shared" si="29"/>
        <v>1.7496932288587438E-5</v>
      </c>
      <c r="AI89" s="116">
        <f t="shared" si="29"/>
        <v>1.6227878248122439E-5</v>
      </c>
      <c r="AJ89" s="116">
        <f t="shared" si="29"/>
        <v>1.5052445182389439E-5</v>
      </c>
      <c r="AK89" s="116">
        <f t="shared" si="29"/>
        <v>1.396406659551208E-5</v>
      </c>
      <c r="AL89" s="116">
        <f t="shared" si="29"/>
        <v>1.295401073065108E-5</v>
      </c>
      <c r="AM89" s="116">
        <f t="shared" si="29"/>
        <v>1.2017422942598001E-5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34661.030100000004</v>
      </c>
      <c r="J90" s="59">
        <f t="shared" si="30"/>
        <v>34973.551119999996</v>
      </c>
      <c r="K90" s="59">
        <f t="shared" si="30"/>
        <v>35120.387540000003</v>
      </c>
      <c r="L90" s="59">
        <f t="shared" si="30"/>
        <v>35197.85583</v>
      </c>
      <c r="M90" s="59">
        <f t="shared" si="30"/>
        <v>34777.871769999998</v>
      </c>
      <c r="N90" s="59">
        <f t="shared" si="30"/>
        <v>34191.115189999997</v>
      </c>
      <c r="O90" s="59">
        <f t="shared" si="30"/>
        <v>33637.29967</v>
      </c>
      <c r="P90" s="59">
        <f t="shared" si="30"/>
        <v>33143.517809999998</v>
      </c>
      <c r="Q90" s="59">
        <f t="shared" si="30"/>
        <v>32696.799370000001</v>
      </c>
      <c r="R90" s="59">
        <f t="shared" si="30"/>
        <v>32283.06453</v>
      </c>
      <c r="S90" s="59">
        <f t="shared" si="30"/>
        <v>31884.075799999999</v>
      </c>
      <c r="T90" s="59">
        <f t="shared" si="30"/>
        <v>31612.879779999999</v>
      </c>
      <c r="U90" s="59">
        <f t="shared" si="30"/>
        <v>31380.47609</v>
      </c>
      <c r="V90" s="59">
        <f t="shared" si="30"/>
        <v>31169.132829999999</v>
      </c>
      <c r="W90" s="59">
        <f t="shared" si="30"/>
        <v>30961.712299999999</v>
      </c>
      <c r="X90" s="59">
        <f t="shared" si="30"/>
        <v>30764.15827</v>
      </c>
      <c r="Y90" s="59">
        <f t="shared" si="30"/>
        <v>30568.062109999999</v>
      </c>
      <c r="Z90" s="59">
        <f t="shared" si="30"/>
        <v>30379.145280000001</v>
      </c>
      <c r="AA90" s="59">
        <f t="shared" si="30"/>
        <v>30192.872790000001</v>
      </c>
      <c r="AB90" s="59">
        <f t="shared" si="30"/>
        <v>30015.28412</v>
      </c>
      <c r="AC90" s="59">
        <f t="shared" si="30"/>
        <v>29842.327389999999</v>
      </c>
      <c r="AD90" s="59">
        <f t="shared" si="30"/>
        <v>29675.282670000001</v>
      </c>
      <c r="AE90" s="59">
        <f t="shared" si="30"/>
        <v>29508.198369999998</v>
      </c>
      <c r="AF90" s="59">
        <f t="shared" si="30"/>
        <v>29344.71416</v>
      </c>
      <c r="AG90" s="59">
        <f t="shared" si="30"/>
        <v>29182.126759999999</v>
      </c>
      <c r="AH90" s="59">
        <f t="shared" si="30"/>
        <v>29020.90941</v>
      </c>
      <c r="AI90" s="59">
        <f t="shared" si="30"/>
        <v>28855.35427</v>
      </c>
      <c r="AJ90" s="59">
        <f t="shared" si="30"/>
        <v>28687.73892</v>
      </c>
      <c r="AK90" s="59">
        <f t="shared" si="30"/>
        <v>28517.187129999998</v>
      </c>
      <c r="AL90" s="59">
        <f t="shared" si="30"/>
        <v>28348.466250000001</v>
      </c>
      <c r="AM90" s="59">
        <f t="shared" si="30"/>
        <v>28179.786349999998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2.4123136718042218E-3</v>
      </c>
      <c r="G91" s="128">
        <f t="shared" si="31"/>
        <v>4.9178993067345526E-3</v>
      </c>
      <c r="H91" s="128">
        <f t="shared" si="31"/>
        <v>6.0791218862119179E-3</v>
      </c>
      <c r="I91" s="128">
        <f t="shared" si="31"/>
        <v>8.5673668654181155E-3</v>
      </c>
      <c r="J91" s="127">
        <f t="shared" si="31"/>
        <v>1.3152452766998286E-2</v>
      </c>
      <c r="K91" s="71">
        <f t="shared" si="31"/>
        <v>2.0930102068571873E-2</v>
      </c>
      <c r="L91" s="71">
        <f t="shared" si="31"/>
        <v>3.0776717344148521E-2</v>
      </c>
      <c r="M91" s="71">
        <f t="shared" si="31"/>
        <v>4.139593171546161E-2</v>
      </c>
      <c r="N91" s="128">
        <f t="shared" si="31"/>
        <v>5.4146904267734129E-2</v>
      </c>
      <c r="O91" s="127">
        <f t="shared" si="31"/>
        <v>7.0548644935266885E-2</v>
      </c>
      <c r="P91" s="71">
        <f t="shared" si="31"/>
        <v>9.1407821413752338E-2</v>
      </c>
      <c r="Q91" s="71">
        <f t="shared" si="31"/>
        <v>0.11705472913999165</v>
      </c>
      <c r="R91" s="71">
        <f t="shared" si="31"/>
        <v>0.14741961831341668</v>
      </c>
      <c r="S91" s="128">
        <f t="shared" si="31"/>
        <v>0.18188876693110861</v>
      </c>
      <c r="T91" s="128">
        <f t="shared" si="31"/>
        <v>0.22291397512789327</v>
      </c>
      <c r="U91" s="128">
        <f t="shared" si="31"/>
        <v>0.26850431783872913</v>
      </c>
      <c r="V91" s="128">
        <f t="shared" si="31"/>
        <v>0.31644830248554595</v>
      </c>
      <c r="W91" s="128">
        <f t="shared" si="31"/>
        <v>0.3639646305995809</v>
      </c>
      <c r="X91" s="120">
        <f t="shared" si="31"/>
        <v>0.40937937093768567</v>
      </c>
      <c r="Y91" s="120">
        <f t="shared" si="31"/>
        <v>0.45178383831803853</v>
      </c>
      <c r="Z91" s="120">
        <f t="shared" si="31"/>
        <v>0.4912898095861109</v>
      </c>
      <c r="AA91" s="120">
        <f t="shared" si="31"/>
        <v>0.52798135774876687</v>
      </c>
      <c r="AB91" s="120">
        <f t="shared" si="31"/>
        <v>0.56213839297817048</v>
      </c>
      <c r="AC91" s="120">
        <f t="shared" si="31"/>
        <v>0.59387290134544701</v>
      </c>
      <c r="AD91" s="120">
        <f t="shared" si="31"/>
        <v>0.62336988616796218</v>
      </c>
      <c r="AE91" s="120">
        <f t="shared" si="31"/>
        <v>0.65071298624321949</v>
      </c>
      <c r="AF91" s="120">
        <f t="shared" si="31"/>
        <v>0.6761003536045348</v>
      </c>
      <c r="AG91" s="120">
        <f t="shared" si="31"/>
        <v>0.69964238960080505</v>
      </c>
      <c r="AH91" s="120">
        <f t="shared" si="31"/>
        <v>0.72147782015353457</v>
      </c>
      <c r="AI91" s="120">
        <f t="shared" si="31"/>
        <v>0.74167905823462277</v>
      </c>
      <c r="AJ91" s="120">
        <f t="shared" si="31"/>
        <v>0.7603900060172466</v>
      </c>
      <c r="AK91" s="120">
        <f t="shared" si="31"/>
        <v>0.77771519010262213</v>
      </c>
      <c r="AL91" s="120">
        <f t="shared" si="31"/>
        <v>0.79379360673524968</v>
      </c>
      <c r="AM91" s="120">
        <f t="shared" si="31"/>
        <v>0.80870253262228875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4.1277993469315194E-5</v>
      </c>
      <c r="G92" s="111">
        <f t="shared" si="31"/>
        <v>1.1168881289030131E-4</v>
      </c>
      <c r="H92" s="111">
        <f t="shared" si="31"/>
        <v>1.5007565347842448E-4</v>
      </c>
      <c r="I92" s="111">
        <f t="shared" si="31"/>
        <v>2.3606396992223233E-4</v>
      </c>
      <c r="J92" s="110">
        <f t="shared" si="31"/>
        <v>4.0430312013451617E-4</v>
      </c>
      <c r="K92" s="68">
        <f t="shared" si="31"/>
        <v>7.0930633045058924E-4</v>
      </c>
      <c r="L92" s="68">
        <f t="shared" si="31"/>
        <v>1.1258754323387999E-3</v>
      </c>
      <c r="M92" s="68">
        <f t="shared" si="31"/>
        <v>1.6095676121356867E-3</v>
      </c>
      <c r="N92" s="111">
        <f t="shared" si="31"/>
        <v>2.2327211211387228E-3</v>
      </c>
      <c r="O92" s="110">
        <f t="shared" si="31"/>
        <v>3.0893522732052289E-3</v>
      </c>
      <c r="P92" s="68">
        <f t="shared" si="31"/>
        <v>4.2490159435492952E-3</v>
      </c>
      <c r="Q92" s="68">
        <f t="shared" si="31"/>
        <v>5.7617246559261625E-3</v>
      </c>
      <c r="R92" s="68">
        <f t="shared" si="31"/>
        <v>7.657159532369835E-3</v>
      </c>
      <c r="S92" s="111">
        <f t="shared" si="31"/>
        <v>9.9306659470430707E-3</v>
      </c>
      <c r="T92" s="111">
        <f t="shared" si="31"/>
        <v>1.2783155204849864E-2</v>
      </c>
      <c r="U92" s="111">
        <f t="shared" si="31"/>
        <v>1.6121414893422035E-2</v>
      </c>
      <c r="V92" s="111">
        <f t="shared" si="31"/>
        <v>1.9822791492784691E-2</v>
      </c>
      <c r="W92" s="111">
        <f t="shared" si="31"/>
        <v>2.370065319998468E-2</v>
      </c>
      <c r="X92" s="116">
        <f t="shared" si="31"/>
        <v>2.763031539949232E-2</v>
      </c>
      <c r="Y92" s="116">
        <f t="shared" si="31"/>
        <v>3.1529094030619265E-2</v>
      </c>
      <c r="Z92" s="116">
        <f t="shared" si="31"/>
        <v>3.5392407656309154E-2</v>
      </c>
      <c r="AA92" s="116">
        <f t="shared" si="31"/>
        <v>3.9211131489021854E-2</v>
      </c>
      <c r="AB92" s="116">
        <f t="shared" si="31"/>
        <v>4.2996768441051159E-2</v>
      </c>
      <c r="AC92" s="116">
        <f t="shared" si="31"/>
        <v>4.6745072921740377E-2</v>
      </c>
      <c r="AD92" s="116">
        <f t="shared" si="31"/>
        <v>5.0461391241062775E-2</v>
      </c>
      <c r="AE92" s="116">
        <f t="shared" si="31"/>
        <v>5.4139790575089594E-2</v>
      </c>
      <c r="AF92" s="116">
        <f t="shared" si="31"/>
        <v>5.7790798497932956E-2</v>
      </c>
      <c r="AG92" s="116">
        <f t="shared" si="31"/>
        <v>6.1414611304361287E-2</v>
      </c>
      <c r="AH92" s="116">
        <f t="shared" si="31"/>
        <v>6.5017011057201049E-2</v>
      </c>
      <c r="AI92" s="116">
        <f t="shared" si="31"/>
        <v>6.8593980253356987E-2</v>
      </c>
      <c r="AJ92" s="116">
        <f t="shared" si="31"/>
        <v>7.2154823068223878E-2</v>
      </c>
      <c r="AK92" s="116">
        <f t="shared" si="31"/>
        <v>7.5703227957181762E-2</v>
      </c>
      <c r="AL92" s="116">
        <f t="shared" si="31"/>
        <v>7.925188686354416E-2</v>
      </c>
      <c r="AM92" s="116">
        <f t="shared" si="31"/>
        <v>8.2802278946305791E-2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3.637085951055792E-5</v>
      </c>
      <c r="G93" s="111">
        <f t="shared" si="31"/>
        <v>8.9418483330282674E-5</v>
      </c>
      <c r="H93" s="111">
        <f t="shared" si="31"/>
        <v>1.1705604175110477E-4</v>
      </c>
      <c r="I93" s="111">
        <f t="shared" si="31"/>
        <v>1.7815899975228951E-4</v>
      </c>
      <c r="J93" s="110">
        <f t="shared" si="31"/>
        <v>2.9571237803431843E-4</v>
      </c>
      <c r="K93" s="68">
        <f t="shared" si="31"/>
        <v>5.0496727776142296E-4</v>
      </c>
      <c r="L93" s="68">
        <f t="shared" si="31"/>
        <v>7.8500874551709881E-4</v>
      </c>
      <c r="M93" s="68">
        <f t="shared" si="31"/>
        <v>1.1038241162046819E-3</v>
      </c>
      <c r="N93" s="111">
        <f t="shared" si="31"/>
        <v>1.506905584789731E-3</v>
      </c>
      <c r="O93" s="110">
        <f t="shared" si="31"/>
        <v>2.0511977526999868E-3</v>
      </c>
      <c r="P93" s="68">
        <f t="shared" si="31"/>
        <v>2.775631900855243E-3</v>
      </c>
      <c r="Q93" s="68">
        <f t="shared" si="31"/>
        <v>3.7053549654514698E-3</v>
      </c>
      <c r="R93" s="68">
        <f t="shared" si="31"/>
        <v>4.8520151596648936E-3</v>
      </c>
      <c r="S93" s="111">
        <f t="shared" si="31"/>
        <v>6.2060805099453439E-3</v>
      </c>
      <c r="T93" s="111">
        <f t="shared" si="31"/>
        <v>7.8792369038642521E-3</v>
      </c>
      <c r="U93" s="111">
        <f t="shared" si="31"/>
        <v>9.8076830102038128E-3</v>
      </c>
      <c r="V93" s="111">
        <f t="shared" si="31"/>
        <v>1.1912346529661217E-2</v>
      </c>
      <c r="W93" s="111">
        <f t="shared" si="31"/>
        <v>1.4080693741217924E-2</v>
      </c>
      <c r="X93" s="116">
        <f t="shared" si="31"/>
        <v>1.6239157230158143E-2</v>
      </c>
      <c r="Y93" s="116">
        <f t="shared" si="31"/>
        <v>1.8340951699276693E-2</v>
      </c>
      <c r="Z93" s="116">
        <f t="shared" si="31"/>
        <v>2.0383857540839937E-2</v>
      </c>
      <c r="AA93" s="116">
        <f t="shared" si="31"/>
        <v>2.2363670237554759E-2</v>
      </c>
      <c r="AB93" s="116">
        <f t="shared" si="31"/>
        <v>2.4287009797593746E-2</v>
      </c>
      <c r="AC93" s="116">
        <f t="shared" si="31"/>
        <v>2.6152208204160445E-2</v>
      </c>
      <c r="AD93" s="116">
        <f t="shared" si="31"/>
        <v>2.7962367574643897E-2</v>
      </c>
      <c r="AE93" s="116">
        <f t="shared" si="31"/>
        <v>2.9715005253978848E-2</v>
      </c>
      <c r="AF93" s="116">
        <f t="shared" si="31"/>
        <v>3.1415444225270997E-2</v>
      </c>
      <c r="AG93" s="116">
        <f t="shared" si="31"/>
        <v>3.3063958032783211E-2</v>
      </c>
      <c r="AH93" s="116">
        <f t="shared" si="31"/>
        <v>3.466327611543997E-2</v>
      </c>
      <c r="AI93" s="116">
        <f t="shared" si="31"/>
        <v>3.621170422039667E-2</v>
      </c>
      <c r="AJ93" s="116">
        <f t="shared" si="31"/>
        <v>3.7713309996896753E-2</v>
      </c>
      <c r="AK93" s="116">
        <f t="shared" si="31"/>
        <v>3.9169608626122586E-2</v>
      </c>
      <c r="AL93" s="116">
        <f t="shared" si="31"/>
        <v>4.0585611470250173E-2</v>
      </c>
      <c r="AM93" s="116">
        <f t="shared" si="31"/>
        <v>4.1961587263772852E-2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7.0856694864897583E-5</v>
      </c>
      <c r="G94" s="111">
        <f t="shared" si="31"/>
        <v>1.4582198593330261E-4</v>
      </c>
      <c r="H94" s="111">
        <f t="shared" si="31"/>
        <v>1.8063499632435469E-4</v>
      </c>
      <c r="I94" s="111">
        <f t="shared" si="31"/>
        <v>2.5512752513376683E-4</v>
      </c>
      <c r="J94" s="110">
        <f t="shared" si="31"/>
        <v>3.921660197713432E-4</v>
      </c>
      <c r="K94" s="68">
        <f t="shared" si="31"/>
        <v>6.2403812757016053E-4</v>
      </c>
      <c r="L94" s="68">
        <f t="shared" si="31"/>
        <v>9.1646558346619603E-4</v>
      </c>
      <c r="M94" s="68">
        <f t="shared" si="31"/>
        <v>1.2301201273306093E-3</v>
      </c>
      <c r="N94" s="111">
        <f t="shared" si="31"/>
        <v>1.6040637298674785E-3</v>
      </c>
      <c r="O94" s="110">
        <f t="shared" si="31"/>
        <v>2.0808544626555003E-3</v>
      </c>
      <c r="P94" s="68">
        <f t="shared" si="31"/>
        <v>2.6809054675297908E-3</v>
      </c>
      <c r="Q94" s="68">
        <f t="shared" si="31"/>
        <v>3.4097453282321069E-3</v>
      </c>
      <c r="R94" s="68">
        <f t="shared" si="31"/>
        <v>4.2606049209542004E-3</v>
      </c>
      <c r="S94" s="111">
        <f t="shared" si="31"/>
        <v>5.2109258220995706E-3</v>
      </c>
      <c r="T94" s="111">
        <f t="shared" si="31"/>
        <v>6.3214210502400489E-3</v>
      </c>
      <c r="U94" s="111">
        <f t="shared" si="31"/>
        <v>7.5298766603257095E-3</v>
      </c>
      <c r="V94" s="111">
        <f t="shared" si="31"/>
        <v>8.7696996413358357E-3</v>
      </c>
      <c r="W94" s="111">
        <f t="shared" si="31"/>
        <v>9.9623521435537651E-3</v>
      </c>
      <c r="X94" s="116">
        <f t="shared" si="31"/>
        <v>1.1061579468983795E-2</v>
      </c>
      <c r="Y94" s="116">
        <f t="shared" si="31"/>
        <v>1.2043791810392918E-2</v>
      </c>
      <c r="Z94" s="116">
        <f t="shared" si="31"/>
        <v>1.2911987818769864E-2</v>
      </c>
      <c r="AA94" s="116">
        <f t="shared" si="31"/>
        <v>1.3669114726860013E-2</v>
      </c>
      <c r="AB94" s="116">
        <f t="shared" si="31"/>
        <v>1.4322347337487072E-2</v>
      </c>
      <c r="AC94" s="116">
        <f t="shared" si="31"/>
        <v>1.4875245985296458E-2</v>
      </c>
      <c r="AD94" s="116">
        <f t="shared" si="31"/>
        <v>1.5332628947793608E-2</v>
      </c>
      <c r="AE94" s="116">
        <f t="shared" si="31"/>
        <v>1.5697581803941221E-2</v>
      </c>
      <c r="AF94" s="116">
        <f t="shared" si="31"/>
        <v>1.5974634516596704E-2</v>
      </c>
      <c r="AG94" s="116">
        <f t="shared" si="31"/>
        <v>1.6166930151460972E-2</v>
      </c>
      <c r="AH94" s="116">
        <f t="shared" si="31"/>
        <v>1.6277666213906562E-2</v>
      </c>
      <c r="AI94" s="116">
        <f t="shared" si="31"/>
        <v>1.6309536507381789E-2</v>
      </c>
      <c r="AJ94" s="116">
        <f t="shared" si="31"/>
        <v>1.6265302462533705E-2</v>
      </c>
      <c r="AK94" s="116">
        <f t="shared" si="31"/>
        <v>1.6147407228519317E-2</v>
      </c>
      <c r="AL94" s="116">
        <f t="shared" si="31"/>
        <v>1.5957605106766578E-2</v>
      </c>
      <c r="AM94" s="116">
        <f t="shared" si="31"/>
        <v>1.5697758968282599E-2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1.5702133041805074E-3</v>
      </c>
      <c r="G95" s="111">
        <f t="shared" si="31"/>
        <v>3.1856790240153208E-3</v>
      </c>
      <c r="H95" s="111">
        <f t="shared" si="31"/>
        <v>3.9310588710563628E-3</v>
      </c>
      <c r="I95" s="111">
        <f t="shared" si="31"/>
        <v>5.5260694257323875E-3</v>
      </c>
      <c r="J95" s="110">
        <f t="shared" si="31"/>
        <v>8.4595244299001011E-3</v>
      </c>
      <c r="K95" s="68">
        <f t="shared" si="31"/>
        <v>1.3424168382624856E-2</v>
      </c>
      <c r="L95" s="68">
        <f t="shared" si="31"/>
        <v>1.9691868918027784E-2</v>
      </c>
      <c r="M95" s="68">
        <f t="shared" si="31"/>
        <v>2.6431406435081007E-2</v>
      </c>
      <c r="N95" s="111">
        <f t="shared" si="31"/>
        <v>3.4499318944267519E-2</v>
      </c>
      <c r="O95" s="110">
        <f t="shared" si="31"/>
        <v>4.4845249880309433E-2</v>
      </c>
      <c r="P95" s="68">
        <f t="shared" si="31"/>
        <v>5.7962126290057807E-2</v>
      </c>
      <c r="Q95" s="68">
        <f t="shared" si="31"/>
        <v>7.4039308208900076E-2</v>
      </c>
      <c r="R95" s="68">
        <f t="shared" si="31"/>
        <v>9.3013515498492863E-2</v>
      </c>
      <c r="S95" s="111">
        <f t="shared" si="31"/>
        <v>0.1144818126733973</v>
      </c>
      <c r="T95" s="111">
        <f t="shared" si="31"/>
        <v>0.13994865721783983</v>
      </c>
      <c r="U95" s="111">
        <f t="shared" si="31"/>
        <v>0.16815215807645192</v>
      </c>
      <c r="V95" s="111">
        <f t="shared" si="31"/>
        <v>0.19770172428630894</v>
      </c>
      <c r="W95" s="111">
        <f t="shared" si="31"/>
        <v>0.2268671685189711</v>
      </c>
      <c r="X95" s="116">
        <f t="shared" si="31"/>
        <v>0.25461442911111382</v>
      </c>
      <c r="Y95" s="116">
        <f t="shared" si="31"/>
        <v>0.28039095184238355</v>
      </c>
      <c r="Z95" s="116">
        <f t="shared" si="31"/>
        <v>0.30427353748117036</v>
      </c>
      <c r="AA95" s="116">
        <f t="shared" si="31"/>
        <v>0.32632329508781366</v>
      </c>
      <c r="AB95" s="116">
        <f t="shared" si="31"/>
        <v>0.34671888190009248</v>
      </c>
      <c r="AC95" s="116">
        <f t="shared" si="31"/>
        <v>0.36553705538581321</v>
      </c>
      <c r="AD95" s="116">
        <f t="shared" si="31"/>
        <v>0.3828973208564217</v>
      </c>
      <c r="AE95" s="116">
        <f t="shared" si="31"/>
        <v>0.39885868098154587</v>
      </c>
      <c r="AF95" s="116">
        <f t="shared" si="31"/>
        <v>0.41354639012097982</v>
      </c>
      <c r="AG95" s="116">
        <f t="shared" si="31"/>
        <v>0.42703365256713727</v>
      </c>
      <c r="AH95" s="116">
        <f t="shared" si="31"/>
        <v>0.43940921801733435</v>
      </c>
      <c r="AI95" s="116">
        <f t="shared" si="31"/>
        <v>0.45072361989752829</v>
      </c>
      <c r="AJ95" s="116">
        <f t="shared" si="31"/>
        <v>0.46106706760283078</v>
      </c>
      <c r="AK95" s="116">
        <f t="shared" si="31"/>
        <v>0.47050697317495216</v>
      </c>
      <c r="AL95" s="116">
        <f t="shared" si="31"/>
        <v>0.47912846995734731</v>
      </c>
      <c r="AM95" s="116">
        <f t="shared" si="31"/>
        <v>0.48698228970071666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6.0110117899448931E-4</v>
      </c>
      <c r="G96" s="111">
        <f t="shared" si="31"/>
        <v>1.205471893984374E-3</v>
      </c>
      <c r="H96" s="111">
        <f t="shared" si="31"/>
        <v>1.4814677400129021E-3</v>
      </c>
      <c r="I96" s="111">
        <f t="shared" si="31"/>
        <v>2.070276817018199E-3</v>
      </c>
      <c r="J96" s="110">
        <f t="shared" si="31"/>
        <v>3.1484873761369421E-3</v>
      </c>
      <c r="K96" s="68">
        <f t="shared" si="31"/>
        <v>4.9639403438086318E-3</v>
      </c>
      <c r="L96" s="68">
        <f t="shared" si="31"/>
        <v>7.2415410708840328E-3</v>
      </c>
      <c r="M96" s="68">
        <f t="shared" si="31"/>
        <v>9.6746293656254975E-3</v>
      </c>
      <c r="N96" s="111">
        <f t="shared" si="31"/>
        <v>1.2567994129822357E-2</v>
      </c>
      <c r="O96" s="110">
        <f t="shared" si="31"/>
        <v>1.6253741042346875E-2</v>
      </c>
      <c r="P96" s="68">
        <f t="shared" si="31"/>
        <v>2.0895956188785744E-2</v>
      </c>
      <c r="Q96" s="68">
        <f t="shared" si="31"/>
        <v>2.6548739446236508E-2</v>
      </c>
      <c r="R96" s="68">
        <f t="shared" si="31"/>
        <v>3.3176511790096778E-2</v>
      </c>
      <c r="S96" s="111">
        <f t="shared" si="31"/>
        <v>4.0625783200527954E-2</v>
      </c>
      <c r="T96" s="111">
        <f t="shared" si="31"/>
        <v>4.9404329117402536E-2</v>
      </c>
      <c r="U96" s="111">
        <f t="shared" si="31"/>
        <v>5.9061106360671536E-2</v>
      </c>
      <c r="V96" s="111">
        <f t="shared" si="31"/>
        <v>6.9106792022356048E-2</v>
      </c>
      <c r="W96" s="111">
        <f t="shared" si="31"/>
        <v>7.8944727388349262E-2</v>
      </c>
      <c r="X96" s="116">
        <f t="shared" si="31"/>
        <v>8.8224073260171801E-2</v>
      </c>
      <c r="Y96" s="116">
        <f t="shared" si="31"/>
        <v>9.6764097650546152E-2</v>
      </c>
      <c r="Z96" s="116">
        <f t="shared" si="31"/>
        <v>0.10459823759728896</v>
      </c>
      <c r="AA96" s="116">
        <f t="shared" si="31"/>
        <v>0.11175526510738497</v>
      </c>
      <c r="AB96" s="116">
        <f t="shared" si="31"/>
        <v>0.11830181469559915</v>
      </c>
      <c r="AC96" s="116">
        <f t="shared" si="31"/>
        <v>0.12427067696612386</v>
      </c>
      <c r="AD96" s="116">
        <f t="shared" si="31"/>
        <v>0.12970770434787571</v>
      </c>
      <c r="AE96" s="116">
        <f t="shared" si="31"/>
        <v>0.13463915892741099</v>
      </c>
      <c r="AF96" s="116">
        <f t="shared" si="31"/>
        <v>0.13911128913173915</v>
      </c>
      <c r="AG96" s="116">
        <f t="shared" si="31"/>
        <v>0.14315368401202846</v>
      </c>
      <c r="AH96" s="116">
        <f t="shared" si="31"/>
        <v>0.14680010556567877</v>
      </c>
      <c r="AI96" s="116">
        <f t="shared" si="31"/>
        <v>0.15007260252223548</v>
      </c>
      <c r="AJ96" s="116">
        <f t="shared" si="31"/>
        <v>0.15300438034661257</v>
      </c>
      <c r="AK96" s="116">
        <f t="shared" si="31"/>
        <v>0.15562156645286215</v>
      </c>
      <c r="AL96" s="116">
        <f t="shared" si="31"/>
        <v>0.15795459078848753</v>
      </c>
      <c r="AM96" s="116">
        <f t="shared" si="31"/>
        <v>0.16002387470194573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2.5989615093344614E-7</v>
      </c>
      <c r="G97" s="111">
        <f t="shared" si="31"/>
        <v>2.0208520544924296E-7</v>
      </c>
      <c r="H97" s="111">
        <f t="shared" si="31"/>
        <v>1.859368532123428E-7</v>
      </c>
      <c r="I97" s="111">
        <f t="shared" si="31"/>
        <v>1.6984486822854116E-7</v>
      </c>
      <c r="J97" s="110">
        <f t="shared" si="31"/>
        <v>1.5522775829576671E-7</v>
      </c>
      <c r="K97" s="68">
        <f t="shared" si="31"/>
        <v>1.4254928406749581E-7</v>
      </c>
      <c r="L97" s="68">
        <f t="shared" si="31"/>
        <v>1.3116662822583076E-7</v>
      </c>
      <c r="M97" s="68">
        <f t="shared" si="31"/>
        <v>1.224198331673819E-7</v>
      </c>
      <c r="N97" s="111">
        <f t="shared" si="31"/>
        <v>1.1483036420959747E-7</v>
      </c>
      <c r="O97" s="110">
        <f t="shared" si="31"/>
        <v>1.0763762506266603E-7</v>
      </c>
      <c r="P97" s="68">
        <f t="shared" si="31"/>
        <v>1.0073997784847692E-7</v>
      </c>
      <c r="Q97" s="68">
        <f t="shared" si="31"/>
        <v>9.4169536753651985E-8</v>
      </c>
      <c r="R97" s="68">
        <f t="shared" si="31"/>
        <v>8.7954111275940875E-8</v>
      </c>
      <c r="S97" s="111">
        <f t="shared" si="31"/>
        <v>8.2124414909338541E-8</v>
      </c>
      <c r="T97" s="111">
        <f t="shared" si="31"/>
        <v>7.6383100710984959E-8</v>
      </c>
      <c r="U97" s="111">
        <f t="shared" si="31"/>
        <v>7.0960560751645366E-8</v>
      </c>
      <c r="V97" s="111">
        <f t="shared" si="31"/>
        <v>6.5882044624082025E-8</v>
      </c>
      <c r="W97" s="111">
        <f t="shared" si="31"/>
        <v>6.1162051105293688E-8</v>
      </c>
      <c r="X97" s="116">
        <f t="shared" si="31"/>
        <v>5.6764549664371494E-8</v>
      </c>
      <c r="Y97" s="116">
        <f t="shared" si="31"/>
        <v>5.2682884973371318E-8</v>
      </c>
      <c r="Z97" s="116">
        <f t="shared" si="31"/>
        <v>4.8885169951693915E-8</v>
      </c>
      <c r="AA97" s="116">
        <f t="shared" si="31"/>
        <v>4.5358999440874335E-8</v>
      </c>
      <c r="AB97" s="116">
        <f t="shared" si="31"/>
        <v>4.2076602538586931E-8</v>
      </c>
      <c r="AC97" s="116">
        <f t="shared" si="31"/>
        <v>3.9027043862211308E-8</v>
      </c>
      <c r="AD97" s="116">
        <f t="shared" si="31"/>
        <v>3.6192510175674767E-8</v>
      </c>
      <c r="AE97" s="116">
        <f t="shared" si="31"/>
        <v>3.356495732409569E-8</v>
      </c>
      <c r="AF97" s="116">
        <f t="shared" si="31"/>
        <v>3.1125342063989626E-8</v>
      </c>
      <c r="AG97" s="116">
        <f t="shared" si="31"/>
        <v>2.8863055181931503E-8</v>
      </c>
      <c r="AH97" s="116">
        <f t="shared" si="31"/>
        <v>2.6764765604910792E-8</v>
      </c>
      <c r="AI97" s="116">
        <f t="shared" si="31"/>
        <v>2.4823514772948238E-8</v>
      </c>
      <c r="AJ97" s="116">
        <f t="shared" si="31"/>
        <v>2.3025474431499741E-8</v>
      </c>
      <c r="AK97" s="116">
        <f t="shared" si="31"/>
        <v>2.136059984538875E-8</v>
      </c>
      <c r="AL97" s="116">
        <f t="shared" si="31"/>
        <v>1.9815534217834448E-8</v>
      </c>
      <c r="AM97" s="116">
        <f t="shared" si="31"/>
        <v>1.8382851508027848E-8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9.2233744680923963E-5</v>
      </c>
      <c r="G98" s="111">
        <f t="shared" si="31"/>
        <v>1.7961702017074715E-4</v>
      </c>
      <c r="H98" s="111">
        <f t="shared" si="31"/>
        <v>2.1864264726507399E-4</v>
      </c>
      <c r="I98" s="111">
        <f t="shared" si="31"/>
        <v>3.0150028201268025E-4</v>
      </c>
      <c r="J98" s="110">
        <f t="shared" si="31"/>
        <v>4.5210421514668312E-4</v>
      </c>
      <c r="K98" s="68">
        <f t="shared" si="31"/>
        <v>7.035390546832217E-4</v>
      </c>
      <c r="L98" s="68">
        <f t="shared" si="31"/>
        <v>1.0158264345047181E-3</v>
      </c>
      <c r="M98" s="68">
        <f t="shared" si="31"/>
        <v>1.346261635261645E-3</v>
      </c>
      <c r="N98" s="111">
        <f t="shared" si="31"/>
        <v>1.7357859277242255E-3</v>
      </c>
      <c r="O98" s="110">
        <f t="shared" ref="O98:AM106" si="32">O56/O$48</f>
        <v>2.2281418762887277E-3</v>
      </c>
      <c r="P98" s="68">
        <f t="shared" si="32"/>
        <v>2.8440848651122711E-3</v>
      </c>
      <c r="Q98" s="68">
        <f t="shared" si="32"/>
        <v>3.5897623578316617E-3</v>
      </c>
      <c r="R98" s="68">
        <f t="shared" si="32"/>
        <v>4.4597234276259091E-3</v>
      </c>
      <c r="S98" s="111">
        <f t="shared" si="32"/>
        <v>5.4334166618685564E-3</v>
      </c>
      <c r="T98" s="111">
        <f t="shared" si="32"/>
        <v>6.5770992787421408E-3</v>
      </c>
      <c r="U98" s="111">
        <f t="shared" si="32"/>
        <v>7.8320078986411582E-3</v>
      </c>
      <c r="V98" s="111">
        <f t="shared" si="32"/>
        <v>9.1348826370284356E-3</v>
      </c>
      <c r="W98" s="111">
        <f t="shared" si="32"/>
        <v>1.0408974538530286E-2</v>
      </c>
      <c r="X98" s="116">
        <f t="shared" si="32"/>
        <v>1.1609759697156831E-2</v>
      </c>
      <c r="Y98" s="116">
        <f t="shared" si="32"/>
        <v>1.271489852714121E-2</v>
      </c>
      <c r="Z98" s="116">
        <f t="shared" si="32"/>
        <v>1.372973269839144E-2</v>
      </c>
      <c r="AA98" s="116">
        <f t="shared" si="32"/>
        <v>1.4658835688751962E-2</v>
      </c>
      <c r="AB98" s="116">
        <f t="shared" si="32"/>
        <v>1.5511528627835624E-2</v>
      </c>
      <c r="AC98" s="116">
        <f t="shared" si="32"/>
        <v>1.6292602927576155E-2</v>
      </c>
      <c r="AD98" s="116">
        <f t="shared" si="32"/>
        <v>1.7008437213986611E-2</v>
      </c>
      <c r="AE98" s="116">
        <f t="shared" si="32"/>
        <v>1.7662735283421507E-2</v>
      </c>
      <c r="AF98" s="116">
        <f t="shared" si="32"/>
        <v>1.8261766080872942E-2</v>
      </c>
      <c r="AG98" s="116">
        <f t="shared" si="32"/>
        <v>1.8809524744864758E-2</v>
      </c>
      <c r="AH98" s="116">
        <f t="shared" si="32"/>
        <v>1.9310516654825943E-2</v>
      </c>
      <c r="AI98" s="116">
        <f t="shared" si="32"/>
        <v>1.9767590321808238E-2</v>
      </c>
      <c r="AJ98" s="116">
        <f t="shared" si="32"/>
        <v>2.0185099551233647E-2</v>
      </c>
      <c r="AK98" s="116">
        <f t="shared" si="32"/>
        <v>2.0566385261855242E-2</v>
      </c>
      <c r="AL98" s="116">
        <f t="shared" si="32"/>
        <v>2.091542279469881E-2</v>
      </c>
      <c r="AM98" s="116">
        <f t="shared" si="32"/>
        <v>2.1234724712524303E-2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0.99758768638884843</v>
      </c>
      <c r="G99" s="128">
        <f t="shared" si="33"/>
        <v>0.99508210050935286</v>
      </c>
      <c r="H99" s="128">
        <f t="shared" si="33"/>
        <v>0.99392087796233097</v>
      </c>
      <c r="I99" s="128">
        <f t="shared" si="33"/>
        <v>0.99143263315766239</v>
      </c>
      <c r="J99" s="127">
        <f t="shared" si="33"/>
        <v>0.98684754721012735</v>
      </c>
      <c r="K99" s="71">
        <f t="shared" si="33"/>
        <v>0.97906989781468667</v>
      </c>
      <c r="L99" s="71">
        <f t="shared" si="33"/>
        <v>0.96922328265585145</v>
      </c>
      <c r="M99" s="71">
        <f t="shared" si="33"/>
        <v>0.95860406814076893</v>
      </c>
      <c r="N99" s="128">
        <f t="shared" si="33"/>
        <v>0.94585309576151333</v>
      </c>
      <c r="O99" s="127">
        <f t="shared" si="33"/>
        <v>0.92945135509446197</v>
      </c>
      <c r="P99" s="71">
        <f t="shared" si="33"/>
        <v>0.90859217849573237</v>
      </c>
      <c r="Q99" s="71">
        <f t="shared" si="33"/>
        <v>0.88294527098234454</v>
      </c>
      <c r="R99" s="71">
        <f t="shared" si="33"/>
        <v>0.85258038171755934</v>
      </c>
      <c r="S99" s="128">
        <f t="shared" si="33"/>
        <v>0.81811123313161871</v>
      </c>
      <c r="T99" s="128">
        <f t="shared" si="32"/>
        <v>0.77708602477720878</v>
      </c>
      <c r="U99" s="128">
        <f t="shared" si="32"/>
        <v>0.73149568235247253</v>
      </c>
      <c r="V99" s="128">
        <f t="shared" si="32"/>
        <v>0.68355169764278623</v>
      </c>
      <c r="W99" s="128">
        <f t="shared" si="32"/>
        <v>0.63603536940041916</v>
      </c>
      <c r="X99" s="120">
        <f t="shared" si="33"/>
        <v>0.59062062906231438</v>
      </c>
      <c r="Y99" s="120">
        <f t="shared" si="32"/>
        <v>0.54821616200910028</v>
      </c>
      <c r="Z99" s="120">
        <f t="shared" si="32"/>
        <v>0.5087101904138891</v>
      </c>
      <c r="AA99" s="120">
        <f t="shared" si="32"/>
        <v>0.47201864225123302</v>
      </c>
      <c r="AB99" s="120">
        <f t="shared" si="32"/>
        <v>0.43786160702182952</v>
      </c>
      <c r="AC99" s="120">
        <f t="shared" si="33"/>
        <v>0.40612709865455304</v>
      </c>
      <c r="AD99" s="120">
        <f t="shared" si="32"/>
        <v>0.37663011349505704</v>
      </c>
      <c r="AE99" s="120">
        <f t="shared" si="32"/>
        <v>0.34928701375678062</v>
      </c>
      <c r="AF99" s="120">
        <f t="shared" si="32"/>
        <v>0.32389964632730983</v>
      </c>
      <c r="AG99" s="120">
        <f t="shared" si="32"/>
        <v>0.30035761050199755</v>
      </c>
      <c r="AH99" s="120">
        <f t="shared" si="33"/>
        <v>0.27852217977754956</v>
      </c>
      <c r="AI99" s="120">
        <f t="shared" si="32"/>
        <v>0.25832094152278795</v>
      </c>
      <c r="AJ99" s="120">
        <f t="shared" si="32"/>
        <v>0.23960999412218575</v>
      </c>
      <c r="AK99" s="120">
        <f t="shared" si="32"/>
        <v>0.22228480982724469</v>
      </c>
      <c r="AL99" s="120">
        <f t="shared" si="32"/>
        <v>0.20620639351167719</v>
      </c>
      <c r="AM99" s="120">
        <f t="shared" si="33"/>
        <v>0.19129746734222491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1.5515518805804714E-2</v>
      </c>
      <c r="G100" s="130">
        <f t="shared" si="33"/>
        <v>2.0215730846506543E-2</v>
      </c>
      <c r="H100" s="130">
        <f t="shared" si="33"/>
        <v>2.2394680315803956E-2</v>
      </c>
      <c r="I100" s="130">
        <f t="shared" si="33"/>
        <v>2.5333106248333917E-2</v>
      </c>
      <c r="J100" s="129">
        <f t="shared" si="33"/>
        <v>2.7478748815141771E-2</v>
      </c>
      <c r="K100" s="72">
        <f t="shared" si="33"/>
        <v>2.9897073852163988E-2</v>
      </c>
      <c r="L100" s="72">
        <f t="shared" si="33"/>
        <v>3.2467648072641131E-2</v>
      </c>
      <c r="M100" s="72">
        <f t="shared" si="33"/>
        <v>3.48162134534203E-2</v>
      </c>
      <c r="N100" s="130">
        <f t="shared" si="33"/>
        <v>3.7117353439561795E-2</v>
      </c>
      <c r="O100" s="129">
        <f t="shared" si="33"/>
        <v>3.91982984643666E-2</v>
      </c>
      <c r="P100" s="72">
        <f t="shared" si="33"/>
        <v>4.0887879698488776E-2</v>
      </c>
      <c r="Q100" s="72">
        <f t="shared" si="33"/>
        <v>4.2045392193994433E-2</v>
      </c>
      <c r="R100" s="72">
        <f t="shared" si="33"/>
        <v>4.2586329148597717E-2</v>
      </c>
      <c r="S100" s="130">
        <f t="shared" si="33"/>
        <v>4.2497428951664959E-2</v>
      </c>
      <c r="T100" s="130">
        <f t="shared" si="32"/>
        <v>4.1617474433074252E-2</v>
      </c>
      <c r="U100" s="130">
        <f t="shared" si="32"/>
        <v>3.9953701320660874E-2</v>
      </c>
      <c r="V100" s="130">
        <f t="shared" si="32"/>
        <v>3.7713015675194202E-2</v>
      </c>
      <c r="W100" s="130">
        <f t="shared" si="32"/>
        <v>3.5223771716269066E-2</v>
      </c>
      <c r="X100" s="121">
        <f t="shared" si="33"/>
        <v>3.2739086087142273E-2</v>
      </c>
      <c r="Y100" s="121">
        <f t="shared" si="32"/>
        <v>3.0395095117791225E-2</v>
      </c>
      <c r="Z100" s="121">
        <f t="shared" si="32"/>
        <v>2.8206131857966478E-2</v>
      </c>
      <c r="AA100" s="121">
        <f t="shared" si="32"/>
        <v>2.6172011636525029E-2</v>
      </c>
      <c r="AB100" s="121">
        <f t="shared" si="32"/>
        <v>2.4278168312071271E-2</v>
      </c>
      <c r="AC100" s="121">
        <f t="shared" si="33"/>
        <v>2.2518593798591793E-2</v>
      </c>
      <c r="AD100" s="121">
        <f t="shared" si="32"/>
        <v>2.0883072464428189E-2</v>
      </c>
      <c r="AE100" s="121">
        <f t="shared" si="32"/>
        <v>1.9366975629424035E-2</v>
      </c>
      <c r="AF100" s="121">
        <f t="shared" si="32"/>
        <v>1.7959318128863318E-2</v>
      </c>
      <c r="AG100" s="121">
        <f t="shared" si="32"/>
        <v>1.6653978933645067E-2</v>
      </c>
      <c r="AH100" s="121">
        <f t="shared" si="33"/>
        <v>1.5443266141948239E-2</v>
      </c>
      <c r="AI100" s="121">
        <f t="shared" si="32"/>
        <v>1.4323164686620914E-2</v>
      </c>
      <c r="AJ100" s="121">
        <f t="shared" si="32"/>
        <v>1.3285695640317128E-2</v>
      </c>
      <c r="AK100" s="121">
        <f t="shared" si="32"/>
        <v>1.2325063232840666E-2</v>
      </c>
      <c r="AL100" s="121">
        <f t="shared" si="32"/>
        <v>1.1433560579313528E-2</v>
      </c>
      <c r="AM100" s="121">
        <f t="shared" si="33"/>
        <v>1.0606902841192051E-2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0.1261737159923827</v>
      </c>
      <c r="G101" s="130">
        <f t="shared" si="33"/>
        <v>0.14163308687919135</v>
      </c>
      <c r="H101" s="130">
        <f t="shared" si="33"/>
        <v>0.14614634348455946</v>
      </c>
      <c r="I101" s="130">
        <f t="shared" si="33"/>
        <v>0.15113058062287651</v>
      </c>
      <c r="J101" s="129">
        <f t="shared" si="33"/>
        <v>0.15457762520170415</v>
      </c>
      <c r="K101" s="72">
        <f t="shared" si="33"/>
        <v>0.15709987407502279</v>
      </c>
      <c r="L101" s="72">
        <f t="shared" si="33"/>
        <v>0.15879470530804773</v>
      </c>
      <c r="M101" s="72">
        <f t="shared" si="33"/>
        <v>0.15945441379146244</v>
      </c>
      <c r="N101" s="130">
        <f t="shared" si="33"/>
        <v>0.1592668581805331</v>
      </c>
      <c r="O101" s="129">
        <f t="shared" si="33"/>
        <v>0.15820941901428201</v>
      </c>
      <c r="P101" s="72">
        <f t="shared" si="33"/>
        <v>0.1561402848263318</v>
      </c>
      <c r="Q101" s="72">
        <f t="shared" si="33"/>
        <v>0.15297657536441617</v>
      </c>
      <c r="R101" s="72">
        <f t="shared" si="33"/>
        <v>0.14871925149913889</v>
      </c>
      <c r="S101" s="130">
        <f t="shared" si="33"/>
        <v>0.14347972501056469</v>
      </c>
      <c r="T101" s="130">
        <f t="shared" si="32"/>
        <v>0.13684151773280809</v>
      </c>
      <c r="U101" s="130">
        <f t="shared" si="32"/>
        <v>0.12913850329668469</v>
      </c>
      <c r="V101" s="130">
        <f t="shared" si="32"/>
        <v>0.12082303622432862</v>
      </c>
      <c r="W101" s="130">
        <f t="shared" si="32"/>
        <v>0.1124730658065058</v>
      </c>
      <c r="X101" s="121">
        <f t="shared" si="33"/>
        <v>0.10445278108368021</v>
      </c>
      <c r="Y101" s="121">
        <f t="shared" si="32"/>
        <v>9.6955590555099141E-2</v>
      </c>
      <c r="Z101" s="121">
        <f t="shared" si="32"/>
        <v>8.9969132798459028E-2</v>
      </c>
      <c r="AA101" s="121">
        <f t="shared" si="32"/>
        <v>8.3480048471399532E-2</v>
      </c>
      <c r="AB101" s="121">
        <f t="shared" si="32"/>
        <v>7.7439136764699726E-2</v>
      </c>
      <c r="AC101" s="121">
        <f t="shared" si="33"/>
        <v>7.1826652291143586E-2</v>
      </c>
      <c r="AD101" s="121">
        <f t="shared" si="32"/>
        <v>6.6609887830935355E-2</v>
      </c>
      <c r="AE101" s="121">
        <f t="shared" si="32"/>
        <v>6.1774053676324131E-2</v>
      </c>
      <c r="AF101" s="121">
        <f t="shared" si="32"/>
        <v>5.7284105506516199E-2</v>
      </c>
      <c r="AG101" s="121">
        <f t="shared" si="32"/>
        <v>5.3120518177065174E-2</v>
      </c>
      <c r="AH101" s="121">
        <f t="shared" si="33"/>
        <v>4.9258756877805225E-2</v>
      </c>
      <c r="AI101" s="121">
        <f t="shared" si="32"/>
        <v>4.5686014895702752E-2</v>
      </c>
      <c r="AJ101" s="121">
        <f t="shared" si="32"/>
        <v>4.2376842155115377E-2</v>
      </c>
      <c r="AK101" s="121">
        <f t="shared" si="32"/>
        <v>3.9312752091899605E-2</v>
      </c>
      <c r="AL101" s="121">
        <f t="shared" si="32"/>
        <v>3.6469162418972134E-2</v>
      </c>
      <c r="AM101" s="121">
        <f t="shared" si="33"/>
        <v>3.383240589402127E-2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0.20729242136867052</v>
      </c>
      <c r="G102" s="130">
        <f t="shared" si="33"/>
        <v>0.22452900682858093</v>
      </c>
      <c r="H102" s="130">
        <f t="shared" si="33"/>
        <v>0.22920341471816297</v>
      </c>
      <c r="I102" s="130">
        <f t="shared" si="33"/>
        <v>0.23373145903704687</v>
      </c>
      <c r="J102" s="129">
        <f t="shared" si="33"/>
        <v>0.23696931774424856</v>
      </c>
      <c r="K102" s="72">
        <f t="shared" si="33"/>
        <v>0.2387195167323031</v>
      </c>
      <c r="L102" s="72">
        <f t="shared" si="33"/>
        <v>0.23932676179723986</v>
      </c>
      <c r="M102" s="72">
        <f t="shared" si="33"/>
        <v>0.23876644689233092</v>
      </c>
      <c r="N102" s="130">
        <f t="shared" si="33"/>
        <v>0.23712511861476962</v>
      </c>
      <c r="O102" s="129">
        <f t="shared" si="33"/>
        <v>0.2342715114563178</v>
      </c>
      <c r="P102" s="72">
        <f t="shared" si="33"/>
        <v>0.23003910130202324</v>
      </c>
      <c r="Q102" s="72">
        <f t="shared" si="33"/>
        <v>0.22435044522218628</v>
      </c>
      <c r="R102" s="72">
        <f t="shared" si="33"/>
        <v>0.21723842897513174</v>
      </c>
      <c r="S102" s="130">
        <f t="shared" si="33"/>
        <v>0.20888345965480362</v>
      </c>
      <c r="T102" s="130">
        <f t="shared" si="32"/>
        <v>0.19868888398372925</v>
      </c>
      <c r="U102" s="130">
        <f t="shared" si="32"/>
        <v>0.18717878145487371</v>
      </c>
      <c r="V102" s="130">
        <f t="shared" si="32"/>
        <v>0.17496961769019481</v>
      </c>
      <c r="W102" s="130">
        <f t="shared" si="32"/>
        <v>0.16282350908609147</v>
      </c>
      <c r="X102" s="121">
        <f t="shared" si="33"/>
        <v>0.15120049289747722</v>
      </c>
      <c r="Y102" s="121">
        <f t="shared" si="32"/>
        <v>0.14034532763516425</v>
      </c>
      <c r="Z102" s="121">
        <f t="shared" si="32"/>
        <v>0.13023173056829332</v>
      </c>
      <c r="AA102" s="121">
        <f t="shared" si="32"/>
        <v>0.12083856582234155</v>
      </c>
      <c r="AB102" s="121">
        <f t="shared" si="32"/>
        <v>0.1120942361414502</v>
      </c>
      <c r="AC102" s="121">
        <f t="shared" si="33"/>
        <v>0.1039700813362064</v>
      </c>
      <c r="AD102" s="121">
        <f t="shared" si="32"/>
        <v>9.6418741004700256E-2</v>
      </c>
      <c r="AE102" s="121">
        <f t="shared" si="32"/>
        <v>8.9418803476750519E-2</v>
      </c>
      <c r="AF102" s="121">
        <f t="shared" si="32"/>
        <v>8.2919540900377273E-2</v>
      </c>
      <c r="AG102" s="121">
        <f t="shared" si="32"/>
        <v>7.6892690222828713E-2</v>
      </c>
      <c r="AH102" s="121">
        <f t="shared" si="33"/>
        <v>7.1302736925500099E-2</v>
      </c>
      <c r="AI102" s="121">
        <f t="shared" si="32"/>
        <v>6.6131143154389699E-2</v>
      </c>
      <c r="AJ102" s="121">
        <f t="shared" si="32"/>
        <v>6.1341069468991108E-2</v>
      </c>
      <c r="AK102" s="121">
        <f t="shared" si="32"/>
        <v>5.6905756433909549E-2</v>
      </c>
      <c r="AL102" s="121">
        <f t="shared" si="32"/>
        <v>5.2789620708316096E-2</v>
      </c>
      <c r="AM102" s="121">
        <f t="shared" si="33"/>
        <v>4.8972878923193117E-2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0.22459528992654193</v>
      </c>
      <c r="G103" s="130">
        <f t="shared" si="33"/>
        <v>0.23381914180053612</v>
      </c>
      <c r="H103" s="130">
        <f t="shared" si="33"/>
        <v>0.23609271019340319</v>
      </c>
      <c r="I103" s="130">
        <f t="shared" si="33"/>
        <v>0.23753368077193987</v>
      </c>
      <c r="J103" s="129">
        <f t="shared" si="33"/>
        <v>0.23896927519094893</v>
      </c>
      <c r="K103" s="72">
        <f t="shared" si="33"/>
        <v>0.2389786644706256</v>
      </c>
      <c r="L103" s="72">
        <f t="shared" si="33"/>
        <v>0.23799957717481224</v>
      </c>
      <c r="M103" s="72">
        <f t="shared" si="33"/>
        <v>0.23621872331148688</v>
      </c>
      <c r="N103" s="130">
        <f t="shared" si="33"/>
        <v>0.23354587551842881</v>
      </c>
      <c r="O103" s="129">
        <f t="shared" si="33"/>
        <v>0.22977929229834637</v>
      </c>
      <c r="P103" s="72">
        <f t="shared" si="33"/>
        <v>0.22477548154988683</v>
      </c>
      <c r="Q103" s="72">
        <f t="shared" si="33"/>
        <v>0.21848438512775448</v>
      </c>
      <c r="R103" s="72">
        <f t="shared" si="33"/>
        <v>0.21095352043395366</v>
      </c>
      <c r="S103" s="130">
        <f t="shared" si="33"/>
        <v>0.20236271483835827</v>
      </c>
      <c r="T103" s="130">
        <f t="shared" si="32"/>
        <v>0.19213374100269964</v>
      </c>
      <c r="U103" s="130">
        <f t="shared" si="32"/>
        <v>0.18079192418014076</v>
      </c>
      <c r="V103" s="130">
        <f t="shared" si="32"/>
        <v>0.16890014540067655</v>
      </c>
      <c r="W103" s="130">
        <f t="shared" si="32"/>
        <v>0.15714181143657227</v>
      </c>
      <c r="X103" s="121">
        <f t="shared" si="33"/>
        <v>0.14591690904078813</v>
      </c>
      <c r="Y103" s="121">
        <f t="shared" si="32"/>
        <v>0.1354395130153051</v>
      </c>
      <c r="Z103" s="121">
        <f t="shared" si="32"/>
        <v>0.12567912025864605</v>
      </c>
      <c r="AA103" s="121">
        <f t="shared" si="32"/>
        <v>0.11661425441325153</v>
      </c>
      <c r="AB103" s="121">
        <f t="shared" si="32"/>
        <v>0.10817559837244679</v>
      </c>
      <c r="AC103" s="121">
        <f t="shared" si="33"/>
        <v>0.10033544853486712</v>
      </c>
      <c r="AD103" s="121">
        <f t="shared" si="32"/>
        <v>9.3048090786728807E-2</v>
      </c>
      <c r="AE103" s="121">
        <f t="shared" si="32"/>
        <v>8.6292860142515027E-2</v>
      </c>
      <c r="AF103" s="121">
        <f t="shared" si="32"/>
        <v>8.0020801742919423E-2</v>
      </c>
      <c r="AG103" s="121">
        <f t="shared" si="32"/>
        <v>7.4204640457123425E-2</v>
      </c>
      <c r="AH103" s="121">
        <f t="shared" si="33"/>
        <v>6.8810103321982702E-2</v>
      </c>
      <c r="AI103" s="121">
        <f t="shared" si="32"/>
        <v>6.3819300458722111E-2</v>
      </c>
      <c r="AJ103" s="121">
        <f t="shared" si="32"/>
        <v>5.9196680356570948E-2</v>
      </c>
      <c r="AK103" s="121">
        <f t="shared" si="32"/>
        <v>5.4916418995354127E-2</v>
      </c>
      <c r="AL103" s="121">
        <f t="shared" si="32"/>
        <v>5.0944177059314449E-2</v>
      </c>
      <c r="AM103" s="121">
        <f t="shared" si="33"/>
        <v>4.7260862678612896E-2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0.2895100937457068</v>
      </c>
      <c r="G104" s="130">
        <f t="shared" si="33"/>
        <v>0.25929287951806101</v>
      </c>
      <c r="H104" s="130">
        <f t="shared" si="33"/>
        <v>0.25014504191197312</v>
      </c>
      <c r="I104" s="130">
        <f t="shared" si="33"/>
        <v>0.23990270871955419</v>
      </c>
      <c r="J104" s="129">
        <f t="shared" si="33"/>
        <v>0.23119176740894823</v>
      </c>
      <c r="K104" s="72">
        <f t="shared" si="33"/>
        <v>0.22235029044329274</v>
      </c>
      <c r="L104" s="72">
        <f t="shared" si="33"/>
        <v>0.21382585147658978</v>
      </c>
      <c r="M104" s="72">
        <f t="shared" si="33"/>
        <v>0.20669250325434738</v>
      </c>
      <c r="N104" s="130">
        <f t="shared" si="33"/>
        <v>0.19989022124668523</v>
      </c>
      <c r="O104" s="129">
        <f t="shared" si="33"/>
        <v>0.19278830020899831</v>
      </c>
      <c r="P104" s="72">
        <f t="shared" si="33"/>
        <v>0.18525964646237414</v>
      </c>
      <c r="Q104" s="72">
        <f t="shared" si="33"/>
        <v>0.17731315005466236</v>
      </c>
      <c r="R104" s="72">
        <f t="shared" si="33"/>
        <v>0.16900159326355008</v>
      </c>
      <c r="S104" s="130">
        <f t="shared" si="33"/>
        <v>0.16044447059055103</v>
      </c>
      <c r="T104" s="130">
        <f t="shared" si="32"/>
        <v>0.15114330169385159</v>
      </c>
      <c r="U104" s="130">
        <f t="shared" si="32"/>
        <v>0.14153365912174087</v>
      </c>
      <c r="V104" s="130">
        <f t="shared" si="32"/>
        <v>0.13191362151219657</v>
      </c>
      <c r="W104" s="130">
        <f t="shared" si="32"/>
        <v>0.1226290420313737</v>
      </c>
      <c r="X104" s="121">
        <f t="shared" si="33"/>
        <v>0.11384773258741916</v>
      </c>
      <c r="Y104" s="121">
        <f t="shared" si="32"/>
        <v>0.10566865659904928</v>
      </c>
      <c r="Z104" s="121">
        <f t="shared" si="32"/>
        <v>9.8052818588054758E-2</v>
      </c>
      <c r="AA104" s="121">
        <f t="shared" si="32"/>
        <v>9.0980384579694706E-2</v>
      </c>
      <c r="AB104" s="121">
        <f t="shared" si="32"/>
        <v>8.4396659810795083E-2</v>
      </c>
      <c r="AC104" s="121">
        <f t="shared" si="33"/>
        <v>7.827990888481437E-2</v>
      </c>
      <c r="AD104" s="121">
        <f t="shared" si="32"/>
        <v>7.259444234975504E-2</v>
      </c>
      <c r="AE104" s="121">
        <f t="shared" si="32"/>
        <v>6.7324132977895537E-2</v>
      </c>
      <c r="AF104" s="121">
        <f t="shared" si="32"/>
        <v>6.2430786069718532E-2</v>
      </c>
      <c r="AG104" s="121">
        <f t="shared" si="32"/>
        <v>5.7893121940506574E-2</v>
      </c>
      <c r="AH104" s="121">
        <f t="shared" si="33"/>
        <v>5.3684401373830001E-2</v>
      </c>
      <c r="AI104" s="121">
        <f t="shared" si="32"/>
        <v>4.9790667013009784E-2</v>
      </c>
      <c r="AJ104" s="121">
        <f t="shared" si="32"/>
        <v>4.6184182193470688E-2</v>
      </c>
      <c r="AK104" s="121">
        <f t="shared" si="32"/>
        <v>4.2844799503898336E-2</v>
      </c>
      <c r="AL104" s="121">
        <f t="shared" si="32"/>
        <v>3.9745728007419094E-2</v>
      </c>
      <c r="AM104" s="121">
        <f t="shared" si="33"/>
        <v>3.6872072559201649E-2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9.6948076274050138E-2</v>
      </c>
      <c r="G105" s="130">
        <f t="shared" si="33"/>
        <v>8.4678376088400703E-2</v>
      </c>
      <c r="H105" s="130">
        <f t="shared" si="33"/>
        <v>8.0988331707695288E-2</v>
      </c>
      <c r="I105" s="130">
        <f t="shared" si="33"/>
        <v>7.6874157124372358E-2</v>
      </c>
      <c r="J105" s="129">
        <f t="shared" si="33"/>
        <v>7.2661241584552033E-2</v>
      </c>
      <c r="K105" s="72">
        <f t="shared" si="33"/>
        <v>6.8751705380526676E-2</v>
      </c>
      <c r="L105" s="72">
        <f t="shared" si="33"/>
        <v>6.5119354714965882E-2</v>
      </c>
      <c r="M105" s="72">
        <f t="shared" si="33"/>
        <v>6.2211231938187117E-2</v>
      </c>
      <c r="N105" s="130">
        <f t="shared" si="33"/>
        <v>5.9567804316475709E-2</v>
      </c>
      <c r="O105" s="129">
        <f t="shared" si="33"/>
        <v>5.6932958465390399E-2</v>
      </c>
      <c r="P105" s="72">
        <f t="shared" si="33"/>
        <v>5.4263665019208172E-2</v>
      </c>
      <c r="Q105" s="72">
        <f t="shared" si="33"/>
        <v>5.1566498510156773E-2</v>
      </c>
      <c r="R105" s="72">
        <f t="shared" si="33"/>
        <v>4.8855972410373899E-2</v>
      </c>
      <c r="S105" s="130">
        <f t="shared" si="33"/>
        <v>4.6160501381068725E-2</v>
      </c>
      <c r="T105" s="130">
        <f t="shared" si="32"/>
        <v>4.3328558851084845E-2</v>
      </c>
      <c r="U105" s="130">
        <f t="shared" si="32"/>
        <v>4.0485001545430666E-2</v>
      </c>
      <c r="V105" s="130">
        <f t="shared" si="32"/>
        <v>3.7693866056779865E-2</v>
      </c>
      <c r="W105" s="130">
        <f t="shared" si="32"/>
        <v>3.5028264376708904E-2</v>
      </c>
      <c r="X105" s="121">
        <f t="shared" si="33"/>
        <v>3.2517294710953264E-2</v>
      </c>
      <c r="Y105" s="121">
        <f t="shared" si="32"/>
        <v>3.0180658998929258E-2</v>
      </c>
      <c r="Z105" s="121">
        <f t="shared" si="32"/>
        <v>2.8005352229580571E-2</v>
      </c>
      <c r="AA105" s="121">
        <f t="shared" si="32"/>
        <v>2.5985339499057319E-2</v>
      </c>
      <c r="AB105" s="121">
        <f t="shared" si="32"/>
        <v>2.410492676689012E-2</v>
      </c>
      <c r="AC105" s="121">
        <f t="shared" si="33"/>
        <v>2.2357892029680599E-2</v>
      </c>
      <c r="AD105" s="121">
        <f t="shared" si="32"/>
        <v>2.0734039114040898E-2</v>
      </c>
      <c r="AE105" s="121">
        <f t="shared" si="32"/>
        <v>1.9228761311868597E-2</v>
      </c>
      <c r="AF105" s="121">
        <f t="shared" si="32"/>
        <v>1.7831149553783898E-2</v>
      </c>
      <c r="AG105" s="121">
        <f t="shared" si="32"/>
        <v>1.6535126019718516E-2</v>
      </c>
      <c r="AH105" s="121">
        <f t="shared" si="33"/>
        <v>1.5333053603298506E-2</v>
      </c>
      <c r="AI105" s="121">
        <f t="shared" si="32"/>
        <v>1.422094587577559E-2</v>
      </c>
      <c r="AJ105" s="121">
        <f t="shared" si="32"/>
        <v>1.3190880837812644E-2</v>
      </c>
      <c r="AK105" s="121">
        <f t="shared" si="32"/>
        <v>1.2237104084255452E-2</v>
      </c>
      <c r="AL105" s="121">
        <f t="shared" si="32"/>
        <v>1.1351963738073484E-2</v>
      </c>
      <c r="AM105" s="121">
        <f t="shared" si="33"/>
        <v>1.0531205532010715E-2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3.7552570352243346E-2</v>
      </c>
      <c r="G106" s="132">
        <f t="shared" si="33"/>
        <v>3.0913878626895874E-2</v>
      </c>
      <c r="H106" s="132">
        <f t="shared" si="33"/>
        <v>2.8950355785102876E-2</v>
      </c>
      <c r="I106" s="132">
        <f t="shared" si="33"/>
        <v>2.6926940515250294E-2</v>
      </c>
      <c r="J106" s="131">
        <f t="shared" si="33"/>
        <v>2.4999571164508048E-2</v>
      </c>
      <c r="K106" s="73">
        <f t="shared" si="33"/>
        <v>2.3272772940477637E-2</v>
      </c>
      <c r="L106" s="73">
        <f t="shared" si="33"/>
        <v>2.1689384174058652E-2</v>
      </c>
      <c r="M106" s="73">
        <f t="shared" si="33"/>
        <v>2.0444535608798699E-2</v>
      </c>
      <c r="N106" s="132">
        <f t="shared" si="33"/>
        <v>1.9339864547424847E-2</v>
      </c>
      <c r="O106" s="131">
        <f t="shared" si="33"/>
        <v>1.8271575198652086E-2</v>
      </c>
      <c r="P106" s="73">
        <f t="shared" si="33"/>
        <v>1.7226119661556832E-2</v>
      </c>
      <c r="Q106" s="73">
        <f t="shared" si="33"/>
        <v>1.620882452140758E-2</v>
      </c>
      <c r="R106" s="73">
        <f t="shared" si="33"/>
        <v>1.5225286095229324E-2</v>
      </c>
      <c r="S106" s="132">
        <f t="shared" si="33"/>
        <v>1.4282932569743797E-2</v>
      </c>
      <c r="T106" s="132">
        <f t="shared" si="32"/>
        <v>1.3332547190675458E-2</v>
      </c>
      <c r="U106" s="132">
        <f t="shared" si="32"/>
        <v>1.2414111356460302E-2</v>
      </c>
      <c r="V106" s="132">
        <f t="shared" si="32"/>
        <v>1.1538394964708423E-2</v>
      </c>
      <c r="W106" s="132">
        <f t="shared" si="32"/>
        <v>1.0715904904910572E-2</v>
      </c>
      <c r="X106" s="122">
        <f t="shared" si="33"/>
        <v>9.946332710113184E-3</v>
      </c>
      <c r="Y106" s="122">
        <f t="shared" si="32"/>
        <v>9.2313199765348165E-3</v>
      </c>
      <c r="Z106" s="122">
        <f t="shared" si="32"/>
        <v>8.5659040799715355E-3</v>
      </c>
      <c r="AA106" s="122">
        <f t="shared" si="32"/>
        <v>7.9480379879413258E-3</v>
      </c>
      <c r="AB106" s="122">
        <f t="shared" si="32"/>
        <v>7.3728809201090446E-3</v>
      </c>
      <c r="AC106" s="122">
        <f t="shared" si="33"/>
        <v>6.8385216854227404E-3</v>
      </c>
      <c r="AD106" s="122">
        <f t="shared" si="32"/>
        <v>6.3418400017552379E-3</v>
      </c>
      <c r="AE106" s="122">
        <f t="shared" si="32"/>
        <v>5.8814265081138534E-3</v>
      </c>
      <c r="AF106" s="122">
        <f t="shared" si="32"/>
        <v>5.4539444285389488E-3</v>
      </c>
      <c r="AG106" s="122">
        <f t="shared" si="32"/>
        <v>5.0575347442565902E-3</v>
      </c>
      <c r="AH106" s="122">
        <f t="shared" si="33"/>
        <v>4.6898615262932252E-3</v>
      </c>
      <c r="AI106" s="122">
        <f t="shared" si="32"/>
        <v>4.3497054558949274E-3</v>
      </c>
      <c r="AJ106" s="122">
        <f t="shared" si="32"/>
        <v>4.0346434664220651E-3</v>
      </c>
      <c r="AK106" s="122">
        <f t="shared" si="32"/>
        <v>3.7429154780736613E-3</v>
      </c>
      <c r="AL106" s="122">
        <f t="shared" si="32"/>
        <v>3.4721810383656999E-3</v>
      </c>
      <c r="AM106" s="122">
        <f t="shared" si="33"/>
        <v>3.2211389150578144E-3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  <col min="49" max="49" width="13.453125" customWidth="1"/>
  </cols>
  <sheetData>
    <row r="1" spans="1:52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1138707.8676</v>
      </c>
      <c r="E2" s="247">
        <f t="shared" si="0"/>
        <v>1157179.2459</v>
      </c>
      <c r="F2" s="247">
        <f t="shared" si="0"/>
        <v>1191010.1879</v>
      </c>
      <c r="G2" s="247">
        <f t="shared" si="0"/>
        <v>1205668.3241999999</v>
      </c>
      <c r="H2" s="247">
        <f t="shared" si="0"/>
        <v>1235210.1230000001</v>
      </c>
      <c r="I2" s="247">
        <f t="shared" si="0"/>
        <v>1273231.3618000001</v>
      </c>
      <c r="J2" s="247">
        <f t="shared" si="0"/>
        <v>1316988.1913000001</v>
      </c>
      <c r="K2" s="247">
        <f t="shared" si="0"/>
        <v>1374812.7688</v>
      </c>
      <c r="L2" s="247">
        <f t="shared" si="0"/>
        <v>1425304.6716999998</v>
      </c>
      <c r="M2" s="247">
        <f t="shared" si="0"/>
        <v>1418646.8977999999</v>
      </c>
      <c r="N2" s="247">
        <f t="shared" si="0"/>
        <v>1418028.4336999999</v>
      </c>
      <c r="O2" s="247">
        <f t="shared" si="0"/>
        <v>1415883.3421</v>
      </c>
      <c r="P2" s="247">
        <f t="shared" si="0"/>
        <v>1410964.1679</v>
      </c>
      <c r="Q2" s="247">
        <f t="shared" si="0"/>
        <v>1432406.6011999999</v>
      </c>
      <c r="R2" s="247">
        <f t="shared" si="0"/>
        <v>1455031.5518</v>
      </c>
      <c r="S2" s="247">
        <f t="shared" si="0"/>
        <v>1467307.6537000001</v>
      </c>
      <c r="T2" s="247">
        <f t="shared" si="0"/>
        <v>1477318.0127999999</v>
      </c>
      <c r="U2" s="247">
        <f t="shared" si="0"/>
        <v>1488235.6035</v>
      </c>
      <c r="V2" s="247">
        <f t="shared" si="0"/>
        <v>1494932.8135000002</v>
      </c>
      <c r="W2" s="247">
        <f t="shared" si="0"/>
        <v>1504211.1302999998</v>
      </c>
      <c r="X2" s="247">
        <f t="shared" si="0"/>
        <v>1517566.4629000002</v>
      </c>
      <c r="Y2" s="247">
        <f t="shared" si="0"/>
        <v>1533577.9282999998</v>
      </c>
      <c r="Z2" s="247">
        <f t="shared" si="0"/>
        <v>1551537.4242</v>
      </c>
      <c r="AA2" s="247">
        <f t="shared" si="0"/>
        <v>1569623.7050000001</v>
      </c>
      <c r="AB2" s="247">
        <f t="shared" si="0"/>
        <v>1582586.0578999999</v>
      </c>
      <c r="AC2" s="247">
        <f t="shared" si="0"/>
        <v>1595223.5416000001</v>
      </c>
      <c r="AD2" s="247">
        <f t="shared" si="0"/>
        <v>1608671.7347000001</v>
      </c>
      <c r="AE2" s="247">
        <f t="shared" si="0"/>
        <v>1620389.1074000001</v>
      </c>
      <c r="AF2" s="247">
        <f t="shared" si="0"/>
        <v>1632572.5734000001</v>
      </c>
      <c r="AG2" s="247">
        <f t="shared" si="0"/>
        <v>1643972.0691</v>
      </c>
      <c r="AH2" s="247">
        <f t="shared" si="0"/>
        <v>1656234.6954999999</v>
      </c>
      <c r="AI2" s="247">
        <f t="shared" si="0"/>
        <v>1668217.5260999999</v>
      </c>
      <c r="AJ2" s="247">
        <f t="shared" si="0"/>
        <v>1681399.8171999999</v>
      </c>
      <c r="AK2" s="247">
        <f t="shared" si="0"/>
        <v>1694908.8714999999</v>
      </c>
      <c r="AL2" s="247">
        <f t="shared" si="0"/>
        <v>1709519.3929000001</v>
      </c>
      <c r="AM2" s="247">
        <f t="shared" si="0"/>
        <v>1723636.9103999999</v>
      </c>
      <c r="AN2" s="247">
        <f t="shared" si="0"/>
        <v>1738427.6146</v>
      </c>
      <c r="AO2" s="247">
        <f t="shared" si="0"/>
        <v>1752948.0427000001</v>
      </c>
      <c r="AP2" s="247">
        <f t="shared" si="0"/>
        <v>1767900.6783</v>
      </c>
      <c r="AQ2" s="247">
        <f t="shared" si="0"/>
        <v>1782016.9954000001</v>
      </c>
      <c r="AR2" s="247">
        <f t="shared" si="0"/>
        <v>1796179.0368999999</v>
      </c>
      <c r="AS2" s="247">
        <f t="shared" si="0"/>
        <v>1809568.8966999999</v>
      </c>
      <c r="AT2" s="247">
        <f t="shared" si="0"/>
        <v>1823527.8168000001</v>
      </c>
      <c r="AU2" s="248">
        <f t="shared" si="0"/>
        <v>1837098.1135</v>
      </c>
      <c r="AW2" t="s">
        <v>530</v>
      </c>
      <c r="AX2" s="299">
        <f>Q8/Q7</f>
        <v>0.92160640496339474</v>
      </c>
      <c r="AY2" s="299">
        <f>AA8/AA7</f>
        <v>0.84530090714537975</v>
      </c>
      <c r="AZ2" s="299">
        <f>AU8/AU7</f>
        <v>0.69270887644606294</v>
      </c>
    </row>
    <row r="3" spans="1:52" x14ac:dyDescent="0.35">
      <c r="B3" s="249" t="s">
        <v>494</v>
      </c>
      <c r="C3" s="250">
        <f>Résultats!E286</f>
        <v>269949.78960000002</v>
      </c>
      <c r="D3" s="251">
        <f>Résultats!F286</f>
        <v>277098.27559999999</v>
      </c>
      <c r="E3" s="251">
        <f>Résultats!G286</f>
        <v>283636.3027</v>
      </c>
      <c r="F3" s="251">
        <f>Résultats!H286</f>
        <v>284993.23839999997</v>
      </c>
      <c r="G3" s="251">
        <f>Résultats!I286</f>
        <v>276983.36609999998</v>
      </c>
      <c r="H3" s="251">
        <f>Résultats!J286</f>
        <v>276311.89600000001</v>
      </c>
      <c r="I3" s="251">
        <f>Résultats!K286</f>
        <v>278538.17129999999</v>
      </c>
      <c r="J3" s="251">
        <f>Résultats!L286</f>
        <v>278752.00809999998</v>
      </c>
      <c r="K3" s="251">
        <f>Résultats!M286</f>
        <v>284110.8382</v>
      </c>
      <c r="L3" s="251">
        <f>Résultats!N286</f>
        <v>293034.12089999998</v>
      </c>
      <c r="M3" s="251">
        <f>Résultats!O286</f>
        <v>300392.31599999999</v>
      </c>
      <c r="N3" s="251">
        <f>Résultats!P286</f>
        <v>308774.29920000001</v>
      </c>
      <c r="O3" s="251">
        <f>Résultats!Q286</f>
        <v>317021.67670000001</v>
      </c>
      <c r="P3" s="251">
        <f>Résultats!R286</f>
        <v>327958.03710000002</v>
      </c>
      <c r="Q3" s="251">
        <f>Résultats!S286</f>
        <v>343607.56630000001</v>
      </c>
      <c r="R3" s="251">
        <f>Résultats!T286</f>
        <v>359956.73100000003</v>
      </c>
      <c r="S3" s="251">
        <f>Résultats!U286</f>
        <v>370628.22710000002</v>
      </c>
      <c r="T3" s="251">
        <f>Résultats!V286</f>
        <v>380546.23479999998</v>
      </c>
      <c r="U3" s="251">
        <f>Résultats!W286</f>
        <v>389218.86739999999</v>
      </c>
      <c r="V3" s="251">
        <f>Résultats!X286</f>
        <v>397112.32270000002</v>
      </c>
      <c r="W3" s="251">
        <f>Résultats!Y286</f>
        <v>406768.5698</v>
      </c>
      <c r="X3" s="251">
        <f>Résultats!Z286</f>
        <v>418776.63400000002</v>
      </c>
      <c r="Y3" s="251">
        <f>Résultats!AA286</f>
        <v>432136.32569999999</v>
      </c>
      <c r="Z3" s="251">
        <f>Résultats!AB286</f>
        <v>446529.90620000003</v>
      </c>
      <c r="AA3" s="251">
        <f>Résultats!AC286</f>
        <v>460746.87949999998</v>
      </c>
      <c r="AB3" s="251">
        <f>Résultats!AD286</f>
        <v>470912.2451</v>
      </c>
      <c r="AC3" s="251">
        <f>Résultats!AE286</f>
        <v>479585.63679999998</v>
      </c>
      <c r="AD3" s="251">
        <f>Résultats!AF286</f>
        <v>488506.9143</v>
      </c>
      <c r="AE3" s="251">
        <f>Résultats!AG286</f>
        <v>495769.43979999999</v>
      </c>
      <c r="AF3" s="251">
        <f>Résultats!AH286</f>
        <v>503146.95140000002</v>
      </c>
      <c r="AG3" s="251">
        <f>Résultats!AI286</f>
        <v>509690.55330000003</v>
      </c>
      <c r="AH3" s="251">
        <f>Résultats!AJ286</f>
        <v>516737.17060000001</v>
      </c>
      <c r="AI3" s="251">
        <f>Résultats!AK286</f>
        <v>523385.16930000001</v>
      </c>
      <c r="AJ3" s="251">
        <f>Résultats!AL286</f>
        <v>530819.4656</v>
      </c>
      <c r="AK3" s="251">
        <f>Résultats!AM286</f>
        <v>538374.76379999996</v>
      </c>
      <c r="AL3" s="251">
        <f>Résultats!AN286</f>
        <v>546727.16480000003</v>
      </c>
      <c r="AM3" s="251">
        <f>Résultats!AO286</f>
        <v>554610.49089999998</v>
      </c>
      <c r="AN3" s="251">
        <f>Résultats!AP286</f>
        <v>562991.21880000003</v>
      </c>
      <c r="AO3" s="251">
        <f>Résultats!AQ286</f>
        <v>571122.63710000005</v>
      </c>
      <c r="AP3" s="251">
        <f>Résultats!AR286</f>
        <v>579607.35519999999</v>
      </c>
      <c r="AQ3" s="251">
        <f>Résultats!AS286</f>
        <v>587487.61880000005</v>
      </c>
      <c r="AR3" s="251">
        <f>Résultats!AT286</f>
        <v>595473.3835</v>
      </c>
      <c r="AS3" s="251">
        <f>Résultats!AU286</f>
        <v>602875.54790000001</v>
      </c>
      <c r="AT3" s="251">
        <f>Résultats!AV286</f>
        <v>610767.59290000005</v>
      </c>
      <c r="AU3" s="252">
        <f>Résultats!AW286</f>
        <v>618351.26780000003</v>
      </c>
      <c r="AV3" s="253"/>
      <c r="AW3" t="s">
        <v>531</v>
      </c>
      <c r="AX3" s="299">
        <f>Q5/Q4</f>
        <v>0.69074320386421018</v>
      </c>
      <c r="AY3" s="299">
        <f>AA5/AA4</f>
        <v>0.66333745542453948</v>
      </c>
      <c r="AZ3" s="299">
        <f>AU5/AU4</f>
        <v>0.70380773030729871</v>
      </c>
    </row>
    <row r="4" spans="1:52" x14ac:dyDescent="0.35">
      <c r="B4" s="254" t="s">
        <v>495</v>
      </c>
      <c r="C4" s="255">
        <f>Résultats!E292</f>
        <v>248850.0986</v>
      </c>
      <c r="D4" s="256">
        <f>Résultats!F292</f>
        <v>262898.26740000001</v>
      </c>
      <c r="E4" s="256">
        <f>Résultats!G292</f>
        <v>272243.58</v>
      </c>
      <c r="F4" s="256">
        <f>Résultats!H292</f>
        <v>287784.23269999999</v>
      </c>
      <c r="G4" s="256">
        <f>Résultats!I292</f>
        <v>299412.84240000002</v>
      </c>
      <c r="H4" s="256">
        <f>Résultats!J292</f>
        <v>315294.8884</v>
      </c>
      <c r="I4" s="256">
        <f>Résultats!K292</f>
        <v>335057.77889999998</v>
      </c>
      <c r="J4" s="256">
        <f>Résultats!L292</f>
        <v>357368.239</v>
      </c>
      <c r="K4" s="256">
        <f>Résultats!M292</f>
        <v>382947.84590000001</v>
      </c>
      <c r="L4" s="256">
        <f>Résultats!N292</f>
        <v>405801.897</v>
      </c>
      <c r="M4" s="256">
        <f>Résultats!O292</f>
        <v>397152.97810000001</v>
      </c>
      <c r="N4" s="256">
        <f>Résultats!P292</f>
        <v>389452.908</v>
      </c>
      <c r="O4" s="256">
        <f>Résultats!Q292</f>
        <v>380494.7991</v>
      </c>
      <c r="P4" s="256">
        <f>Résultats!R292</f>
        <v>367322.0661</v>
      </c>
      <c r="Q4" s="256">
        <f>Résultats!S292</f>
        <v>367395.23050000001</v>
      </c>
      <c r="R4" s="256">
        <f>Résultats!T292</f>
        <v>369464.27620000002</v>
      </c>
      <c r="S4" s="256">
        <f>Résultats!U292</f>
        <v>370505.78720000002</v>
      </c>
      <c r="T4" s="256">
        <f>Résultats!V292</f>
        <v>371004.66710000002</v>
      </c>
      <c r="U4" s="256">
        <f>Résultats!W292</f>
        <v>374363.0612</v>
      </c>
      <c r="V4" s="256">
        <f>Résultats!X292</f>
        <v>375085.82020000002</v>
      </c>
      <c r="W4" s="256">
        <f>Résultats!Y292</f>
        <v>375532.27340000001</v>
      </c>
      <c r="X4" s="256">
        <f>Résultats!Z292</f>
        <v>376343.31310000003</v>
      </c>
      <c r="Y4" s="256">
        <f>Résultats!AA292</f>
        <v>377548.34269999998</v>
      </c>
      <c r="Z4" s="256">
        <f>Résultats!AB292</f>
        <v>379060.32410000003</v>
      </c>
      <c r="AA4" s="256">
        <f>Résultats!AC292</f>
        <v>380734.17629999999</v>
      </c>
      <c r="AB4" s="256">
        <f>Résultats!AD292</f>
        <v>381390.8701</v>
      </c>
      <c r="AC4" s="256">
        <f>Résultats!AE292</f>
        <v>382997.28110000002</v>
      </c>
      <c r="AD4" s="256">
        <f>Résultats!AF292</f>
        <v>384821.59620000003</v>
      </c>
      <c r="AE4" s="256">
        <f>Résultats!AG292</f>
        <v>386751.505</v>
      </c>
      <c r="AF4" s="256">
        <f>Résultats!AH292</f>
        <v>388795.71870000003</v>
      </c>
      <c r="AG4" s="256">
        <f>Résultats!AI292</f>
        <v>390866.34980000003</v>
      </c>
      <c r="AH4" s="256">
        <f>Résultats!AJ292</f>
        <v>392995.66369999998</v>
      </c>
      <c r="AI4" s="256">
        <f>Résultats!AK292</f>
        <v>395156.95549999998</v>
      </c>
      <c r="AJ4" s="256">
        <f>Résultats!AL292</f>
        <v>397394.95929999999</v>
      </c>
      <c r="AK4" s="256">
        <f>Résultats!AM292</f>
        <v>399696.35680000001</v>
      </c>
      <c r="AL4" s="256">
        <f>Résultats!AN292</f>
        <v>402046.05459999997</v>
      </c>
      <c r="AM4" s="256">
        <f>Résultats!AO292</f>
        <v>404395.84220000001</v>
      </c>
      <c r="AN4" s="256">
        <f>Résultats!AP292</f>
        <v>406777.11739999999</v>
      </c>
      <c r="AO4" s="256">
        <f>Résultats!AQ292</f>
        <v>409175.07319999998</v>
      </c>
      <c r="AP4" s="256">
        <f>Résultats!AR292</f>
        <v>411578.71100000001</v>
      </c>
      <c r="AQ4" s="256">
        <f>Résultats!AS292</f>
        <v>413921.42869999999</v>
      </c>
      <c r="AR4" s="256">
        <f>Résultats!AT292</f>
        <v>416214.20689999999</v>
      </c>
      <c r="AS4" s="256">
        <f>Résultats!AU292</f>
        <v>418451.5969</v>
      </c>
      <c r="AT4" s="256">
        <f>Résultats!AV292</f>
        <v>420684.00229999999</v>
      </c>
      <c r="AU4" s="257">
        <f>Résultats!AW292</f>
        <v>422898.4093</v>
      </c>
      <c r="AV4" s="253"/>
      <c r="AW4" t="s">
        <v>532</v>
      </c>
      <c r="AX4" s="299">
        <f>Q10/(Q7+Q4)</f>
        <v>0.84370585925838049</v>
      </c>
      <c r="AY4" s="299">
        <f>AA10/(AA7+AA4)</f>
        <v>0.78282353967365881</v>
      </c>
      <c r="AZ4" s="299">
        <f>AU10/(AU7+AU4)</f>
        <v>0.69656011730016654</v>
      </c>
    </row>
    <row r="5" spans="1:52" x14ac:dyDescent="0.35">
      <c r="B5" s="258" t="s">
        <v>496</v>
      </c>
      <c r="C5" s="259">
        <f>Résultats!E287</f>
        <v>163461.30420000001</v>
      </c>
      <c r="D5" s="212">
        <f>Résultats!F287</f>
        <v>168432.21170000001</v>
      </c>
      <c r="E5" s="212">
        <f>Résultats!G287</f>
        <v>175072.31169999999</v>
      </c>
      <c r="F5" s="212">
        <f>Résultats!H287</f>
        <v>184386.0074</v>
      </c>
      <c r="G5" s="212">
        <f>Résultats!I287</f>
        <v>192039.00409999999</v>
      </c>
      <c r="H5" s="212">
        <f>Résultats!J287</f>
        <v>200635.06200000001</v>
      </c>
      <c r="I5" s="212">
        <f>Résultats!K287</f>
        <v>215011.0845</v>
      </c>
      <c r="J5" s="212">
        <f>Résultats!L287</f>
        <v>230846.06589999999</v>
      </c>
      <c r="K5" s="212">
        <f>Résultats!M287</f>
        <v>247468.86610000001</v>
      </c>
      <c r="L5" s="212">
        <f>Résultats!N287</f>
        <v>260505.70120000001</v>
      </c>
      <c r="M5" s="212">
        <f>Résultats!O287</f>
        <v>261199.08850000001</v>
      </c>
      <c r="N5" s="212">
        <f>Résultats!P287</f>
        <v>258699.8616</v>
      </c>
      <c r="O5" s="212">
        <f>Résultats!Q287</f>
        <v>254645.23860000001</v>
      </c>
      <c r="P5" s="212">
        <f>Résultats!R287</f>
        <v>253136.48699999999</v>
      </c>
      <c r="Q5" s="212">
        <f>Résultats!S287</f>
        <v>253775.7586</v>
      </c>
      <c r="R5" s="212">
        <f>Résultats!T287</f>
        <v>256187.11069999999</v>
      </c>
      <c r="S5" s="212">
        <f>Résultats!U287</f>
        <v>257576.95490000001</v>
      </c>
      <c r="T5" s="212">
        <f>Résultats!V287</f>
        <v>258023.13699999999</v>
      </c>
      <c r="U5" s="212">
        <f>Résultats!W287</f>
        <v>260661.25210000001</v>
      </c>
      <c r="V5" s="212">
        <f>Résultats!X287</f>
        <v>259273.08189999999</v>
      </c>
      <c r="W5" s="212">
        <f>Résultats!Y287</f>
        <v>257479.3461</v>
      </c>
      <c r="X5" s="212">
        <f>Résultats!Z287</f>
        <v>255861.55470000001</v>
      </c>
      <c r="Y5" s="212">
        <f>Résultats!AA287</f>
        <v>254546.4302</v>
      </c>
      <c r="Z5" s="212">
        <f>Résultats!AB287</f>
        <v>253466.32440000001</v>
      </c>
      <c r="AA5" s="212">
        <f>Résultats!AC287</f>
        <v>252555.23970000001</v>
      </c>
      <c r="AB5" s="212">
        <f>Résultats!AD287</f>
        <v>252737.25150000001</v>
      </c>
      <c r="AC5" s="212">
        <f>Résultats!AE287</f>
        <v>254129.39</v>
      </c>
      <c r="AD5" s="212">
        <f>Résultats!AF287</f>
        <v>256017.97930000001</v>
      </c>
      <c r="AE5" s="212">
        <f>Résultats!AG287</f>
        <v>258303.14970000001</v>
      </c>
      <c r="AF5" s="212">
        <f>Résultats!AH287</f>
        <v>260752.12609999999</v>
      </c>
      <c r="AG5" s="212">
        <f>Résultats!AI287</f>
        <v>263274.5294</v>
      </c>
      <c r="AH5" s="212">
        <f>Résultats!AJ287</f>
        <v>265778.05530000001</v>
      </c>
      <c r="AI5" s="212">
        <f>Résultats!AK287</f>
        <v>268299.69689999998</v>
      </c>
      <c r="AJ5" s="212">
        <f>Résultats!AL287</f>
        <v>270799.47769999999</v>
      </c>
      <c r="AK5" s="212">
        <f>Résultats!AM287</f>
        <v>273319.06390000001</v>
      </c>
      <c r="AL5" s="212">
        <f>Résultats!AN287</f>
        <v>275799.17200000002</v>
      </c>
      <c r="AM5" s="212">
        <f>Résultats!AO287</f>
        <v>278289.61499999999</v>
      </c>
      <c r="AN5" s="212">
        <f>Résultats!AP287</f>
        <v>280760.27299999999</v>
      </c>
      <c r="AO5" s="212">
        <f>Résultats!AQ287</f>
        <v>283275.4449</v>
      </c>
      <c r="AP5" s="212">
        <f>Résultats!AR287</f>
        <v>285757.87</v>
      </c>
      <c r="AQ5" s="212">
        <f>Résultats!AS287</f>
        <v>288222.30060000002</v>
      </c>
      <c r="AR5" s="212">
        <f>Résultats!AT287</f>
        <v>290605.3775</v>
      </c>
      <c r="AS5" s="212">
        <f>Résultats!AU287</f>
        <v>292971.0687</v>
      </c>
      <c r="AT5" s="212">
        <f>Résultats!AV287</f>
        <v>295297.13829999999</v>
      </c>
      <c r="AU5" s="260">
        <f>Résultats!AW287</f>
        <v>297639.16960000002</v>
      </c>
    </row>
    <row r="6" spans="1:52" x14ac:dyDescent="0.35">
      <c r="B6" s="261" t="s">
        <v>497</v>
      </c>
      <c r="C6" s="262">
        <f>Résultats!E290</f>
        <v>47168.089010000003</v>
      </c>
      <c r="D6" s="263">
        <f>Résultats!F290</f>
        <v>49526.550340000002</v>
      </c>
      <c r="E6" s="263">
        <f>Résultats!G290</f>
        <v>49194.503290000001</v>
      </c>
      <c r="F6" s="263">
        <f>Résultats!H290</f>
        <v>50572.181449999996</v>
      </c>
      <c r="G6" s="263">
        <f>Résultats!I290</f>
        <v>51402.55414</v>
      </c>
      <c r="H6" s="263">
        <f>Résultats!J290</f>
        <v>52656.778449999998</v>
      </c>
      <c r="I6" s="263">
        <f>Résultats!K290</f>
        <v>53252.797339999997</v>
      </c>
      <c r="J6" s="263">
        <f>Résultats!L290</f>
        <v>54455.436529999999</v>
      </c>
      <c r="K6" s="263">
        <f>Résultats!M290</f>
        <v>56451.889300000003</v>
      </c>
      <c r="L6" s="263">
        <f>Résultats!N290</f>
        <v>57911.7569</v>
      </c>
      <c r="M6" s="263">
        <f>Résultats!O290</f>
        <v>56792.20362</v>
      </c>
      <c r="N6" s="263">
        <f>Résultats!P290</f>
        <v>56697.980949999997</v>
      </c>
      <c r="O6" s="263">
        <f>Résultats!Q290</f>
        <v>56785.585200000001</v>
      </c>
      <c r="P6" s="263">
        <f>Résultats!R290</f>
        <v>56033.151149999998</v>
      </c>
      <c r="Q6" s="263">
        <f>Résultats!S290</f>
        <v>56584.714930000002</v>
      </c>
      <c r="R6" s="263">
        <f>Résultats!T290</f>
        <v>56708.847379999999</v>
      </c>
      <c r="S6" s="263">
        <f>Résultats!U290</f>
        <v>56524.790780000003</v>
      </c>
      <c r="T6" s="263">
        <f>Résultats!V290</f>
        <v>56374.006630000003</v>
      </c>
      <c r="U6" s="263">
        <f>Résultats!W290</f>
        <v>55773.742919999997</v>
      </c>
      <c r="V6" s="263">
        <f>Résultats!X290</f>
        <v>55682.775979999999</v>
      </c>
      <c r="W6" s="263">
        <f>Résultats!Y290</f>
        <v>55784.097860000002</v>
      </c>
      <c r="X6" s="263">
        <f>Résultats!Z290</f>
        <v>56046.585310000002</v>
      </c>
      <c r="Y6" s="263">
        <f>Résultats!AA290</f>
        <v>56401.346400000002</v>
      </c>
      <c r="Z6" s="263">
        <f>Résultats!AB290</f>
        <v>56823.744359999997</v>
      </c>
      <c r="AA6" s="263">
        <f>Résultats!AC290</f>
        <v>57264.513299999999</v>
      </c>
      <c r="AB6" s="263">
        <f>Résultats!AD290</f>
        <v>55373.544820000003</v>
      </c>
      <c r="AC6" s="263">
        <f>Résultats!AE290</f>
        <v>53693.707150000002</v>
      </c>
      <c r="AD6" s="263">
        <f>Résultats!AF290</f>
        <v>52236.273480000003</v>
      </c>
      <c r="AE6" s="263">
        <f>Résultats!AG290</f>
        <v>50889.464290000004</v>
      </c>
      <c r="AF6" s="263">
        <f>Résultats!AH290</f>
        <v>49690.886059999997</v>
      </c>
      <c r="AG6" s="263">
        <f>Résultats!AI290</f>
        <v>48596.731950000001</v>
      </c>
      <c r="AH6" s="263">
        <f>Résultats!AJ290</f>
        <v>47625.349090000003</v>
      </c>
      <c r="AI6" s="263">
        <f>Résultats!AK290</f>
        <v>46731.448230000002</v>
      </c>
      <c r="AJ6" s="263">
        <f>Résultats!AL290</f>
        <v>45932.15926</v>
      </c>
      <c r="AK6" s="263">
        <f>Résultats!AM290</f>
        <v>45193.448420000001</v>
      </c>
      <c r="AL6" s="263">
        <f>Résultats!AN290</f>
        <v>44524.7618</v>
      </c>
      <c r="AM6" s="263">
        <f>Résultats!AO290</f>
        <v>43886.788769999999</v>
      </c>
      <c r="AN6" s="263">
        <f>Résultats!AP290</f>
        <v>43295.447890000003</v>
      </c>
      <c r="AO6" s="263">
        <f>Résultats!AQ290</f>
        <v>42723.003129999997</v>
      </c>
      <c r="AP6" s="263">
        <f>Résultats!AR290</f>
        <v>42186.417690000002</v>
      </c>
      <c r="AQ6" s="263">
        <f>Résultats!AS290</f>
        <v>41660.013590000002</v>
      </c>
      <c r="AR6" s="263">
        <f>Résultats!AT290</f>
        <v>41163.861850000001</v>
      </c>
      <c r="AS6" s="263">
        <f>Résultats!AU290</f>
        <v>40677.799559999999</v>
      </c>
      <c r="AT6" s="263">
        <f>Résultats!AV290</f>
        <v>40222.14428</v>
      </c>
      <c r="AU6" s="264">
        <f>Résultats!AW290</f>
        <v>39776.954919999996</v>
      </c>
      <c r="AV6" s="253"/>
    </row>
    <row r="7" spans="1:52" x14ac:dyDescent="0.35">
      <c r="B7" s="258" t="s">
        <v>498</v>
      </c>
      <c r="C7" s="259">
        <f>Résultats!E291</f>
        <v>580650.23010000004</v>
      </c>
      <c r="D7" s="212">
        <f>Résultats!F291</f>
        <v>598711.32460000005</v>
      </c>
      <c r="E7" s="212">
        <f>Résultats!G291</f>
        <v>601299.36320000002</v>
      </c>
      <c r="F7" s="212">
        <f>Résultats!H291</f>
        <v>618232.71680000005</v>
      </c>
      <c r="G7" s="212">
        <f>Résultats!I291</f>
        <v>629272.11569999997</v>
      </c>
      <c r="H7" s="212">
        <f>Résultats!J291</f>
        <v>643603.33860000002</v>
      </c>
      <c r="I7" s="212">
        <f>Résultats!K291</f>
        <v>659635.41159999999</v>
      </c>
      <c r="J7" s="212">
        <f>Résultats!L291</f>
        <v>680867.94420000003</v>
      </c>
      <c r="K7" s="212">
        <f>Résultats!M291</f>
        <v>707754.08470000001</v>
      </c>
      <c r="L7" s="212">
        <f>Résultats!N291</f>
        <v>726468.65379999997</v>
      </c>
      <c r="M7" s="212">
        <f>Résultats!O291</f>
        <v>721101.60369999998</v>
      </c>
      <c r="N7" s="212">
        <f>Résultats!P291</f>
        <v>719801.22649999999</v>
      </c>
      <c r="O7" s="212">
        <f>Résultats!Q291</f>
        <v>718366.86629999999</v>
      </c>
      <c r="P7" s="212">
        <f>Résultats!R291</f>
        <v>715684.06469999999</v>
      </c>
      <c r="Q7" s="212">
        <f>Résultats!S291</f>
        <v>721403.80440000002</v>
      </c>
      <c r="R7" s="212">
        <f>Résultats!T291</f>
        <v>725610.54460000002</v>
      </c>
      <c r="S7" s="212">
        <f>Résultats!U291</f>
        <v>726173.63939999999</v>
      </c>
      <c r="T7" s="212">
        <f>Résultats!V291</f>
        <v>725767.11089999997</v>
      </c>
      <c r="U7" s="212">
        <f>Résultats!W291</f>
        <v>724653.67489999998</v>
      </c>
      <c r="V7" s="212">
        <f>Résultats!X291</f>
        <v>722734.67059999995</v>
      </c>
      <c r="W7" s="212">
        <f>Résultats!Y291</f>
        <v>721910.28709999996</v>
      </c>
      <c r="X7" s="212">
        <f>Résultats!Z291</f>
        <v>722446.51580000005</v>
      </c>
      <c r="Y7" s="212">
        <f>Résultats!AA291</f>
        <v>723893.25989999995</v>
      </c>
      <c r="Z7" s="212">
        <f>Résultats!AB291</f>
        <v>725947.19389999995</v>
      </c>
      <c r="AA7" s="212">
        <f>Résultats!AC291</f>
        <v>728142.64919999999</v>
      </c>
      <c r="AB7" s="212">
        <f>Résultats!AD291</f>
        <v>730282.94270000001</v>
      </c>
      <c r="AC7" s="212">
        <f>Résultats!AE291</f>
        <v>732640.6237</v>
      </c>
      <c r="AD7" s="212">
        <f>Résultats!AF291</f>
        <v>735343.22420000006</v>
      </c>
      <c r="AE7" s="212">
        <f>Résultats!AG291</f>
        <v>737868.16260000004</v>
      </c>
      <c r="AF7" s="212">
        <f>Résultats!AH291</f>
        <v>740629.90330000001</v>
      </c>
      <c r="AG7" s="212">
        <f>Résultats!AI291</f>
        <v>743415.16599999997</v>
      </c>
      <c r="AH7" s="212">
        <f>Résultats!AJ291</f>
        <v>746501.86120000004</v>
      </c>
      <c r="AI7" s="212">
        <f>Résultats!AK291</f>
        <v>749675.40130000003</v>
      </c>
      <c r="AJ7" s="212">
        <f>Résultats!AL291</f>
        <v>753185.39229999995</v>
      </c>
      <c r="AK7" s="212">
        <f>Résultats!AM291</f>
        <v>756837.75089999998</v>
      </c>
      <c r="AL7" s="212">
        <f>Résultats!AN291</f>
        <v>760746.17350000003</v>
      </c>
      <c r="AM7" s="212">
        <f>Résultats!AO291</f>
        <v>764630.5773</v>
      </c>
      <c r="AN7" s="212">
        <f>Résultats!AP291</f>
        <v>768659.27839999995</v>
      </c>
      <c r="AO7" s="212">
        <f>Résultats!AQ291</f>
        <v>772650.33239999996</v>
      </c>
      <c r="AP7" s="212">
        <f>Résultats!AR291</f>
        <v>776714.61210000003</v>
      </c>
      <c r="AQ7" s="212">
        <f>Résultats!AS291</f>
        <v>780607.94790000003</v>
      </c>
      <c r="AR7" s="212">
        <f>Résultats!AT291</f>
        <v>784491.44649999996</v>
      </c>
      <c r="AS7" s="212">
        <f>Résultats!AU291</f>
        <v>788241.75190000003</v>
      </c>
      <c r="AT7" s="212">
        <f>Résultats!AV291</f>
        <v>792076.22160000005</v>
      </c>
      <c r="AU7" s="260">
        <f>Résultats!AW291</f>
        <v>795848.43640000001</v>
      </c>
    </row>
    <row r="8" spans="1:52" x14ac:dyDescent="0.35">
      <c r="B8" s="258" t="s">
        <v>499</v>
      </c>
      <c r="C8" s="259">
        <f>Résultats!E288</f>
        <v>533482.14110000001</v>
      </c>
      <c r="D8" s="212">
        <f>Résultats!F288</f>
        <v>549193.55160000001</v>
      </c>
      <c r="E8" s="212">
        <f>Résultats!G288</f>
        <v>552116.96900000004</v>
      </c>
      <c r="F8" s="212">
        <f>Résultats!H288</f>
        <v>567672.98609999998</v>
      </c>
      <c r="G8" s="212">
        <f>Résultats!I288</f>
        <v>577882.29059999995</v>
      </c>
      <c r="H8" s="212">
        <f>Résultats!J288</f>
        <v>590959.65119999996</v>
      </c>
      <c r="I8" s="212">
        <f>Résultats!K288</f>
        <v>606401.24750000006</v>
      </c>
      <c r="J8" s="212">
        <f>Résultats!L288</f>
        <v>626434.34620000003</v>
      </c>
      <c r="K8" s="212">
        <f>Résultats!M288</f>
        <v>651325.12419999996</v>
      </c>
      <c r="L8" s="212">
        <f>Résultats!N288</f>
        <v>668580.44200000004</v>
      </c>
      <c r="M8" s="212">
        <f>Résultats!O288</f>
        <v>664337.33169999998</v>
      </c>
      <c r="N8" s="212">
        <f>Résultats!P288</f>
        <v>663131.1274</v>
      </c>
      <c r="O8" s="212">
        <f>Résultats!Q288</f>
        <v>661609.49239999999</v>
      </c>
      <c r="P8" s="212">
        <f>Résultats!R288</f>
        <v>659681.84039999999</v>
      </c>
      <c r="Q8" s="212">
        <f>Résultats!S288</f>
        <v>664850.36670000001</v>
      </c>
      <c r="R8" s="212">
        <f>Résultats!T288</f>
        <v>668264.96250000002</v>
      </c>
      <c r="S8" s="212">
        <f>Résultats!U288</f>
        <v>668343.44059999997</v>
      </c>
      <c r="T8" s="212">
        <f>Résultats!V288</f>
        <v>667420.8088</v>
      </c>
      <c r="U8" s="212">
        <f>Résultats!W288</f>
        <v>659060.46299999999</v>
      </c>
      <c r="V8" s="212">
        <f>Résultats!X288</f>
        <v>649518.34140000003</v>
      </c>
      <c r="W8" s="212">
        <f>Résultats!Y288</f>
        <v>640967.52320000005</v>
      </c>
      <c r="X8" s="212">
        <f>Résultats!Z288</f>
        <v>633656.53150000004</v>
      </c>
      <c r="Y8" s="212">
        <f>Résultats!AA288</f>
        <v>627185.26399999997</v>
      </c>
      <c r="Z8" s="212">
        <f>Résultats!AB288</f>
        <v>621266.31869999995</v>
      </c>
      <c r="AA8" s="212">
        <f>Résultats!AC288</f>
        <v>615499.64190000005</v>
      </c>
      <c r="AB8" s="212">
        <f>Résultats!AD288</f>
        <v>612063.63589999999</v>
      </c>
      <c r="AC8" s="212">
        <f>Résultats!AE288</f>
        <v>608643.95039999997</v>
      </c>
      <c r="AD8" s="212">
        <f>Résultats!AF288</f>
        <v>605337.29180000001</v>
      </c>
      <c r="AE8" s="212">
        <f>Résultats!AG288</f>
        <v>601785.19169999997</v>
      </c>
      <c r="AF8" s="212">
        <f>Résultats!AH288</f>
        <v>598317.91830000002</v>
      </c>
      <c r="AG8" s="212">
        <f>Résultats!AI288</f>
        <v>594788.71699999995</v>
      </c>
      <c r="AH8" s="212">
        <f>Résultats!AJ288</f>
        <v>591416.72730000003</v>
      </c>
      <c r="AI8" s="212">
        <f>Résultats!AK288</f>
        <v>588057.80790000001</v>
      </c>
      <c r="AJ8" s="212">
        <f>Résultats!AL288</f>
        <v>584901.71710000001</v>
      </c>
      <c r="AK8" s="212">
        <f>Résultats!AM288</f>
        <v>581813.03269999998</v>
      </c>
      <c r="AL8" s="212">
        <f>Résultats!AN288</f>
        <v>578871.91940000001</v>
      </c>
      <c r="AM8" s="212">
        <f>Résultats!AO288</f>
        <v>575884.39659999998</v>
      </c>
      <c r="AN8" s="212">
        <f>Résultats!AP288</f>
        <v>572970.44900000002</v>
      </c>
      <c r="AO8" s="212">
        <f>Résultats!AQ288</f>
        <v>570010.27</v>
      </c>
      <c r="AP8" s="212">
        <f>Résultats!AR288</f>
        <v>567075.13329999999</v>
      </c>
      <c r="AQ8" s="212">
        <f>Résultats!AS288</f>
        <v>563999.86459999997</v>
      </c>
      <c r="AR8" s="212">
        <f>Résultats!AT288</f>
        <v>560892.65399999998</v>
      </c>
      <c r="AS8" s="212">
        <f>Résultats!AU288</f>
        <v>557680.69010000001</v>
      </c>
      <c r="AT8" s="212">
        <f>Résultats!AV288</f>
        <v>554510.40579999995</v>
      </c>
      <c r="AU8" s="260">
        <f>Résultats!AW288</f>
        <v>551291.27619999996</v>
      </c>
    </row>
    <row r="9" spans="1:52" x14ac:dyDescent="0.35">
      <c r="B9" s="261" t="s">
        <v>500</v>
      </c>
      <c r="C9" s="262">
        <f>Résultats!E289</f>
        <v>85388.794389999995</v>
      </c>
      <c r="D9" s="263">
        <f>Résultats!F289</f>
        <v>94624.032099999997</v>
      </c>
      <c r="E9" s="263">
        <f>Résultats!G289</f>
        <v>97338.240390000006</v>
      </c>
      <c r="F9" s="263">
        <f>Résultats!H289</f>
        <v>103578.2421</v>
      </c>
      <c r="G9" s="263">
        <f>Résultats!I289</f>
        <v>107561.42570000001</v>
      </c>
      <c r="H9" s="263">
        <f>Résultats!J289</f>
        <v>114874.95909999999</v>
      </c>
      <c r="I9" s="263">
        <f>Résultats!K289</f>
        <v>120295.96460000001</v>
      </c>
      <c r="J9" s="263">
        <f>Résultats!L289</f>
        <v>126801.9301</v>
      </c>
      <c r="K9" s="263">
        <f>Résultats!M289</f>
        <v>135778.8175</v>
      </c>
      <c r="L9" s="263">
        <f>Résultats!N289</f>
        <v>145630.20749999999</v>
      </c>
      <c r="M9" s="263">
        <f>Résultats!O289</f>
        <v>136487.71179999999</v>
      </c>
      <c r="N9" s="263">
        <f>Résultats!P289</f>
        <v>131313.4559</v>
      </c>
      <c r="O9" s="263">
        <f>Résultats!Q289</f>
        <v>126417.9921</v>
      </c>
      <c r="P9" s="263">
        <f>Résultats!R289</f>
        <v>115049.1287</v>
      </c>
      <c r="Q9" s="263">
        <f>Résultats!S289</f>
        <v>114485.3778</v>
      </c>
      <c r="R9" s="263">
        <f>Résultats!T289</f>
        <v>114153.99460000001</v>
      </c>
      <c r="S9" s="263">
        <f>Résultats!U289</f>
        <v>113810.9374</v>
      </c>
      <c r="T9" s="263">
        <f>Résultats!V289</f>
        <v>113864.8854</v>
      </c>
      <c r="U9" s="263">
        <f>Résultats!W289</f>
        <v>114593.7335</v>
      </c>
      <c r="V9" s="263">
        <f>Résultats!X289</f>
        <v>116729.0465</v>
      </c>
      <c r="W9" s="263">
        <f>Résultats!Y289</f>
        <v>118998.0649</v>
      </c>
      <c r="X9" s="263">
        <f>Résultats!Z289</f>
        <v>121458.2503</v>
      </c>
      <c r="Y9" s="263">
        <f>Résultats!AA289</f>
        <v>124009.416</v>
      </c>
      <c r="Z9" s="263">
        <f>Résultats!AB289</f>
        <v>126632.15850000001</v>
      </c>
      <c r="AA9" s="263">
        <f>Résultats!AC289</f>
        <v>129246.2418</v>
      </c>
      <c r="AB9" s="263">
        <f>Résultats!AD289</f>
        <v>129723.1406</v>
      </c>
      <c r="AC9" s="263">
        <f>Résultats!AE289</f>
        <v>129942.54029999999</v>
      </c>
      <c r="AD9" s="263">
        <f>Résultats!AF289</f>
        <v>129886.0371</v>
      </c>
      <c r="AE9" s="263">
        <f>Résultats!AG289</f>
        <v>129541.96189999999</v>
      </c>
      <c r="AF9" s="263">
        <f>Résultats!AH289</f>
        <v>129149.71249999999</v>
      </c>
      <c r="AG9" s="263">
        <f>Résultats!AI289</f>
        <v>128711.1896</v>
      </c>
      <c r="AH9" s="263">
        <f>Résultats!AJ289</f>
        <v>128349.6173</v>
      </c>
      <c r="AI9" s="263">
        <f>Résultats!AK289</f>
        <v>128001.9137</v>
      </c>
      <c r="AJ9" s="263">
        <f>Résultats!AL289</f>
        <v>127752.10520000001</v>
      </c>
      <c r="AK9" s="263">
        <f>Résultats!AM289</f>
        <v>127545.773</v>
      </c>
      <c r="AL9" s="263">
        <f>Résultats!AN289</f>
        <v>127426.57249999999</v>
      </c>
      <c r="AM9" s="263">
        <f>Résultats!AO289</f>
        <v>127297.19439999999</v>
      </c>
      <c r="AN9" s="263">
        <f>Résultats!AP289</f>
        <v>127218.74739999999</v>
      </c>
      <c r="AO9" s="263">
        <f>Résultats!AQ289</f>
        <v>127112.7987</v>
      </c>
      <c r="AP9" s="263">
        <f>Résultats!AR289</f>
        <v>127044.91680000001</v>
      </c>
      <c r="AQ9" s="263">
        <f>Résultats!AS289</f>
        <v>126934.12390000001</v>
      </c>
      <c r="AR9" s="263">
        <f>Résultats!AT289</f>
        <v>126854.1436</v>
      </c>
      <c r="AS9" s="263">
        <f>Résultats!AU289</f>
        <v>126736.1586</v>
      </c>
      <c r="AT9" s="263">
        <f>Résultats!AV289</f>
        <v>126652.4546</v>
      </c>
      <c r="AU9" s="264">
        <f>Résultats!AW289</f>
        <v>126534.9601</v>
      </c>
    </row>
    <row r="10" spans="1:52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717625.76329999999</v>
      </c>
      <c r="E10" s="251">
        <f t="shared" si="1"/>
        <v>727189.2807</v>
      </c>
      <c r="F10" s="251">
        <f t="shared" si="1"/>
        <v>752058.99349999998</v>
      </c>
      <c r="G10" s="251">
        <f t="shared" si="1"/>
        <v>769921.29469999997</v>
      </c>
      <c r="H10" s="251">
        <f t="shared" si="1"/>
        <v>791594.7132</v>
      </c>
      <c r="I10" s="251">
        <f t="shared" si="1"/>
        <v>821412.33200000005</v>
      </c>
      <c r="J10" s="251">
        <f t="shared" si="1"/>
        <v>857280.41210000007</v>
      </c>
      <c r="K10" s="251">
        <f t="shared" si="1"/>
        <v>898793.99029999995</v>
      </c>
      <c r="L10" s="251">
        <f t="shared" si="1"/>
        <v>929086.14320000005</v>
      </c>
      <c r="M10" s="251">
        <f t="shared" si="1"/>
        <v>925536.42020000005</v>
      </c>
      <c r="N10" s="251">
        <f t="shared" si="1"/>
        <v>921830.98900000006</v>
      </c>
      <c r="O10" s="251">
        <f t="shared" si="1"/>
        <v>916254.73100000003</v>
      </c>
      <c r="P10" s="251">
        <f t="shared" si="1"/>
        <v>912818.32739999995</v>
      </c>
      <c r="Q10" s="251">
        <f t="shared" si="1"/>
        <v>918626.12529999996</v>
      </c>
      <c r="R10" s="251">
        <f t="shared" si="1"/>
        <v>924452.07319999998</v>
      </c>
      <c r="S10" s="251">
        <f t="shared" si="1"/>
        <v>925920.39549999998</v>
      </c>
      <c r="T10" s="251">
        <f t="shared" si="1"/>
        <v>925443.94579999999</v>
      </c>
      <c r="U10" s="251">
        <f t="shared" si="1"/>
        <v>919721.71510000003</v>
      </c>
      <c r="V10" s="251">
        <f t="shared" si="1"/>
        <v>908791.42330000002</v>
      </c>
      <c r="W10" s="251">
        <f t="shared" si="1"/>
        <v>898446.86930000002</v>
      </c>
      <c r="X10" s="251">
        <f t="shared" si="1"/>
        <v>889518.08620000002</v>
      </c>
      <c r="Y10" s="251">
        <f t="shared" si="1"/>
        <v>881731.69420000003</v>
      </c>
      <c r="Z10" s="251">
        <f t="shared" si="1"/>
        <v>874732.64309999999</v>
      </c>
      <c r="AA10" s="251">
        <f t="shared" si="1"/>
        <v>868054.88160000008</v>
      </c>
      <c r="AB10" s="251">
        <f t="shared" si="1"/>
        <v>864800.88740000001</v>
      </c>
      <c r="AC10" s="251">
        <f t="shared" si="1"/>
        <v>862773.34039999999</v>
      </c>
      <c r="AD10" s="251">
        <f t="shared" si="1"/>
        <v>861355.27110000001</v>
      </c>
      <c r="AE10" s="251">
        <f t="shared" si="1"/>
        <v>860088.34140000003</v>
      </c>
      <c r="AF10" s="251">
        <f t="shared" si="1"/>
        <v>859070.04440000001</v>
      </c>
      <c r="AG10" s="251">
        <f t="shared" si="1"/>
        <v>858063.24639999995</v>
      </c>
      <c r="AH10" s="251">
        <f t="shared" si="1"/>
        <v>857194.78260000004</v>
      </c>
      <c r="AI10" s="251">
        <f t="shared" si="1"/>
        <v>856357.5048</v>
      </c>
      <c r="AJ10" s="251">
        <f t="shared" si="1"/>
        <v>855701.19479999994</v>
      </c>
      <c r="AK10" s="251">
        <f t="shared" si="1"/>
        <v>855132.09660000005</v>
      </c>
      <c r="AL10" s="251">
        <f t="shared" si="1"/>
        <v>854671.09140000003</v>
      </c>
      <c r="AM10" s="251">
        <f t="shared" si="1"/>
        <v>854174.01159999997</v>
      </c>
      <c r="AN10" s="251">
        <f t="shared" si="1"/>
        <v>853730.72200000007</v>
      </c>
      <c r="AO10" s="251">
        <f t="shared" si="1"/>
        <v>853285.71490000002</v>
      </c>
      <c r="AP10" s="251">
        <f t="shared" si="1"/>
        <v>852833.00329999998</v>
      </c>
      <c r="AQ10" s="251">
        <f t="shared" si="1"/>
        <v>852222.16519999993</v>
      </c>
      <c r="AR10" s="251">
        <f t="shared" si="1"/>
        <v>851498.03150000004</v>
      </c>
      <c r="AS10" s="251">
        <f t="shared" si="1"/>
        <v>850651.75879999995</v>
      </c>
      <c r="AT10" s="251">
        <f t="shared" si="1"/>
        <v>849807.54409999994</v>
      </c>
      <c r="AU10" s="252">
        <f t="shared" si="1"/>
        <v>848930.44579999999</v>
      </c>
    </row>
    <row r="11" spans="1:52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1138707.8676</v>
      </c>
      <c r="E13" s="247">
        <f t="shared" si="2"/>
        <v>1157179.2459</v>
      </c>
      <c r="F13" s="247">
        <f t="shared" si="2"/>
        <v>1191010.1879</v>
      </c>
      <c r="G13" s="247">
        <f t="shared" si="2"/>
        <v>1205668.3241999999</v>
      </c>
      <c r="H13" s="247">
        <f t="shared" si="2"/>
        <v>1235210.1230000001</v>
      </c>
      <c r="I13" s="247">
        <f t="shared" si="2"/>
        <v>1273231.3618000001</v>
      </c>
      <c r="J13" s="247">
        <f t="shared" si="2"/>
        <v>1316988.1913000001</v>
      </c>
      <c r="K13" s="247">
        <f t="shared" si="2"/>
        <v>1374812.7688</v>
      </c>
      <c r="L13" s="247">
        <f t="shared" si="2"/>
        <v>1425304.6716999998</v>
      </c>
      <c r="M13" s="247">
        <f t="shared" si="2"/>
        <v>1418646.8977999999</v>
      </c>
      <c r="N13" s="247">
        <f t="shared" si="2"/>
        <v>1418028.4336999999</v>
      </c>
      <c r="O13" s="247">
        <f t="shared" si="2"/>
        <v>1415883.3421</v>
      </c>
      <c r="P13" s="247">
        <f t="shared" si="2"/>
        <v>1410964.1679</v>
      </c>
      <c r="Q13" s="247">
        <f t="shared" si="2"/>
        <v>1415969.1291</v>
      </c>
      <c r="R13" s="247">
        <f t="shared" si="2"/>
        <v>1421794.2263</v>
      </c>
      <c r="S13" s="247">
        <f t="shared" si="2"/>
        <v>1423021.5361000001</v>
      </c>
      <c r="T13" s="247">
        <f t="shared" si="2"/>
        <v>1421878.1436000001</v>
      </c>
      <c r="U13" s="247">
        <f t="shared" si="2"/>
        <v>1425382.3459999999</v>
      </c>
      <c r="V13" s="247">
        <f t="shared" si="2"/>
        <v>1426020.1768999998</v>
      </c>
      <c r="W13" s="247">
        <f t="shared" si="2"/>
        <v>1429429.4320999999</v>
      </c>
      <c r="X13" s="247">
        <f t="shared" si="2"/>
        <v>1435803.6694999998</v>
      </c>
      <c r="Y13" s="247">
        <f t="shared" si="2"/>
        <v>1444981.4835000001</v>
      </c>
      <c r="Z13" s="247">
        <f t="shared" si="2"/>
        <v>1455976.8726999999</v>
      </c>
      <c r="AA13" s="247">
        <f t="shared" si="2"/>
        <v>1468278.6483999998</v>
      </c>
      <c r="AB13" s="247">
        <f t="shared" si="2"/>
        <v>1481432.1932000001</v>
      </c>
      <c r="AC13" s="247">
        <f t="shared" si="2"/>
        <v>1494956.2122</v>
      </c>
      <c r="AD13" s="247">
        <f t="shared" si="2"/>
        <v>1508476.0614999998</v>
      </c>
      <c r="AE13" s="247">
        <f t="shared" si="2"/>
        <v>1521848.9438</v>
      </c>
      <c r="AF13" s="247">
        <f t="shared" si="2"/>
        <v>1535120.6762000001</v>
      </c>
      <c r="AG13" s="247">
        <f t="shared" si="2"/>
        <v>1548139.6228</v>
      </c>
      <c r="AH13" s="247">
        <f t="shared" si="2"/>
        <v>1561069.0267</v>
      </c>
      <c r="AI13" s="247">
        <f t="shared" si="2"/>
        <v>1574010.1498</v>
      </c>
      <c r="AJ13" s="247">
        <f t="shared" si="2"/>
        <v>1587269.5844999999</v>
      </c>
      <c r="AK13" s="247">
        <f t="shared" si="2"/>
        <v>1600961.9111000001</v>
      </c>
      <c r="AL13" s="247">
        <f t="shared" si="2"/>
        <v>1615294.4793</v>
      </c>
      <c r="AM13" s="247">
        <f t="shared" si="2"/>
        <v>1630286.2467</v>
      </c>
      <c r="AN13" s="247">
        <f t="shared" si="2"/>
        <v>1645828.5345000001</v>
      </c>
      <c r="AO13" s="247">
        <f t="shared" si="2"/>
        <v>1661949.9035999998</v>
      </c>
      <c r="AP13" s="247">
        <f t="shared" si="2"/>
        <v>1678573.497</v>
      </c>
      <c r="AQ13" s="247">
        <f t="shared" si="2"/>
        <v>1695502.6633000001</v>
      </c>
      <c r="AR13" s="247">
        <f t="shared" si="2"/>
        <v>1712781.8254</v>
      </c>
      <c r="AS13" s="247">
        <f t="shared" si="2"/>
        <v>1730386.5449999999</v>
      </c>
      <c r="AT13" s="247">
        <f t="shared" si="2"/>
        <v>1748263.9412</v>
      </c>
      <c r="AU13" s="248">
        <f t="shared" si="2"/>
        <v>1766637.9212</v>
      </c>
      <c r="AW13" t="s">
        <v>530</v>
      </c>
      <c r="AX13" s="299">
        <f>Q19/Q18</f>
        <v>0.92160653846881058</v>
      </c>
      <c r="AY13" s="299">
        <f>AA19/AA18</f>
        <v>0.91242081398338493</v>
      </c>
      <c r="AZ13" s="299">
        <f>AU19/AU18</f>
        <v>0.89529730607938218</v>
      </c>
    </row>
    <row r="14" spans="1:52" x14ac:dyDescent="0.35">
      <c r="B14" s="249" t="s">
        <v>494</v>
      </c>
      <c r="C14" s="250">
        <f>Résultats!E294</f>
        <v>269949.78960000002</v>
      </c>
      <c r="D14" s="251">
        <f>Résultats!F294</f>
        <v>277098.27559999999</v>
      </c>
      <c r="E14" s="251">
        <f>Résultats!G294</f>
        <v>283636.3027</v>
      </c>
      <c r="F14" s="251">
        <f>Résultats!H294</f>
        <v>284993.23839999997</v>
      </c>
      <c r="G14" s="251">
        <f>Résultats!I294</f>
        <v>276983.36609999998</v>
      </c>
      <c r="H14" s="251">
        <f>Résultats!J294</f>
        <v>276311.89600000001</v>
      </c>
      <c r="I14" s="251">
        <f>Résultats!K294</f>
        <v>278538.17129999999</v>
      </c>
      <c r="J14" s="251">
        <f>Résultats!L294</f>
        <v>278752.00809999998</v>
      </c>
      <c r="K14" s="251">
        <f>Résultats!M294</f>
        <v>284110.8382</v>
      </c>
      <c r="L14" s="251">
        <f>Résultats!N294</f>
        <v>293034.12089999998</v>
      </c>
      <c r="M14" s="251">
        <f>Résultats!O294</f>
        <v>300392.31599999999</v>
      </c>
      <c r="N14" s="251">
        <f>Résultats!P294</f>
        <v>308774.29920000001</v>
      </c>
      <c r="O14" s="251">
        <f>Résultats!Q294</f>
        <v>317021.67670000001</v>
      </c>
      <c r="P14" s="251">
        <f>Résultats!R294</f>
        <v>327958.03710000002</v>
      </c>
      <c r="Q14" s="251">
        <f>Résultats!S294</f>
        <v>327172.50180000003</v>
      </c>
      <c r="R14" s="251">
        <f>Résultats!T294</f>
        <v>326345.185</v>
      </c>
      <c r="S14" s="251">
        <f>Résultats!U294</f>
        <v>326184.42330000002</v>
      </c>
      <c r="T14" s="251">
        <f>Résultats!V294</f>
        <v>324966.26059999998</v>
      </c>
      <c r="U14" s="251">
        <f>Résultats!W294</f>
        <v>330626.0661</v>
      </c>
      <c r="V14" s="251">
        <f>Résultats!X294</f>
        <v>334801.52779999998</v>
      </c>
      <c r="W14" s="251">
        <f>Résultats!Y294</f>
        <v>340199.08110000001</v>
      </c>
      <c r="X14" s="251">
        <f>Résultats!Z294</f>
        <v>346663.9963</v>
      </c>
      <c r="Y14" s="251">
        <f>Résultats!AA294</f>
        <v>354238.01260000002</v>
      </c>
      <c r="Z14" s="251">
        <f>Résultats!AB294</f>
        <v>362619.58179999999</v>
      </c>
      <c r="AA14" s="251">
        <f>Résultats!AC294</f>
        <v>371597.7034</v>
      </c>
      <c r="AB14" s="251">
        <f>Résultats!AD294</f>
        <v>381028.3002</v>
      </c>
      <c r="AC14" s="251">
        <f>Résultats!AE294</f>
        <v>390660.61410000001</v>
      </c>
      <c r="AD14" s="251">
        <f>Résultats!AF294</f>
        <v>400278.83069999999</v>
      </c>
      <c r="AE14" s="251">
        <f>Résultats!AG294</f>
        <v>409806.68310000002</v>
      </c>
      <c r="AF14" s="251">
        <f>Résultats!AH294</f>
        <v>419278.1765</v>
      </c>
      <c r="AG14" s="251">
        <f>Résultats!AI294</f>
        <v>428618.61729999998</v>
      </c>
      <c r="AH14" s="251">
        <f>Résultats!AJ294</f>
        <v>437912.283</v>
      </c>
      <c r="AI14" s="251">
        <f>Résultats!AK294</f>
        <v>447200.37119999999</v>
      </c>
      <c r="AJ14" s="251">
        <f>Résultats!AL294</f>
        <v>456706.61489999999</v>
      </c>
      <c r="AK14" s="251">
        <f>Résultats!AM294</f>
        <v>466510.3517</v>
      </c>
      <c r="AL14" s="251">
        <f>Résultats!AN294</f>
        <v>476708.80050000001</v>
      </c>
      <c r="AM14" s="251">
        <f>Résultats!AO294</f>
        <v>487352.00390000001</v>
      </c>
      <c r="AN14" s="251">
        <f>Résultats!AP294</f>
        <v>498389.8333</v>
      </c>
      <c r="AO14" s="251">
        <f>Résultats!AQ294</f>
        <v>509878.51120000001</v>
      </c>
      <c r="AP14" s="251">
        <f>Résultats!AR294</f>
        <v>521798.42290000001</v>
      </c>
      <c r="AQ14" s="251">
        <f>Résultats!AS294</f>
        <v>534032.28729999997</v>
      </c>
      <c r="AR14" s="251">
        <f>Résultats!AT294</f>
        <v>546637.05009999999</v>
      </c>
      <c r="AS14" s="251">
        <f>Résultats!AU294</f>
        <v>559600.08589999995</v>
      </c>
      <c r="AT14" s="251">
        <f>Résultats!AV294</f>
        <v>572880.07990000001</v>
      </c>
      <c r="AU14" s="252">
        <f>Résultats!AW294</f>
        <v>586644.77339999995</v>
      </c>
      <c r="AW14" t="s">
        <v>531</v>
      </c>
      <c r="AX14" s="299">
        <f>Q16/Q15</f>
        <v>0.69074390822356846</v>
      </c>
      <c r="AY14" s="299">
        <f>AA16/AA15</f>
        <v>0.69667359371588777</v>
      </c>
      <c r="AZ14" s="299">
        <f>AU16/AU15</f>
        <v>0.69957358595636643</v>
      </c>
    </row>
    <row r="15" spans="1:52" x14ac:dyDescent="0.35">
      <c r="B15" s="254" t="s">
        <v>495</v>
      </c>
      <c r="C15" s="255">
        <f>Résultats!E300</f>
        <v>248850.0986</v>
      </c>
      <c r="D15" s="256">
        <f>Résultats!F300</f>
        <v>262898.26740000001</v>
      </c>
      <c r="E15" s="256">
        <f>Résultats!G300</f>
        <v>272243.58</v>
      </c>
      <c r="F15" s="256">
        <f>Résultats!H300</f>
        <v>287784.23269999999</v>
      </c>
      <c r="G15" s="256">
        <f>Résultats!I300</f>
        <v>299412.84240000002</v>
      </c>
      <c r="H15" s="256">
        <f>Résultats!J300</f>
        <v>315294.8884</v>
      </c>
      <c r="I15" s="256">
        <f>Résultats!K300</f>
        <v>335057.77889999998</v>
      </c>
      <c r="J15" s="256">
        <f>Résultats!L300</f>
        <v>357368.239</v>
      </c>
      <c r="K15" s="256">
        <f>Résultats!M300</f>
        <v>382947.84590000001</v>
      </c>
      <c r="L15" s="256">
        <f>Résultats!N300</f>
        <v>405801.897</v>
      </c>
      <c r="M15" s="256">
        <f>Résultats!O300</f>
        <v>397152.97810000001</v>
      </c>
      <c r="N15" s="256">
        <f>Résultats!P300</f>
        <v>389452.908</v>
      </c>
      <c r="O15" s="256">
        <f>Résultats!Q300</f>
        <v>380494.7991</v>
      </c>
      <c r="P15" s="256">
        <f>Résultats!R300</f>
        <v>367322.0661</v>
      </c>
      <c r="Q15" s="256">
        <f>Résultats!S300</f>
        <v>367394.72470000002</v>
      </c>
      <c r="R15" s="256">
        <f>Résultats!T300</f>
        <v>369744.95760000002</v>
      </c>
      <c r="S15" s="256">
        <f>Résultats!U300</f>
        <v>370610.03220000002</v>
      </c>
      <c r="T15" s="256">
        <f>Résultats!V300</f>
        <v>371113.31479999999</v>
      </c>
      <c r="U15" s="256">
        <f>Résultats!W300</f>
        <v>371069.49190000002</v>
      </c>
      <c r="V15" s="256">
        <f>Résultats!X300</f>
        <v>370589.01049999997</v>
      </c>
      <c r="W15" s="256">
        <f>Résultats!Y300</f>
        <v>370508.1116</v>
      </c>
      <c r="X15" s="256">
        <f>Résultats!Z300</f>
        <v>370988.9656</v>
      </c>
      <c r="Y15" s="256">
        <f>Résultats!AA300</f>
        <v>372036.98590000003</v>
      </c>
      <c r="Z15" s="256">
        <f>Résultats!AB300</f>
        <v>373295.95549999998</v>
      </c>
      <c r="AA15" s="256">
        <f>Résultats!AC300</f>
        <v>374714.09789999999</v>
      </c>
      <c r="AB15" s="256">
        <f>Résultats!AD300</f>
        <v>376256.71649999998</v>
      </c>
      <c r="AC15" s="256">
        <f>Résultats!AE300</f>
        <v>377842.57130000001</v>
      </c>
      <c r="AD15" s="256">
        <f>Résultats!AF300</f>
        <v>379418.17920000001</v>
      </c>
      <c r="AE15" s="256">
        <f>Résultats!AG300</f>
        <v>380956.10190000001</v>
      </c>
      <c r="AF15" s="256">
        <f>Résultats!AH300</f>
        <v>382457.75919999997</v>
      </c>
      <c r="AG15" s="256">
        <f>Résultats!AI300</f>
        <v>383894.38299999997</v>
      </c>
      <c r="AH15" s="256">
        <f>Résultats!AJ300</f>
        <v>385293.5822</v>
      </c>
      <c r="AI15" s="256">
        <f>Résultats!AK300</f>
        <v>386692.34289999999</v>
      </c>
      <c r="AJ15" s="256">
        <f>Résultats!AL300</f>
        <v>388119.27169999998</v>
      </c>
      <c r="AK15" s="256">
        <f>Résultats!AM300</f>
        <v>389594.47649999999</v>
      </c>
      <c r="AL15" s="256">
        <f>Résultats!AN300</f>
        <v>391100.35639999999</v>
      </c>
      <c r="AM15" s="256">
        <f>Résultats!AO300</f>
        <v>392673.97690000001</v>
      </c>
      <c r="AN15" s="256">
        <f>Résultats!AP300</f>
        <v>394319.51370000001</v>
      </c>
      <c r="AO15" s="256">
        <f>Résultats!AQ300</f>
        <v>396034.1667</v>
      </c>
      <c r="AP15" s="256">
        <f>Résultats!AR300</f>
        <v>397805.49900000001</v>
      </c>
      <c r="AQ15" s="256">
        <f>Résultats!AS300</f>
        <v>399610.33250000002</v>
      </c>
      <c r="AR15" s="256">
        <f>Résultats!AT300</f>
        <v>401444.11180000001</v>
      </c>
      <c r="AS15" s="256">
        <f>Résultats!AU300</f>
        <v>403302.31079999998</v>
      </c>
      <c r="AT15" s="256">
        <f>Résultats!AV300</f>
        <v>405180.81050000002</v>
      </c>
      <c r="AU15" s="257">
        <f>Résultats!AW300</f>
        <v>407089.80530000001</v>
      </c>
      <c r="AW15" t="s">
        <v>532</v>
      </c>
      <c r="AX15" s="299">
        <f>Q21/(Q18+Q15)</f>
        <v>0.84370612037806036</v>
      </c>
      <c r="AY15" s="299">
        <f>AA21/(AA18+AA15)</f>
        <v>0.83870427373934175</v>
      </c>
      <c r="AZ15" s="299">
        <f>AU21/(AU18+AU15)</f>
        <v>0.82777392150208906</v>
      </c>
    </row>
    <row r="16" spans="1:52" x14ac:dyDescent="0.35">
      <c r="B16" s="258" t="s">
        <v>496</v>
      </c>
      <c r="C16" s="259">
        <f>Résultats!E295</f>
        <v>163461.30420000001</v>
      </c>
      <c r="D16" s="212">
        <f>Résultats!F295</f>
        <v>168432.21170000001</v>
      </c>
      <c r="E16" s="212">
        <f>Résultats!G295</f>
        <v>175072.31169999999</v>
      </c>
      <c r="F16" s="212">
        <f>Résultats!H295</f>
        <v>184386.0074</v>
      </c>
      <c r="G16" s="212">
        <f>Résultats!I295</f>
        <v>192039.00409999999</v>
      </c>
      <c r="H16" s="212">
        <f>Résultats!J295</f>
        <v>200635.06200000001</v>
      </c>
      <c r="I16" s="212">
        <f>Résultats!K295</f>
        <v>215011.0845</v>
      </c>
      <c r="J16" s="212">
        <f>Résultats!L295</f>
        <v>230846.06589999999</v>
      </c>
      <c r="K16" s="212">
        <f>Résultats!M295</f>
        <v>247468.86610000001</v>
      </c>
      <c r="L16" s="212">
        <f>Résultats!N295</f>
        <v>260505.70120000001</v>
      </c>
      <c r="M16" s="212">
        <f>Résultats!O295</f>
        <v>261199.08850000001</v>
      </c>
      <c r="N16" s="212">
        <f>Résultats!P295</f>
        <v>258699.8616</v>
      </c>
      <c r="O16" s="212">
        <f>Résultats!Q295</f>
        <v>254645.23860000001</v>
      </c>
      <c r="P16" s="212">
        <f>Résultats!R295</f>
        <v>253136.48699999999</v>
      </c>
      <c r="Q16" s="212">
        <f>Résultats!S295</f>
        <v>253775.66800000001</v>
      </c>
      <c r="R16" s="212">
        <f>Résultats!T295</f>
        <v>256616.85459999999</v>
      </c>
      <c r="S16" s="212">
        <f>Résultats!U295</f>
        <v>257734.96770000001</v>
      </c>
      <c r="T16" s="212">
        <f>Résultats!V295</f>
        <v>258203.01800000001</v>
      </c>
      <c r="U16" s="212">
        <f>Résultats!W295</f>
        <v>258195.55799999999</v>
      </c>
      <c r="V16" s="212">
        <f>Résultats!X295</f>
        <v>257570.0006</v>
      </c>
      <c r="W16" s="212">
        <f>Résultats!Y295</f>
        <v>257540.71919999999</v>
      </c>
      <c r="X16" s="212">
        <f>Résultats!Z295</f>
        <v>258009.0307</v>
      </c>
      <c r="Y16" s="212">
        <f>Résultats!AA295</f>
        <v>258845.2323</v>
      </c>
      <c r="Z16" s="212">
        <f>Résultats!AB295</f>
        <v>259892.2525</v>
      </c>
      <c r="AA16" s="212">
        <f>Résultats!AC295</f>
        <v>261053.4172</v>
      </c>
      <c r="AB16" s="212">
        <f>Résultats!AD295</f>
        <v>262283.82290000003</v>
      </c>
      <c r="AC16" s="212">
        <f>Résultats!AE295</f>
        <v>263522.76189999998</v>
      </c>
      <c r="AD16" s="212">
        <f>Résultats!AF295</f>
        <v>264736.80739999999</v>
      </c>
      <c r="AE16" s="212">
        <f>Résultats!AG295</f>
        <v>265904.88089999999</v>
      </c>
      <c r="AF16" s="212">
        <f>Résultats!AH295</f>
        <v>267025.99359999999</v>
      </c>
      <c r="AG16" s="212">
        <f>Résultats!AI295</f>
        <v>268057.5465</v>
      </c>
      <c r="AH16" s="212">
        <f>Résultats!AJ295</f>
        <v>269036.48989999999</v>
      </c>
      <c r="AI16" s="212">
        <f>Résultats!AK295</f>
        <v>270008.96230000001</v>
      </c>
      <c r="AJ16" s="212">
        <f>Résultats!AL295</f>
        <v>270993.84740000003</v>
      </c>
      <c r="AK16" s="212">
        <f>Résultats!AM295</f>
        <v>272016.11210000003</v>
      </c>
      <c r="AL16" s="212">
        <f>Résultats!AN295</f>
        <v>273029.89419999998</v>
      </c>
      <c r="AM16" s="212">
        <f>Résultats!AO295</f>
        <v>274100.8199</v>
      </c>
      <c r="AN16" s="212">
        <f>Résultats!AP295</f>
        <v>275248.96470000001</v>
      </c>
      <c r="AO16" s="212">
        <f>Résultats!AQ295</f>
        <v>276469.41440000001</v>
      </c>
      <c r="AP16" s="212">
        <f>Résultats!AR295</f>
        <v>277757.2487</v>
      </c>
      <c r="AQ16" s="212">
        <f>Résultats!AS295</f>
        <v>279088.29509999999</v>
      </c>
      <c r="AR16" s="212">
        <f>Résultats!AT295</f>
        <v>280458.00349999999</v>
      </c>
      <c r="AS16" s="212">
        <f>Résultats!AU295</f>
        <v>281865.78840000002</v>
      </c>
      <c r="AT16" s="212">
        <f>Résultats!AV295</f>
        <v>283311.48609999998</v>
      </c>
      <c r="AU16" s="260">
        <f>Résultats!AW295</f>
        <v>284789.27490000002</v>
      </c>
    </row>
    <row r="17" spans="1:49" x14ac:dyDescent="0.35">
      <c r="B17" s="261" t="s">
        <v>497</v>
      </c>
      <c r="C17" s="262">
        <f>Résultats!E298</f>
        <v>47168.089010000003</v>
      </c>
      <c r="D17" s="263">
        <f>Résultats!F298</f>
        <v>49526.550340000002</v>
      </c>
      <c r="E17" s="263">
        <f>Résultats!G298</f>
        <v>49194.503290000001</v>
      </c>
      <c r="F17" s="263">
        <f>Résultats!H298</f>
        <v>50572.181449999996</v>
      </c>
      <c r="G17" s="263">
        <f>Résultats!I298</f>
        <v>51402.55414</v>
      </c>
      <c r="H17" s="263">
        <f>Résultats!J298</f>
        <v>52656.778449999998</v>
      </c>
      <c r="I17" s="263">
        <f>Résultats!K298</f>
        <v>53252.797339999997</v>
      </c>
      <c r="J17" s="263">
        <f>Résultats!L298</f>
        <v>54455.436529999999</v>
      </c>
      <c r="K17" s="263">
        <f>Résultats!M298</f>
        <v>56451.889300000003</v>
      </c>
      <c r="L17" s="263">
        <f>Résultats!N298</f>
        <v>57911.7569</v>
      </c>
      <c r="M17" s="263">
        <f>Résultats!O298</f>
        <v>56792.20362</v>
      </c>
      <c r="N17" s="263">
        <f>Résultats!P298</f>
        <v>56697.980949999997</v>
      </c>
      <c r="O17" s="263">
        <f>Résultats!Q298</f>
        <v>56785.585200000001</v>
      </c>
      <c r="P17" s="263">
        <f>Résultats!R298</f>
        <v>56033.151149999998</v>
      </c>
      <c r="Q17" s="263">
        <f>Résultats!S298</f>
        <v>56584.469210000003</v>
      </c>
      <c r="R17" s="263">
        <f>Résultats!T298</f>
        <v>56540.217049999999</v>
      </c>
      <c r="S17" s="263">
        <f>Résultats!U298</f>
        <v>56394.284529999997</v>
      </c>
      <c r="T17" s="263">
        <f>Résultats!V298</f>
        <v>56237.370750000002</v>
      </c>
      <c r="U17" s="263">
        <f>Résultats!W298</f>
        <v>55935.566160000002</v>
      </c>
      <c r="V17" s="263">
        <f>Résultats!X298</f>
        <v>55614.212290000003</v>
      </c>
      <c r="W17" s="263">
        <f>Résultats!Y298</f>
        <v>55343.827429999998</v>
      </c>
      <c r="X17" s="263">
        <f>Résultats!Z298</f>
        <v>55180.487529999999</v>
      </c>
      <c r="Y17" s="263">
        <f>Résultats!AA298</f>
        <v>55121.672890000002</v>
      </c>
      <c r="Z17" s="263">
        <f>Résultats!AB298</f>
        <v>55134.843180000003</v>
      </c>
      <c r="AA17" s="263">
        <f>Résultats!AC298</f>
        <v>55204.217040000003</v>
      </c>
      <c r="AB17" s="263">
        <f>Résultats!AD298</f>
        <v>55301.503510000002</v>
      </c>
      <c r="AC17" s="263">
        <f>Résultats!AE298</f>
        <v>55415.387499999997</v>
      </c>
      <c r="AD17" s="263">
        <f>Résultats!AF298</f>
        <v>55536.549220000001</v>
      </c>
      <c r="AE17" s="263">
        <f>Résultats!AG298</f>
        <v>55662.716529999998</v>
      </c>
      <c r="AF17" s="263">
        <f>Résultats!AH298</f>
        <v>55795.421320000001</v>
      </c>
      <c r="AG17" s="263">
        <f>Résultats!AI298</f>
        <v>55934.972860000002</v>
      </c>
      <c r="AH17" s="263">
        <f>Résultats!AJ298</f>
        <v>56082.199059999999</v>
      </c>
      <c r="AI17" s="263">
        <f>Résultats!AK298</f>
        <v>56233.468930000003</v>
      </c>
      <c r="AJ17" s="263">
        <f>Résultats!AL298</f>
        <v>56392.976190000001</v>
      </c>
      <c r="AK17" s="263">
        <f>Résultats!AM298</f>
        <v>56558.855000000003</v>
      </c>
      <c r="AL17" s="263">
        <f>Résultats!AN298</f>
        <v>56754.624889999999</v>
      </c>
      <c r="AM17" s="263">
        <f>Résultats!AO298</f>
        <v>56961.259940000004</v>
      </c>
      <c r="AN17" s="263">
        <f>Résultats!AP298</f>
        <v>57167.552830000001</v>
      </c>
      <c r="AO17" s="263">
        <f>Résultats!AQ298</f>
        <v>57371.08468</v>
      </c>
      <c r="AP17" s="263">
        <f>Résultats!AR298</f>
        <v>57566.464910000002</v>
      </c>
      <c r="AQ17" s="263">
        <f>Résultats!AS298</f>
        <v>57750.168879999997</v>
      </c>
      <c r="AR17" s="263">
        <f>Résultats!AT298</f>
        <v>57921.706129999999</v>
      </c>
      <c r="AS17" s="263">
        <f>Résultats!AU298</f>
        <v>58080.110079999999</v>
      </c>
      <c r="AT17" s="263">
        <f>Résultats!AV298</f>
        <v>58224.453529999999</v>
      </c>
      <c r="AU17" s="264">
        <f>Résultats!AW298</f>
        <v>58361.96862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598711.32460000005</v>
      </c>
      <c r="E18" s="212">
        <f>Résultats!G299</f>
        <v>601299.36320000002</v>
      </c>
      <c r="F18" s="212">
        <f>Résultats!H299</f>
        <v>618232.71680000005</v>
      </c>
      <c r="G18" s="212">
        <f>Résultats!I299</f>
        <v>629272.11569999997</v>
      </c>
      <c r="H18" s="212">
        <f>Résultats!J299</f>
        <v>643603.33860000002</v>
      </c>
      <c r="I18" s="212">
        <f>Résultats!K299</f>
        <v>659635.41159999999</v>
      </c>
      <c r="J18" s="212">
        <f>Résultats!L299</f>
        <v>680867.94420000003</v>
      </c>
      <c r="K18" s="212">
        <f>Résultats!M299</f>
        <v>707754.08470000001</v>
      </c>
      <c r="L18" s="212">
        <f>Résultats!N299</f>
        <v>726468.65379999997</v>
      </c>
      <c r="M18" s="212">
        <f>Résultats!O299</f>
        <v>721101.60369999998</v>
      </c>
      <c r="N18" s="212">
        <f>Résultats!P299</f>
        <v>719801.22649999999</v>
      </c>
      <c r="O18" s="212">
        <f>Résultats!Q299</f>
        <v>718366.86629999999</v>
      </c>
      <c r="P18" s="212">
        <f>Résultats!R299</f>
        <v>715684.06469999999</v>
      </c>
      <c r="Q18" s="212">
        <f>Résultats!S299</f>
        <v>721401.90260000003</v>
      </c>
      <c r="R18" s="212">
        <f>Résultats!T299</f>
        <v>725704.08369999996</v>
      </c>
      <c r="S18" s="212">
        <f>Résultats!U299</f>
        <v>726227.08059999999</v>
      </c>
      <c r="T18" s="212">
        <f>Résultats!V299</f>
        <v>725798.56819999998</v>
      </c>
      <c r="U18" s="212">
        <f>Résultats!W299</f>
        <v>723686.78799999994</v>
      </c>
      <c r="V18" s="212">
        <f>Résultats!X299</f>
        <v>720629.63859999995</v>
      </c>
      <c r="W18" s="212">
        <f>Résultats!Y299</f>
        <v>718722.23939999996</v>
      </c>
      <c r="X18" s="212">
        <f>Résultats!Z299</f>
        <v>718150.70759999997</v>
      </c>
      <c r="Y18" s="212">
        <f>Résultats!AA299</f>
        <v>718706.48499999999</v>
      </c>
      <c r="Z18" s="212">
        <f>Résultats!AB299</f>
        <v>720061.33539999998</v>
      </c>
      <c r="AA18" s="212">
        <f>Résultats!AC299</f>
        <v>721966.84710000001</v>
      </c>
      <c r="AB18" s="212">
        <f>Résultats!AD299</f>
        <v>724147.17649999994</v>
      </c>
      <c r="AC18" s="212">
        <f>Résultats!AE299</f>
        <v>726453.02679999999</v>
      </c>
      <c r="AD18" s="212">
        <f>Résultats!AF299</f>
        <v>728779.05160000001</v>
      </c>
      <c r="AE18" s="212">
        <f>Résultats!AG299</f>
        <v>731086.15879999998</v>
      </c>
      <c r="AF18" s="212">
        <f>Résultats!AH299</f>
        <v>733384.74049999996</v>
      </c>
      <c r="AG18" s="212">
        <f>Résultats!AI299</f>
        <v>735626.62250000006</v>
      </c>
      <c r="AH18" s="212">
        <f>Résultats!AJ299</f>
        <v>737863.16150000005</v>
      </c>
      <c r="AI18" s="212">
        <f>Résultats!AK299</f>
        <v>740117.43570000003</v>
      </c>
      <c r="AJ18" s="212">
        <f>Résultats!AL299</f>
        <v>742443.69790000003</v>
      </c>
      <c r="AK18" s="212">
        <f>Résultats!AM299</f>
        <v>744857.08290000004</v>
      </c>
      <c r="AL18" s="212">
        <f>Résultats!AN299</f>
        <v>747485.32239999995</v>
      </c>
      <c r="AM18" s="212">
        <f>Résultats!AO299</f>
        <v>750260.2659</v>
      </c>
      <c r="AN18" s="212">
        <f>Résultats!AP299</f>
        <v>753119.1875</v>
      </c>
      <c r="AO18" s="212">
        <f>Résultats!AQ299</f>
        <v>756037.22569999995</v>
      </c>
      <c r="AP18" s="212">
        <f>Résultats!AR299</f>
        <v>758969.57510000002</v>
      </c>
      <c r="AQ18" s="212">
        <f>Résultats!AS299</f>
        <v>761860.04350000003</v>
      </c>
      <c r="AR18" s="212">
        <f>Résultats!AT299</f>
        <v>764700.66350000002</v>
      </c>
      <c r="AS18" s="212">
        <f>Résultats!AU299</f>
        <v>767484.1483</v>
      </c>
      <c r="AT18" s="212">
        <f>Résultats!AV299</f>
        <v>770203.05079999997</v>
      </c>
      <c r="AU18" s="260">
        <f>Résultats!AW299</f>
        <v>772903.34250000003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549193.55160000001</v>
      </c>
      <c r="E19" s="212">
        <f>Résultats!G296</f>
        <v>552116.96900000004</v>
      </c>
      <c r="F19" s="212">
        <f>Résultats!H296</f>
        <v>567672.98609999998</v>
      </c>
      <c r="G19" s="212">
        <f>Résultats!I296</f>
        <v>577882.29059999995</v>
      </c>
      <c r="H19" s="212">
        <f>Résultats!J296</f>
        <v>590959.65119999996</v>
      </c>
      <c r="I19" s="212">
        <f>Résultats!K296</f>
        <v>606401.24750000006</v>
      </c>
      <c r="J19" s="212">
        <f>Résultats!L296</f>
        <v>626434.34620000003</v>
      </c>
      <c r="K19" s="212">
        <f>Résultats!M296</f>
        <v>651325.12419999996</v>
      </c>
      <c r="L19" s="212">
        <f>Résultats!N296</f>
        <v>668580.44200000004</v>
      </c>
      <c r="M19" s="212">
        <f>Résultats!O296</f>
        <v>664337.33169999998</v>
      </c>
      <c r="N19" s="212">
        <f>Résultats!P296</f>
        <v>663131.1274</v>
      </c>
      <c r="O19" s="212">
        <f>Résultats!Q296</f>
        <v>661609.49239999999</v>
      </c>
      <c r="P19" s="212">
        <f>Résultats!R296</f>
        <v>659681.84039999999</v>
      </c>
      <c r="Q19" s="212">
        <f>Résultats!S296</f>
        <v>664848.71030000004</v>
      </c>
      <c r="R19" s="212">
        <f>Résultats!T296</f>
        <v>667078.58539999998</v>
      </c>
      <c r="S19" s="212">
        <f>Résultats!U296</f>
        <v>667078.93420000002</v>
      </c>
      <c r="T19" s="212">
        <f>Résultats!V296</f>
        <v>666142.63190000004</v>
      </c>
      <c r="U19" s="212">
        <f>Résultats!W296</f>
        <v>663678.77720000001</v>
      </c>
      <c r="V19" s="212">
        <f>Résultats!X296</f>
        <v>660299.62600000005</v>
      </c>
      <c r="W19" s="212">
        <f>Résultats!Y296</f>
        <v>658016.89619999996</v>
      </c>
      <c r="X19" s="212">
        <f>Résultats!Z296</f>
        <v>656955.82310000004</v>
      </c>
      <c r="Y19" s="212">
        <f>Résultats!AA296</f>
        <v>656908.62470000004</v>
      </c>
      <c r="Z19" s="212">
        <f>Résultats!AB296</f>
        <v>657579.89150000003</v>
      </c>
      <c r="AA19" s="212">
        <f>Résultats!AC296</f>
        <v>658737.57830000005</v>
      </c>
      <c r="AB19" s="212">
        <f>Résultats!AD296</f>
        <v>660135.96680000005</v>
      </c>
      <c r="AC19" s="212">
        <f>Résultats!AE296</f>
        <v>661638.26800000004</v>
      </c>
      <c r="AD19" s="212">
        <f>Résultats!AF296</f>
        <v>663149.58499999996</v>
      </c>
      <c r="AE19" s="212">
        <f>Résultats!AG296</f>
        <v>664633.63150000002</v>
      </c>
      <c r="AF19" s="212">
        <f>Résultats!AH296</f>
        <v>666099.16949999996</v>
      </c>
      <c r="AG19" s="212">
        <f>Résultats!AI296</f>
        <v>667498.5527</v>
      </c>
      <c r="AH19" s="212">
        <f>Résultats!AJ296</f>
        <v>668881.58360000001</v>
      </c>
      <c r="AI19" s="212">
        <f>Résultats!AK296</f>
        <v>670274.57250000001</v>
      </c>
      <c r="AJ19" s="212">
        <f>Résultats!AL296</f>
        <v>671726.49219999998</v>
      </c>
      <c r="AK19" s="212">
        <f>Résultats!AM296</f>
        <v>673253.84849999996</v>
      </c>
      <c r="AL19" s="212">
        <f>Résultats!AN296</f>
        <v>674957.93830000004</v>
      </c>
      <c r="AM19" s="212">
        <f>Résultats!AO296</f>
        <v>676790.56350000005</v>
      </c>
      <c r="AN19" s="212">
        <f>Résultats!AP296</f>
        <v>678701.24600000004</v>
      </c>
      <c r="AO19" s="212">
        <f>Résultats!AQ296</f>
        <v>680667.90859999997</v>
      </c>
      <c r="AP19" s="212">
        <f>Résultats!AR296</f>
        <v>682652.08369999996</v>
      </c>
      <c r="AQ19" s="212">
        <f>Résultats!AS296</f>
        <v>684602.50340000005</v>
      </c>
      <c r="AR19" s="212">
        <f>Résultats!AT296</f>
        <v>686512.0148</v>
      </c>
      <c r="AS19" s="212">
        <f>Résultats!AU296</f>
        <v>688374.63139999995</v>
      </c>
      <c r="AT19" s="212">
        <f>Résultats!AV296</f>
        <v>690184.19700000004</v>
      </c>
      <c r="AU19" s="260">
        <f>Résultats!AW296</f>
        <v>691978.28040000005</v>
      </c>
    </row>
    <row r="20" spans="1:49" x14ac:dyDescent="0.35">
      <c r="B20" s="261" t="s">
        <v>500</v>
      </c>
      <c r="C20" s="262">
        <f>Résultats!E297</f>
        <v>85388.794389999995</v>
      </c>
      <c r="D20" s="263">
        <f>Résultats!F297</f>
        <v>94624.032099999997</v>
      </c>
      <c r="E20" s="263">
        <f>Résultats!G297</f>
        <v>97338.240390000006</v>
      </c>
      <c r="F20" s="263">
        <f>Résultats!H297</f>
        <v>103578.2421</v>
      </c>
      <c r="G20" s="263">
        <f>Résultats!I297</f>
        <v>107561.42570000001</v>
      </c>
      <c r="H20" s="263">
        <f>Résultats!J297</f>
        <v>114874.95909999999</v>
      </c>
      <c r="I20" s="263">
        <f>Résultats!K297</f>
        <v>120295.96460000001</v>
      </c>
      <c r="J20" s="263">
        <f>Résultats!L297</f>
        <v>126801.9301</v>
      </c>
      <c r="K20" s="263">
        <f>Résultats!M297</f>
        <v>135778.8175</v>
      </c>
      <c r="L20" s="263">
        <f>Résultats!N297</f>
        <v>145630.20749999999</v>
      </c>
      <c r="M20" s="263">
        <f>Résultats!O297</f>
        <v>136487.71179999999</v>
      </c>
      <c r="N20" s="263">
        <f>Résultats!P297</f>
        <v>131313.4559</v>
      </c>
      <c r="O20" s="263">
        <f>Résultats!Q297</f>
        <v>126417.9921</v>
      </c>
      <c r="P20" s="263">
        <f>Résultats!R297</f>
        <v>115049.1287</v>
      </c>
      <c r="Q20" s="263">
        <f>Résultats!S297</f>
        <v>114484.9633</v>
      </c>
      <c r="R20" s="263">
        <f>Résultats!T297</f>
        <v>114008.82550000001</v>
      </c>
      <c r="S20" s="263">
        <f>Résultats!U297</f>
        <v>113759.53660000001</v>
      </c>
      <c r="T20" s="263">
        <f>Résultats!V297</f>
        <v>113796.05809999999</v>
      </c>
      <c r="U20" s="263">
        <f>Résultats!W297</f>
        <v>113759.59390000001</v>
      </c>
      <c r="V20" s="263">
        <f>Résultats!X297</f>
        <v>113904.06170000001</v>
      </c>
      <c r="W20" s="263">
        <f>Résultats!Y297</f>
        <v>113852.2556</v>
      </c>
      <c r="X20" s="263">
        <f>Résultats!Z297</f>
        <v>113866.06020000001</v>
      </c>
      <c r="Y20" s="263">
        <f>Résultats!AA297</f>
        <v>114080.4547</v>
      </c>
      <c r="Z20" s="263">
        <f>Résultats!AB297</f>
        <v>114295.5955</v>
      </c>
      <c r="AA20" s="263">
        <f>Résultats!AC297</f>
        <v>114556.151</v>
      </c>
      <c r="AB20" s="263">
        <f>Résultats!AD297</f>
        <v>114872.2018</v>
      </c>
      <c r="AC20" s="263">
        <f>Résultats!AE297</f>
        <v>115223.019</v>
      </c>
      <c r="AD20" s="263">
        <f>Résultats!AF297</f>
        <v>115588.4301</v>
      </c>
      <c r="AE20" s="263">
        <f>Résultats!AG297</f>
        <v>115962.0117</v>
      </c>
      <c r="AF20" s="263">
        <f>Résultats!AH297</f>
        <v>116346.1793</v>
      </c>
      <c r="AG20" s="263">
        <f>Résultats!AI297</f>
        <v>116754.69010000001</v>
      </c>
      <c r="AH20" s="263">
        <f>Résultats!AJ297</f>
        <v>117178.29120000001</v>
      </c>
      <c r="AI20" s="263">
        <f>Résultats!AK297</f>
        <v>117607.924</v>
      </c>
      <c r="AJ20" s="263">
        <f>Résultats!AL297</f>
        <v>118053.38009999999</v>
      </c>
      <c r="AK20" s="263">
        <f>Résultats!AM297</f>
        <v>118509.84759999999</v>
      </c>
      <c r="AL20" s="263">
        <f>Résultats!AN297</f>
        <v>119005.55439999999</v>
      </c>
      <c r="AM20" s="263">
        <f>Résultats!AO297</f>
        <v>119512.0162</v>
      </c>
      <c r="AN20" s="263">
        <f>Résultats!AP297</f>
        <v>120013.3425</v>
      </c>
      <c r="AO20" s="263">
        <f>Résultats!AQ297</f>
        <v>120511.6488</v>
      </c>
      <c r="AP20" s="263">
        <f>Résultats!AR297</f>
        <v>120999.3976</v>
      </c>
      <c r="AQ20" s="263">
        <f>Résultats!AS297</f>
        <v>121477.5297</v>
      </c>
      <c r="AR20" s="263">
        <f>Résultats!AT297</f>
        <v>121946.0318</v>
      </c>
      <c r="AS20" s="263">
        <f>Résultats!AU297</f>
        <v>122400.9593</v>
      </c>
      <c r="AT20" s="263">
        <f>Résultats!AV297</f>
        <v>122838.3564</v>
      </c>
      <c r="AU20" s="264">
        <f>Résultats!AW297</f>
        <v>123274.24649999999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717625.76329999999</v>
      </c>
      <c r="E21" s="251">
        <f t="shared" si="3"/>
        <v>727189.2807</v>
      </c>
      <c r="F21" s="251">
        <f t="shared" si="3"/>
        <v>752058.99349999998</v>
      </c>
      <c r="G21" s="251">
        <f t="shared" si="3"/>
        <v>769921.29469999997</v>
      </c>
      <c r="H21" s="251">
        <f t="shared" si="3"/>
        <v>791594.7132</v>
      </c>
      <c r="I21" s="251">
        <f t="shared" si="3"/>
        <v>821412.33200000005</v>
      </c>
      <c r="J21" s="251">
        <f t="shared" si="3"/>
        <v>857280.41210000007</v>
      </c>
      <c r="K21" s="251">
        <f t="shared" si="3"/>
        <v>898793.99029999995</v>
      </c>
      <c r="L21" s="251">
        <f t="shared" si="3"/>
        <v>929086.14320000005</v>
      </c>
      <c r="M21" s="251">
        <f t="shared" si="3"/>
        <v>925536.42020000005</v>
      </c>
      <c r="N21" s="251">
        <f t="shared" si="3"/>
        <v>921830.98900000006</v>
      </c>
      <c r="O21" s="251">
        <f t="shared" si="3"/>
        <v>916254.73100000003</v>
      </c>
      <c r="P21" s="251">
        <f t="shared" si="3"/>
        <v>912818.32739999995</v>
      </c>
      <c r="Q21" s="251">
        <f t="shared" si="3"/>
        <v>918624.37829999998</v>
      </c>
      <c r="R21" s="251">
        <f t="shared" si="3"/>
        <v>923695.44</v>
      </c>
      <c r="S21" s="251">
        <f t="shared" si="3"/>
        <v>924813.90190000006</v>
      </c>
      <c r="T21" s="251">
        <f t="shared" si="3"/>
        <v>924345.64990000008</v>
      </c>
      <c r="U21" s="251">
        <f t="shared" si="3"/>
        <v>921874.33519999997</v>
      </c>
      <c r="V21" s="251">
        <f t="shared" si="3"/>
        <v>917869.62660000008</v>
      </c>
      <c r="W21" s="251">
        <f t="shared" si="3"/>
        <v>915557.61540000001</v>
      </c>
      <c r="X21" s="251">
        <f t="shared" si="3"/>
        <v>914964.85380000004</v>
      </c>
      <c r="Y21" s="251">
        <f t="shared" si="3"/>
        <v>915753.85700000008</v>
      </c>
      <c r="Z21" s="251">
        <f t="shared" si="3"/>
        <v>917472.14400000009</v>
      </c>
      <c r="AA21" s="251">
        <f t="shared" si="3"/>
        <v>919790.99550000008</v>
      </c>
      <c r="AB21" s="251">
        <f t="shared" si="3"/>
        <v>922419.78970000008</v>
      </c>
      <c r="AC21" s="251">
        <f t="shared" si="3"/>
        <v>925161.02989999996</v>
      </c>
      <c r="AD21" s="251">
        <f t="shared" si="3"/>
        <v>927886.39240000001</v>
      </c>
      <c r="AE21" s="251">
        <f t="shared" si="3"/>
        <v>930538.51240000001</v>
      </c>
      <c r="AF21" s="251">
        <f t="shared" si="3"/>
        <v>933125.16310000001</v>
      </c>
      <c r="AG21" s="251">
        <f t="shared" si="3"/>
        <v>935556.09920000006</v>
      </c>
      <c r="AH21" s="251">
        <f t="shared" si="3"/>
        <v>937918.07349999994</v>
      </c>
      <c r="AI21" s="251">
        <f t="shared" si="3"/>
        <v>940283.53480000002</v>
      </c>
      <c r="AJ21" s="251">
        <f t="shared" si="3"/>
        <v>942720.33960000006</v>
      </c>
      <c r="AK21" s="251">
        <f t="shared" si="3"/>
        <v>945269.96059999999</v>
      </c>
      <c r="AL21" s="251">
        <f t="shared" si="3"/>
        <v>947987.83250000002</v>
      </c>
      <c r="AM21" s="251">
        <f t="shared" si="3"/>
        <v>950891.38340000005</v>
      </c>
      <c r="AN21" s="251">
        <f t="shared" si="3"/>
        <v>953950.21070000005</v>
      </c>
      <c r="AO21" s="251">
        <f t="shared" si="3"/>
        <v>957137.32299999997</v>
      </c>
      <c r="AP21" s="251">
        <f t="shared" si="3"/>
        <v>960409.33239999996</v>
      </c>
      <c r="AQ21" s="251">
        <f t="shared" si="3"/>
        <v>963690.79850000003</v>
      </c>
      <c r="AR21" s="251">
        <f t="shared" si="3"/>
        <v>966970.0183</v>
      </c>
      <c r="AS21" s="251">
        <f t="shared" si="3"/>
        <v>970240.41980000003</v>
      </c>
      <c r="AT21" s="251">
        <f t="shared" si="3"/>
        <v>973495.68310000002</v>
      </c>
      <c r="AU21" s="252">
        <f t="shared" si="3"/>
        <v>976767.55530000012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16437.472099999897</v>
      </c>
      <c r="R24" s="247">
        <f t="shared" si="4"/>
        <v>33237.325500000035</v>
      </c>
      <c r="S24" s="247">
        <f t="shared" si="4"/>
        <v>44286.117599999998</v>
      </c>
      <c r="T24" s="247">
        <f t="shared" si="4"/>
        <v>55439.869199999841</v>
      </c>
      <c r="U24" s="247">
        <f t="shared" si="4"/>
        <v>62853.257500000065</v>
      </c>
      <c r="V24" s="247">
        <f t="shared" si="4"/>
        <v>68912.636600000318</v>
      </c>
      <c r="W24" s="247">
        <f t="shared" si="4"/>
        <v>74781.698199999984</v>
      </c>
      <c r="X24" s="247">
        <f t="shared" si="4"/>
        <v>81762.793400000315</v>
      </c>
      <c r="Y24" s="247">
        <f t="shared" si="4"/>
        <v>88596.444799999706</v>
      </c>
      <c r="Z24" s="247">
        <f t="shared" si="4"/>
        <v>95560.55150000006</v>
      </c>
      <c r="AA24" s="247">
        <f t="shared" si="4"/>
        <v>101345.05660000024</v>
      </c>
      <c r="AB24" s="247">
        <f t="shared" si="4"/>
        <v>101153.8646999998</v>
      </c>
      <c r="AC24" s="247">
        <f t="shared" si="4"/>
        <v>100267.32940000016</v>
      </c>
      <c r="AD24" s="247">
        <f t="shared" si="4"/>
        <v>100195.67320000031</v>
      </c>
      <c r="AE24" s="247">
        <f t="shared" si="4"/>
        <v>98540.163600000087</v>
      </c>
      <c r="AF24" s="247">
        <f t="shared" si="4"/>
        <v>97451.897200000007</v>
      </c>
      <c r="AG24" s="247">
        <f t="shared" si="4"/>
        <v>95832.446299999952</v>
      </c>
      <c r="AH24" s="247">
        <f t="shared" si="4"/>
        <v>95165.668799999868</v>
      </c>
      <c r="AI24" s="247">
        <f t="shared" si="4"/>
        <v>94207.376299999887</v>
      </c>
      <c r="AJ24" s="247">
        <f t="shared" si="4"/>
        <v>94130.232700000051</v>
      </c>
      <c r="AK24" s="247">
        <f t="shared" si="4"/>
        <v>93946.960399999749</v>
      </c>
      <c r="AL24" s="247">
        <f t="shared" si="4"/>
        <v>94224.913600000087</v>
      </c>
      <c r="AM24" s="247">
        <f t="shared" si="4"/>
        <v>93350.663699999917</v>
      </c>
      <c r="AN24" s="247">
        <f t="shared" si="4"/>
        <v>92599.080099999905</v>
      </c>
      <c r="AO24" s="247">
        <f t="shared" si="4"/>
        <v>90998.139100000262</v>
      </c>
      <c r="AP24" s="247">
        <f t="shared" si="4"/>
        <v>89327.181300000055</v>
      </c>
      <c r="AQ24" s="247">
        <f t="shared" si="4"/>
        <v>86514.3321</v>
      </c>
      <c r="AR24" s="247">
        <f t="shared" si="4"/>
        <v>83397.211499999976</v>
      </c>
      <c r="AS24" s="247">
        <f t="shared" si="4"/>
        <v>79182.351699999999</v>
      </c>
      <c r="AT24" s="247">
        <f t="shared" si="4"/>
        <v>75263.875600000145</v>
      </c>
      <c r="AU24" s="247">
        <f t="shared" si="4"/>
        <v>70460.192299999995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16435.064499999979</v>
      </c>
      <c r="R25" s="251">
        <f t="shared" si="4"/>
        <v>33611.546000000031</v>
      </c>
      <c r="S25" s="251">
        <f t="shared" si="4"/>
        <v>44443.803799999994</v>
      </c>
      <c r="T25" s="251">
        <f t="shared" si="4"/>
        <v>55579.974199999997</v>
      </c>
      <c r="U25" s="251">
        <f t="shared" si="4"/>
        <v>58592.801299999992</v>
      </c>
      <c r="V25" s="251">
        <f t="shared" si="4"/>
        <v>62310.794900000037</v>
      </c>
      <c r="W25" s="251">
        <f t="shared" si="4"/>
        <v>66569.488699999987</v>
      </c>
      <c r="X25" s="251">
        <f t="shared" si="4"/>
        <v>72112.637700000021</v>
      </c>
      <c r="Y25" s="251">
        <f t="shared" si="4"/>
        <v>77898.31309999997</v>
      </c>
      <c r="Z25" s="251">
        <f t="shared" si="4"/>
        <v>83910.324400000041</v>
      </c>
      <c r="AA25" s="251">
        <f t="shared" si="4"/>
        <v>89149.176099999982</v>
      </c>
      <c r="AB25" s="251">
        <f t="shared" si="4"/>
        <v>89883.944900000002</v>
      </c>
      <c r="AC25" s="251">
        <f t="shared" si="4"/>
        <v>88925.022699999972</v>
      </c>
      <c r="AD25" s="251">
        <f t="shared" si="4"/>
        <v>88228.083600000013</v>
      </c>
      <c r="AE25" s="251">
        <f t="shared" si="4"/>
        <v>85962.756699999969</v>
      </c>
      <c r="AF25" s="251">
        <f t="shared" si="4"/>
        <v>83868.774900000019</v>
      </c>
      <c r="AG25" s="251">
        <f t="shared" si="4"/>
        <v>81071.936000000045</v>
      </c>
      <c r="AH25" s="251">
        <f t="shared" si="4"/>
        <v>78824.887600000016</v>
      </c>
      <c r="AI25" s="251">
        <f t="shared" si="4"/>
        <v>76184.798100000015</v>
      </c>
      <c r="AJ25" s="251">
        <f t="shared" si="4"/>
        <v>74112.85070000001</v>
      </c>
      <c r="AK25" s="251">
        <f t="shared" si="4"/>
        <v>71864.412099999958</v>
      </c>
      <c r="AL25" s="251">
        <f t="shared" si="4"/>
        <v>70018.364300000016</v>
      </c>
      <c r="AM25" s="251">
        <f t="shared" si="4"/>
        <v>67258.486999999965</v>
      </c>
      <c r="AN25" s="251">
        <f t="shared" si="4"/>
        <v>64601.385500000033</v>
      </c>
      <c r="AO25" s="251">
        <f t="shared" si="4"/>
        <v>61244.125900000043</v>
      </c>
      <c r="AP25" s="251">
        <f t="shared" si="4"/>
        <v>57808.932299999986</v>
      </c>
      <c r="AQ25" s="251">
        <f t="shared" si="4"/>
        <v>53455.331500000088</v>
      </c>
      <c r="AR25" s="251">
        <f t="shared" si="4"/>
        <v>48836.333400000003</v>
      </c>
      <c r="AS25" s="251">
        <f t="shared" si="4"/>
        <v>43275.462000000058</v>
      </c>
      <c r="AT25" s="251">
        <f t="shared" si="4"/>
        <v>37887.513000000035</v>
      </c>
      <c r="AU25" s="251">
        <f t="shared" si="4"/>
        <v>31706.494400000083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0.33631999999488471</v>
      </c>
      <c r="R26" s="256">
        <f t="shared" si="6"/>
        <v>-261.11357000000135</v>
      </c>
      <c r="S26" s="256">
        <f t="shared" si="6"/>
        <v>-27.506549999990966</v>
      </c>
      <c r="T26" s="256">
        <f t="shared" si="6"/>
        <v>-43.245120000021416</v>
      </c>
      <c r="U26" s="256">
        <f t="shared" si="6"/>
        <v>2303.8708600000173</v>
      </c>
      <c r="V26" s="256">
        <f t="shared" si="6"/>
        <v>1771.6449899999861</v>
      </c>
      <c r="W26" s="256">
        <f t="shared" si="6"/>
        <v>378.89733000000706</v>
      </c>
      <c r="X26" s="256">
        <f t="shared" si="6"/>
        <v>-1281.3782199999914</v>
      </c>
      <c r="Y26" s="256">
        <f t="shared" si="6"/>
        <v>-3019.1285900000003</v>
      </c>
      <c r="Z26" s="256">
        <f t="shared" si="6"/>
        <v>-4737.0269199999966</v>
      </c>
      <c r="AA26" s="256">
        <f t="shared" si="6"/>
        <v>-6437.8812399999952</v>
      </c>
      <c r="AB26" s="256">
        <f t="shared" si="6"/>
        <v>-9474.5300900000148</v>
      </c>
      <c r="AC26" s="256">
        <f t="shared" si="6"/>
        <v>-11115.052249999964</v>
      </c>
      <c r="AD26" s="256">
        <f t="shared" si="6"/>
        <v>-12019.103839999982</v>
      </c>
      <c r="AE26" s="256">
        <f t="shared" si="6"/>
        <v>-12374.983439999975</v>
      </c>
      <c r="AF26" s="256">
        <f t="shared" si="6"/>
        <v>-12378.402759999997</v>
      </c>
      <c r="AG26" s="256">
        <f t="shared" si="6"/>
        <v>-12121.258009999998</v>
      </c>
      <c r="AH26" s="256">
        <f t="shared" si="6"/>
        <v>-11715.284569999974</v>
      </c>
      <c r="AI26" s="256">
        <f t="shared" si="6"/>
        <v>-11211.286100000034</v>
      </c>
      <c r="AJ26" s="256">
        <f t="shared" si="6"/>
        <v>-10655.18663000004</v>
      </c>
      <c r="AK26" s="256">
        <f t="shared" si="6"/>
        <v>-10062.454780000022</v>
      </c>
      <c r="AL26" s="256">
        <f t="shared" si="6"/>
        <v>-9460.5852899999591</v>
      </c>
      <c r="AM26" s="256">
        <f t="shared" si="6"/>
        <v>-8885.6760700000159</v>
      </c>
      <c r="AN26" s="256">
        <f t="shared" si="6"/>
        <v>-8360.7966400000223</v>
      </c>
      <c r="AO26" s="256">
        <f t="shared" si="6"/>
        <v>-7842.0510500000091</v>
      </c>
      <c r="AP26" s="256">
        <f t="shared" si="6"/>
        <v>-7379.4259200000015</v>
      </c>
      <c r="AQ26" s="256">
        <f t="shared" si="6"/>
        <v>-6956.1497899999667</v>
      </c>
      <c r="AR26" s="256">
        <f t="shared" si="6"/>
        <v>-6610.4702799999868</v>
      </c>
      <c r="AS26" s="256">
        <f t="shared" si="6"/>
        <v>-6297.0302200000151</v>
      </c>
      <c r="AT26" s="256">
        <f t="shared" si="6"/>
        <v>-6016.6570499999871</v>
      </c>
      <c r="AU26" s="256">
        <f t="shared" si="6"/>
        <v>-5735.1189999999988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9.0599999995902181E-2</v>
      </c>
      <c r="R27" s="212">
        <f t="shared" si="7"/>
        <v>-429.7439000000013</v>
      </c>
      <c r="S27" s="212">
        <f t="shared" si="7"/>
        <v>-158.01279999999679</v>
      </c>
      <c r="T27" s="212">
        <f t="shared" si="7"/>
        <v>-179.88100000002305</v>
      </c>
      <c r="U27" s="212">
        <f t="shared" si="7"/>
        <v>2465.6941000000224</v>
      </c>
      <c r="V27" s="212">
        <f t="shared" si="7"/>
        <v>1703.0812999999907</v>
      </c>
      <c r="W27" s="212">
        <f t="shared" si="7"/>
        <v>-61.373099999997066</v>
      </c>
      <c r="X27" s="212">
        <f t="shared" si="7"/>
        <v>-2147.4759999999951</v>
      </c>
      <c r="Y27" s="212">
        <f t="shared" si="7"/>
        <v>-4298.8021000000008</v>
      </c>
      <c r="Z27" s="212">
        <f t="shared" si="7"/>
        <v>-6425.9280999999901</v>
      </c>
      <c r="AA27" s="212">
        <f t="shared" si="7"/>
        <v>-8498.1774999999907</v>
      </c>
      <c r="AB27" s="212">
        <f t="shared" si="7"/>
        <v>-9546.5714000000153</v>
      </c>
      <c r="AC27" s="212">
        <f t="shared" si="7"/>
        <v>-9393.3718999999692</v>
      </c>
      <c r="AD27" s="212">
        <f t="shared" si="7"/>
        <v>-8718.8280999999843</v>
      </c>
      <c r="AE27" s="212">
        <f t="shared" si="7"/>
        <v>-7601.7311999999802</v>
      </c>
      <c r="AF27" s="212">
        <f t="shared" si="7"/>
        <v>-6273.867499999993</v>
      </c>
      <c r="AG27" s="212">
        <f t="shared" si="7"/>
        <v>-4783.0170999999973</v>
      </c>
      <c r="AH27" s="212">
        <f t="shared" si="7"/>
        <v>-3258.4345999999787</v>
      </c>
      <c r="AI27" s="212">
        <f t="shared" si="7"/>
        <v>-1709.265400000033</v>
      </c>
      <c r="AJ27" s="212">
        <f t="shared" si="7"/>
        <v>-194.3697000000393</v>
      </c>
      <c r="AK27" s="212">
        <f t="shared" si="7"/>
        <v>1302.9517999999807</v>
      </c>
      <c r="AL27" s="212">
        <f t="shared" si="7"/>
        <v>2769.2778000000399</v>
      </c>
      <c r="AM27" s="212">
        <f t="shared" si="7"/>
        <v>4188.7950999999885</v>
      </c>
      <c r="AN27" s="212">
        <f t="shared" si="7"/>
        <v>5511.3082999999751</v>
      </c>
      <c r="AO27" s="212">
        <f t="shared" si="7"/>
        <v>6806.0304999999935</v>
      </c>
      <c r="AP27" s="212">
        <f t="shared" si="7"/>
        <v>8000.6212999999989</v>
      </c>
      <c r="AQ27" s="212">
        <f t="shared" si="7"/>
        <v>9134.0055000000284</v>
      </c>
      <c r="AR27" s="212">
        <f t="shared" si="7"/>
        <v>10147.374000000011</v>
      </c>
      <c r="AS27" s="212">
        <f t="shared" si="7"/>
        <v>11105.280299999984</v>
      </c>
      <c r="AT27" s="212">
        <f t="shared" si="7"/>
        <v>11985.652200000011</v>
      </c>
      <c r="AU27" s="212">
        <f t="shared" si="7"/>
        <v>12849.894700000004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0.24571999999898253</v>
      </c>
      <c r="R28" s="263">
        <f t="shared" si="7"/>
        <v>168.63032999999996</v>
      </c>
      <c r="S28" s="263">
        <f t="shared" si="7"/>
        <v>130.50625000000582</v>
      </c>
      <c r="T28" s="263">
        <f t="shared" si="7"/>
        <v>136.63588000000163</v>
      </c>
      <c r="U28" s="263">
        <f t="shared" si="7"/>
        <v>-161.82324000000517</v>
      </c>
      <c r="V28" s="263">
        <f t="shared" si="7"/>
        <v>68.563689999995404</v>
      </c>
      <c r="W28" s="263">
        <f t="shared" si="7"/>
        <v>440.27043000000413</v>
      </c>
      <c r="X28" s="263">
        <f t="shared" si="7"/>
        <v>866.0977800000037</v>
      </c>
      <c r="Y28" s="263">
        <f t="shared" si="7"/>
        <v>1279.6735100000005</v>
      </c>
      <c r="Z28" s="263">
        <f t="shared" si="7"/>
        <v>1688.9011799999935</v>
      </c>
      <c r="AA28" s="263">
        <f t="shared" si="7"/>
        <v>2060.2962599999955</v>
      </c>
      <c r="AB28" s="263">
        <f t="shared" si="7"/>
        <v>72.041310000000522</v>
      </c>
      <c r="AC28" s="263">
        <f t="shared" si="7"/>
        <v>-1721.6803499999951</v>
      </c>
      <c r="AD28" s="263">
        <f t="shared" si="7"/>
        <v>-3300.2757399999973</v>
      </c>
      <c r="AE28" s="263">
        <f t="shared" si="7"/>
        <v>-4773.2522399999943</v>
      </c>
      <c r="AF28" s="263">
        <f t="shared" si="7"/>
        <v>-6104.5352600000042</v>
      </c>
      <c r="AG28" s="263">
        <f t="shared" si="7"/>
        <v>-7338.2409100000004</v>
      </c>
      <c r="AH28" s="263">
        <f t="shared" si="7"/>
        <v>-8456.8499699999957</v>
      </c>
      <c r="AI28" s="263">
        <f t="shared" si="7"/>
        <v>-9502.0207000000009</v>
      </c>
      <c r="AJ28" s="263">
        <f t="shared" si="7"/>
        <v>-10460.816930000001</v>
      </c>
      <c r="AK28" s="263">
        <f t="shared" si="7"/>
        <v>-11365.406580000003</v>
      </c>
      <c r="AL28" s="263">
        <f t="shared" si="7"/>
        <v>-12229.863089999999</v>
      </c>
      <c r="AM28" s="263">
        <f t="shared" si="7"/>
        <v>-13074.471170000004</v>
      </c>
      <c r="AN28" s="263">
        <f t="shared" si="7"/>
        <v>-13872.104939999997</v>
      </c>
      <c r="AO28" s="263">
        <f t="shared" si="7"/>
        <v>-14648.081550000003</v>
      </c>
      <c r="AP28" s="263">
        <f t="shared" si="7"/>
        <v>-15380.04722</v>
      </c>
      <c r="AQ28" s="263">
        <f t="shared" si="7"/>
        <v>-16090.155289999995</v>
      </c>
      <c r="AR28" s="263">
        <f t="shared" si="7"/>
        <v>-16757.844279999998</v>
      </c>
      <c r="AS28" s="263">
        <f t="shared" si="7"/>
        <v>-17402.310519999999</v>
      </c>
      <c r="AT28" s="263">
        <f t="shared" si="7"/>
        <v>-18002.309249999998</v>
      </c>
      <c r="AU28" s="263">
        <f t="shared" si="7"/>
        <v>-18585.013700000003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2.070899999976973</v>
      </c>
      <c r="R29" s="212">
        <f t="shared" si="9"/>
        <v>1331.5462000000407</v>
      </c>
      <c r="S29" s="212">
        <f t="shared" si="9"/>
        <v>1315.9071999999433</v>
      </c>
      <c r="T29" s="212">
        <f t="shared" si="9"/>
        <v>1347.0041999999667</v>
      </c>
      <c r="U29" s="212">
        <f t="shared" si="9"/>
        <v>-3784.1746000000276</v>
      </c>
      <c r="V29" s="212">
        <f t="shared" si="9"/>
        <v>-7956.2998000000225</v>
      </c>
      <c r="W29" s="212">
        <f t="shared" si="9"/>
        <v>-11903.563699999911</v>
      </c>
      <c r="X29" s="212">
        <f t="shared" si="9"/>
        <v>-15707.101500000004</v>
      </c>
      <c r="Y29" s="212">
        <f t="shared" si="9"/>
        <v>-19794.399400000082</v>
      </c>
      <c r="Z29" s="212">
        <f t="shared" si="9"/>
        <v>-23977.009800000073</v>
      </c>
      <c r="AA29" s="212">
        <f t="shared" si="9"/>
        <v>-28547.845600000001</v>
      </c>
      <c r="AB29" s="212">
        <f t="shared" si="9"/>
        <v>-33221.392100000056</v>
      </c>
      <c r="AC29" s="212">
        <f t="shared" si="9"/>
        <v>-38274.796300000075</v>
      </c>
      <c r="AD29" s="212">
        <f t="shared" si="9"/>
        <v>-43514.686199999953</v>
      </c>
      <c r="AE29" s="212">
        <f t="shared" si="9"/>
        <v>-49268.489600000059</v>
      </c>
      <c r="AF29" s="212">
        <f t="shared" si="9"/>
        <v>-54977.71799999995</v>
      </c>
      <c r="AG29" s="212">
        <f t="shared" si="9"/>
        <v>-60753.336200000063</v>
      </c>
      <c r="AH29" s="212">
        <f t="shared" si="9"/>
        <v>-66293.530199999994</v>
      </c>
      <c r="AI29" s="212">
        <f t="shared" si="9"/>
        <v>-71822.774899999989</v>
      </c>
      <c r="AJ29" s="212">
        <f t="shared" si="9"/>
        <v>-77126.049999999959</v>
      </c>
      <c r="AK29" s="212">
        <f t="shared" si="9"/>
        <v>-82404.890399999975</v>
      </c>
      <c r="AL29" s="212">
        <f t="shared" si="9"/>
        <v>-87665.000800000023</v>
      </c>
      <c r="AM29" s="212">
        <f t="shared" si="9"/>
        <v>-93120.988700000074</v>
      </c>
      <c r="AN29" s="212">
        <f t="shared" si="9"/>
        <v>-98525.392100000026</v>
      </c>
      <c r="AO29" s="212">
        <f t="shared" si="9"/>
        <v>-104056.48869999994</v>
      </c>
      <c r="AP29" s="212">
        <f t="shared" si="9"/>
        <v>-109531.43119999996</v>
      </c>
      <c r="AQ29" s="212">
        <f t="shared" si="9"/>
        <v>-115146.04460000007</v>
      </c>
      <c r="AR29" s="212">
        <f t="shared" si="9"/>
        <v>-120711.24900000003</v>
      </c>
      <c r="AS29" s="212">
        <f t="shared" si="9"/>
        <v>-126358.74199999995</v>
      </c>
      <c r="AT29" s="212">
        <f t="shared" si="9"/>
        <v>-131859.69300000009</v>
      </c>
      <c r="AU29" s="212">
        <f t="shared" si="9"/>
        <v>-137426.29060000007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1.6563999999780208</v>
      </c>
      <c r="R30" s="212">
        <f t="shared" si="10"/>
        <v>1186.3771000000415</v>
      </c>
      <c r="S30" s="212">
        <f t="shared" si="10"/>
        <v>1264.5063999999547</v>
      </c>
      <c r="T30" s="212">
        <f t="shared" si="10"/>
        <v>1278.1768999999622</v>
      </c>
      <c r="U30" s="212">
        <f t="shared" si="10"/>
        <v>-4618.3142000000225</v>
      </c>
      <c r="V30" s="212">
        <f t="shared" si="10"/>
        <v>-10781.284600000014</v>
      </c>
      <c r="W30" s="212">
        <f t="shared" si="10"/>
        <v>-17049.372999999905</v>
      </c>
      <c r="X30" s="212">
        <f t="shared" si="10"/>
        <v>-23299.291599999997</v>
      </c>
      <c r="Y30" s="212">
        <f t="shared" si="10"/>
        <v>-29723.360700000077</v>
      </c>
      <c r="Z30" s="212">
        <f t="shared" si="10"/>
        <v>-36313.572800000082</v>
      </c>
      <c r="AA30" s="212">
        <f t="shared" si="10"/>
        <v>-43237.936400000006</v>
      </c>
      <c r="AB30" s="212">
        <f t="shared" si="10"/>
        <v>-48072.330900000059</v>
      </c>
      <c r="AC30" s="212">
        <f t="shared" si="10"/>
        <v>-52994.317600000068</v>
      </c>
      <c r="AD30" s="212">
        <f t="shared" si="10"/>
        <v>-57812.293199999956</v>
      </c>
      <c r="AE30" s="212">
        <f t="shared" si="10"/>
        <v>-62848.439800000051</v>
      </c>
      <c r="AF30" s="212">
        <f t="shared" si="10"/>
        <v>-67781.251199999941</v>
      </c>
      <c r="AG30" s="212">
        <f t="shared" si="10"/>
        <v>-72709.835700000054</v>
      </c>
      <c r="AH30" s="212">
        <f t="shared" si="10"/>
        <v>-77464.856299999985</v>
      </c>
      <c r="AI30" s="212">
        <f t="shared" si="10"/>
        <v>-82216.764599999995</v>
      </c>
      <c r="AJ30" s="212">
        <f t="shared" si="10"/>
        <v>-86824.77509999997</v>
      </c>
      <c r="AK30" s="212">
        <f t="shared" si="10"/>
        <v>-91440.815799999982</v>
      </c>
      <c r="AL30" s="212">
        <f t="shared" si="10"/>
        <v>-96086.018900000025</v>
      </c>
      <c r="AM30" s="212">
        <f t="shared" si="10"/>
        <v>-100906.16690000007</v>
      </c>
      <c r="AN30" s="212">
        <f t="shared" si="10"/>
        <v>-105730.79700000002</v>
      </c>
      <c r="AO30" s="212">
        <f t="shared" si="10"/>
        <v>-110657.63859999995</v>
      </c>
      <c r="AP30" s="212">
        <f t="shared" si="10"/>
        <v>-115576.95039999997</v>
      </c>
      <c r="AQ30" s="212">
        <f t="shared" si="10"/>
        <v>-120602.63880000007</v>
      </c>
      <c r="AR30" s="212">
        <f t="shared" si="10"/>
        <v>-125619.36080000002</v>
      </c>
      <c r="AS30" s="212">
        <f t="shared" si="10"/>
        <v>-130693.94129999995</v>
      </c>
      <c r="AT30" s="212">
        <f t="shared" si="10"/>
        <v>-135673.79120000009</v>
      </c>
      <c r="AU30" s="212">
        <f t="shared" si="10"/>
        <v>-140687.00420000008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0.41449999999895226</v>
      </c>
      <c r="R31" s="263">
        <f t="shared" si="10"/>
        <v>145.16909999999916</v>
      </c>
      <c r="S31" s="263">
        <f t="shared" si="10"/>
        <v>51.400799999988521</v>
      </c>
      <c r="T31" s="263">
        <f t="shared" si="10"/>
        <v>68.82730000000447</v>
      </c>
      <c r="U31" s="263">
        <f t="shared" si="10"/>
        <v>834.13959999999497</v>
      </c>
      <c r="V31" s="263">
        <f t="shared" si="10"/>
        <v>2824.9847999999911</v>
      </c>
      <c r="W31" s="263">
        <f t="shared" si="10"/>
        <v>5145.8092999999935</v>
      </c>
      <c r="X31" s="263">
        <f t="shared" si="10"/>
        <v>7592.1900999999925</v>
      </c>
      <c r="Y31" s="263">
        <f t="shared" si="10"/>
        <v>9928.9612999999954</v>
      </c>
      <c r="Z31" s="263">
        <f t="shared" si="10"/>
        <v>12336.563000000009</v>
      </c>
      <c r="AA31" s="263">
        <f t="shared" si="10"/>
        <v>14690.090800000005</v>
      </c>
      <c r="AB31" s="263">
        <f t="shared" si="10"/>
        <v>14850.938800000004</v>
      </c>
      <c r="AC31" s="263">
        <f t="shared" si="10"/>
        <v>14719.521299999993</v>
      </c>
      <c r="AD31" s="263">
        <f t="shared" si="10"/>
        <v>14297.607000000004</v>
      </c>
      <c r="AE31" s="263">
        <f t="shared" si="10"/>
        <v>13579.950199999992</v>
      </c>
      <c r="AF31" s="263">
        <f t="shared" si="10"/>
        <v>12803.533199999991</v>
      </c>
      <c r="AG31" s="263">
        <f t="shared" si="10"/>
        <v>11956.499499999991</v>
      </c>
      <c r="AH31" s="263">
        <f t="shared" si="10"/>
        <v>11171.326099999991</v>
      </c>
      <c r="AI31" s="263">
        <f t="shared" si="10"/>
        <v>10393.989700000006</v>
      </c>
      <c r="AJ31" s="263">
        <f t="shared" si="10"/>
        <v>9698.7251000000106</v>
      </c>
      <c r="AK31" s="263">
        <f t="shared" si="10"/>
        <v>9035.9254000000074</v>
      </c>
      <c r="AL31" s="263">
        <f t="shared" si="10"/>
        <v>8421.0181000000011</v>
      </c>
      <c r="AM31" s="263">
        <f t="shared" si="10"/>
        <v>7785.1781999999948</v>
      </c>
      <c r="AN31" s="263">
        <f t="shared" si="10"/>
        <v>7205.4048999999941</v>
      </c>
      <c r="AO31" s="263">
        <f t="shared" si="10"/>
        <v>6601.149900000004</v>
      </c>
      <c r="AP31" s="263">
        <f t="shared" si="10"/>
        <v>6045.5192000000097</v>
      </c>
      <c r="AQ31" s="263">
        <f t="shared" si="10"/>
        <v>5456.5942000000068</v>
      </c>
      <c r="AR31" s="263">
        <f t="shared" si="10"/>
        <v>4908.1117999999988</v>
      </c>
      <c r="AS31" s="263">
        <f t="shared" si="10"/>
        <v>4335.1992999999929</v>
      </c>
      <c r="AT31" s="263">
        <f t="shared" si="10"/>
        <v>3814.0981999999931</v>
      </c>
      <c r="AU31" s="263">
        <f t="shared" si="10"/>
        <v>3260.7136000000028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1.746999999973923</v>
      </c>
      <c r="R32" s="251">
        <f t="shared" si="12"/>
        <v>756.63320000004023</v>
      </c>
      <c r="S32" s="251">
        <f t="shared" si="12"/>
        <v>1106.493599999958</v>
      </c>
      <c r="T32" s="251">
        <f t="shared" si="12"/>
        <v>1098.2958999999391</v>
      </c>
      <c r="U32" s="251">
        <f t="shared" si="12"/>
        <v>-2152.6201000000001</v>
      </c>
      <c r="V32" s="251">
        <f t="shared" si="12"/>
        <v>-9078.2033000000229</v>
      </c>
      <c r="W32" s="251">
        <f t="shared" si="12"/>
        <v>-17110.746099999902</v>
      </c>
      <c r="X32" s="251">
        <f t="shared" si="12"/>
        <v>-25446.767599999992</v>
      </c>
      <c r="Y32" s="251">
        <f t="shared" si="12"/>
        <v>-34022.162800000078</v>
      </c>
      <c r="Z32" s="251">
        <f t="shared" si="12"/>
        <v>-42739.500900000072</v>
      </c>
      <c r="AA32" s="251">
        <f t="shared" si="12"/>
        <v>-51736.113899999997</v>
      </c>
      <c r="AB32" s="251">
        <f t="shared" si="12"/>
        <v>-57618.902300000074</v>
      </c>
      <c r="AC32" s="251">
        <f t="shared" si="12"/>
        <v>-62387.689500000037</v>
      </c>
      <c r="AD32" s="251">
        <f t="shared" si="12"/>
        <v>-66531.121299999941</v>
      </c>
      <c r="AE32" s="251">
        <f t="shared" si="12"/>
        <v>-70450.171000000031</v>
      </c>
      <c r="AF32" s="251">
        <f t="shared" si="12"/>
        <v>-74055.118699999934</v>
      </c>
      <c r="AG32" s="251">
        <f t="shared" si="12"/>
        <v>-77492.852800000052</v>
      </c>
      <c r="AH32" s="251">
        <f t="shared" si="12"/>
        <v>-80723.290899999964</v>
      </c>
      <c r="AI32" s="251">
        <f t="shared" si="12"/>
        <v>-83926.030000000028</v>
      </c>
      <c r="AJ32" s="251">
        <f t="shared" si="12"/>
        <v>-87019.144800000009</v>
      </c>
      <c r="AK32" s="251">
        <f t="shared" si="12"/>
        <v>-90137.864000000001</v>
      </c>
      <c r="AL32" s="251">
        <f t="shared" si="12"/>
        <v>-93316.741099999985</v>
      </c>
      <c r="AM32" s="251">
        <f t="shared" si="12"/>
        <v>-96717.371800000081</v>
      </c>
      <c r="AN32" s="251">
        <f t="shared" si="12"/>
        <v>-100219.48870000005</v>
      </c>
      <c r="AO32" s="251">
        <f t="shared" si="12"/>
        <v>-103851.60809999995</v>
      </c>
      <c r="AP32" s="251">
        <f t="shared" si="12"/>
        <v>-107576.32909999997</v>
      </c>
      <c r="AQ32" s="251">
        <f t="shared" si="12"/>
        <v>-111468.63330000004</v>
      </c>
      <c r="AR32" s="251">
        <f t="shared" si="12"/>
        <v>-115471.98680000001</v>
      </c>
      <c r="AS32" s="251">
        <f t="shared" si="12"/>
        <v>-119588.66099999996</v>
      </c>
      <c r="AT32" s="251">
        <f t="shared" si="12"/>
        <v>-123688.13900000008</v>
      </c>
      <c r="AU32" s="251">
        <f t="shared" si="12"/>
        <v>-127837.10950000008</v>
      </c>
      <c r="AV32" s="268"/>
    </row>
    <row r="36" spans="1:50" s="244" customFormat="1" ht="45" customHeight="1" x14ac:dyDescent="0.3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35">
      <c r="B37" s="245" t="s">
        <v>536</v>
      </c>
      <c r="C37" s="246">
        <f t="shared" ref="C37:AU37" si="13">C38+C39+C42</f>
        <v>0.99999999999999978</v>
      </c>
      <c r="D37" s="247">
        <f t="shared" si="13"/>
        <v>1</v>
      </c>
      <c r="E37" s="247">
        <f t="shared" si="13"/>
        <v>1</v>
      </c>
      <c r="F37" s="247">
        <f t="shared" si="13"/>
        <v>0.99999999999999989</v>
      </c>
      <c r="G37" s="247">
        <f t="shared" si="13"/>
        <v>1</v>
      </c>
      <c r="H37" s="247">
        <f t="shared" si="13"/>
        <v>0.99999999999999978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1</v>
      </c>
      <c r="M37" s="247">
        <f t="shared" si="13"/>
        <v>1.0000000000000002</v>
      </c>
      <c r="N37" s="247">
        <f t="shared" si="13"/>
        <v>1</v>
      </c>
      <c r="O37" s="247">
        <f t="shared" si="13"/>
        <v>1</v>
      </c>
      <c r="P37" s="247">
        <f t="shared" si="13"/>
        <v>1</v>
      </c>
      <c r="Q37" s="247">
        <f t="shared" si="13"/>
        <v>1.0000000000000002</v>
      </c>
      <c r="R37" s="247">
        <f t="shared" si="13"/>
        <v>1</v>
      </c>
      <c r="S37" s="247">
        <f t="shared" si="13"/>
        <v>0.99999999999999989</v>
      </c>
      <c r="T37" s="247">
        <f t="shared" si="13"/>
        <v>1</v>
      </c>
      <c r="U37" s="247">
        <f t="shared" si="13"/>
        <v>1</v>
      </c>
      <c r="V37" s="247">
        <f t="shared" si="13"/>
        <v>0.99999999999999978</v>
      </c>
      <c r="W37" s="247">
        <f t="shared" si="13"/>
        <v>1</v>
      </c>
      <c r="X37" s="247">
        <f t="shared" si="13"/>
        <v>1</v>
      </c>
      <c r="Y37" s="247">
        <f t="shared" si="13"/>
        <v>1</v>
      </c>
      <c r="Z37" s="247">
        <f t="shared" si="13"/>
        <v>1</v>
      </c>
      <c r="AA37" s="247">
        <f t="shared" si="13"/>
        <v>1</v>
      </c>
      <c r="AB37" s="247">
        <f t="shared" si="13"/>
        <v>1</v>
      </c>
      <c r="AC37" s="247">
        <f t="shared" si="13"/>
        <v>1</v>
      </c>
      <c r="AD37" s="247">
        <f t="shared" si="13"/>
        <v>1</v>
      </c>
      <c r="AE37" s="247">
        <f t="shared" si="13"/>
        <v>1</v>
      </c>
      <c r="AF37" s="247">
        <f t="shared" si="13"/>
        <v>1</v>
      </c>
      <c r="AG37" s="247">
        <f t="shared" si="13"/>
        <v>1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1</v>
      </c>
      <c r="AM37" s="247">
        <f t="shared" si="13"/>
        <v>1.0000000000000002</v>
      </c>
      <c r="AN37" s="247">
        <f t="shared" si="13"/>
        <v>1</v>
      </c>
      <c r="AO37" s="247">
        <f t="shared" si="13"/>
        <v>0.99999999999999978</v>
      </c>
      <c r="AP37" s="247">
        <f t="shared" si="13"/>
        <v>0.99999999999999989</v>
      </c>
      <c r="AQ37" s="247">
        <f t="shared" si="13"/>
        <v>1</v>
      </c>
      <c r="AR37" s="247">
        <f t="shared" si="13"/>
        <v>1</v>
      </c>
      <c r="AS37" s="247">
        <f t="shared" si="13"/>
        <v>1.0000000000000002</v>
      </c>
      <c r="AT37" s="247">
        <f t="shared" si="13"/>
        <v>1</v>
      </c>
      <c r="AU37" s="248">
        <f t="shared" si="13"/>
        <v>1</v>
      </c>
    </row>
    <row r="38" spans="1:50" x14ac:dyDescent="0.3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35">
      <c r="B39" s="254" t="s">
        <v>495</v>
      </c>
      <c r="C39" s="301">
        <f>C4/(C$2-C$3)</f>
        <v>0.29999999998794447</v>
      </c>
      <c r="D39" s="301">
        <f t="shared" ref="D39:AU45" si="14">D4/(D$2-D$3)</f>
        <v>0.30512458292130995</v>
      </c>
      <c r="E39" s="301">
        <f t="shared" si="14"/>
        <v>0.31165448947787922</v>
      </c>
      <c r="F39" s="301">
        <f t="shared" si="14"/>
        <v>0.31763669858363941</v>
      </c>
      <c r="G39" s="301">
        <f t="shared" si="14"/>
        <v>0.32240518142187841</v>
      </c>
      <c r="H39" s="301">
        <f t="shared" si="14"/>
        <v>0.32880954362219289</v>
      </c>
      <c r="I39" s="301">
        <f t="shared" si="14"/>
        <v>0.33684535301943436</v>
      </c>
      <c r="J39" s="301">
        <f t="shared" si="14"/>
        <v>0.34420707425023211</v>
      </c>
      <c r="K39" s="301">
        <f t="shared" si="14"/>
        <v>0.35110219864499431</v>
      </c>
      <c r="L39" s="301">
        <f t="shared" si="14"/>
        <v>0.35839658349612891</v>
      </c>
      <c r="M39" s="301">
        <f t="shared" si="14"/>
        <v>0.35515434907561233</v>
      </c>
      <c r="N39" s="301">
        <f t="shared" si="14"/>
        <v>0.35109439386993785</v>
      </c>
      <c r="O39" s="301">
        <f t="shared" si="14"/>
        <v>0.34626269263974635</v>
      </c>
      <c r="P39" s="301">
        <f t="shared" si="14"/>
        <v>0.33916896280971637</v>
      </c>
      <c r="Q39" s="301">
        <f t="shared" si="14"/>
        <v>0.3374316276223952</v>
      </c>
      <c r="R39" s="301">
        <f t="shared" si="14"/>
        <v>0.33738724439859757</v>
      </c>
      <c r="S39" s="301">
        <f t="shared" si="14"/>
        <v>0.33784329149737691</v>
      </c>
      <c r="T39" s="301">
        <f t="shared" si="14"/>
        <v>0.33826970618859237</v>
      </c>
      <c r="U39" s="301">
        <f t="shared" si="14"/>
        <v>0.34063454077002936</v>
      </c>
      <c r="V39" s="301">
        <f t="shared" si="14"/>
        <v>0.34166407290017758</v>
      </c>
      <c r="W39" s="301">
        <f t="shared" si="14"/>
        <v>0.3421885453657873</v>
      </c>
      <c r="X39" s="301">
        <f t="shared" si="14"/>
        <v>0.34250709571707433</v>
      </c>
      <c r="Y39" s="301">
        <f t="shared" si="14"/>
        <v>0.34277654104292138</v>
      </c>
      <c r="Z39" s="301">
        <f t="shared" si="14"/>
        <v>0.34303868338025195</v>
      </c>
      <c r="AA39" s="301">
        <f t="shared" si="14"/>
        <v>0.34335118882868204</v>
      </c>
      <c r="AB39" s="301">
        <f t="shared" si="14"/>
        <v>0.3430780375579609</v>
      </c>
      <c r="AC39" s="301">
        <f t="shared" si="14"/>
        <v>0.34329891396856022</v>
      </c>
      <c r="AD39" s="301">
        <f t="shared" si="14"/>
        <v>0.3435401551555457</v>
      </c>
      <c r="AE39" s="301">
        <f t="shared" si="14"/>
        <v>0.34389537738153636</v>
      </c>
      <c r="AF39" s="301">
        <f t="shared" si="14"/>
        <v>0.34424198559575447</v>
      </c>
      <c r="AG39" s="301">
        <f t="shared" si="14"/>
        <v>0.34459377531540308</v>
      </c>
      <c r="AH39" s="301">
        <f t="shared" si="14"/>
        <v>0.34488505250109125</v>
      </c>
      <c r="AI39" s="301">
        <f t="shared" si="14"/>
        <v>0.34516578183073937</v>
      </c>
      <c r="AJ39" s="301">
        <f t="shared" si="14"/>
        <v>0.34538653362833943</v>
      </c>
      <c r="AK39" s="301">
        <f t="shared" si="14"/>
        <v>0.34559841697611182</v>
      </c>
      <c r="AL39" s="301">
        <f t="shared" si="14"/>
        <v>0.34575915187956008</v>
      </c>
      <c r="AM39" s="301">
        <f t="shared" si="14"/>
        <v>0.3459253233754655</v>
      </c>
      <c r="AN39" s="301">
        <f t="shared" si="14"/>
        <v>0.34606476271576408</v>
      </c>
      <c r="AO39" s="301">
        <f t="shared" si="14"/>
        <v>0.34622294567467532</v>
      </c>
      <c r="AP39" s="301">
        <f t="shared" si="14"/>
        <v>0.34636120812854543</v>
      </c>
      <c r="AQ39" s="301">
        <f t="shared" si="14"/>
        <v>0.34651423130182729</v>
      </c>
      <c r="AR39" s="301">
        <f t="shared" si="14"/>
        <v>0.3466413318879773</v>
      </c>
      <c r="AS39" s="301">
        <f t="shared" si="14"/>
        <v>0.34677542336346728</v>
      </c>
      <c r="AT39" s="301">
        <f t="shared" si="14"/>
        <v>0.34688143130812982</v>
      </c>
      <c r="AU39" s="302">
        <f t="shared" si="14"/>
        <v>0.34699446467662765</v>
      </c>
      <c r="AV39" s="253"/>
      <c r="AW39" s="303">
        <f t="shared" ref="AW39:AW44" si="15">AA39-P39</f>
        <v>4.1822260189656735E-3</v>
      </c>
      <c r="AX39" s="303">
        <f t="shared" ref="AX39:AX44" si="16">AU39-P39</f>
        <v>7.8255018669112775E-3</v>
      </c>
    </row>
    <row r="40" spans="1:50" x14ac:dyDescent="0.35">
      <c r="B40" s="258" t="s">
        <v>496</v>
      </c>
      <c r="C40" s="304">
        <f>C5/(C$2-C$3)</f>
        <v>0.19705996314212187</v>
      </c>
      <c r="D40" s="304">
        <f t="shared" si="14"/>
        <v>0.19548553459000956</v>
      </c>
      <c r="E40" s="304">
        <f t="shared" si="14"/>
        <v>0.20041637685111116</v>
      </c>
      <c r="F40" s="304">
        <f t="shared" si="14"/>
        <v>0.20351275713082009</v>
      </c>
      <c r="G40" s="304">
        <f t="shared" si="14"/>
        <v>0.20678595300272046</v>
      </c>
      <c r="H40" s="304">
        <f t="shared" si="14"/>
        <v>0.20923499110818564</v>
      </c>
      <c r="I40" s="304">
        <f t="shared" si="14"/>
        <v>0.21615819486199647</v>
      </c>
      <c r="J40" s="304">
        <f t="shared" si="14"/>
        <v>0.22234446230577101</v>
      </c>
      <c r="K40" s="304">
        <f t="shared" si="14"/>
        <v>0.22688954622448157</v>
      </c>
      <c r="L40" s="304">
        <f t="shared" si="14"/>
        <v>0.23007372311850827</v>
      </c>
      <c r="M40" s="304">
        <f t="shared" si="14"/>
        <v>0.23357748114884591</v>
      </c>
      <c r="N40" s="304">
        <f t="shared" si="14"/>
        <v>0.23321965053266161</v>
      </c>
      <c r="O40" s="304">
        <f t="shared" si="14"/>
        <v>0.23173548283468948</v>
      </c>
      <c r="P40" s="304">
        <f t="shared" si="14"/>
        <v>0.23373504526055819</v>
      </c>
      <c r="Q40" s="304">
        <f t="shared" si="14"/>
        <v>0.23307860354900839</v>
      </c>
      <c r="R40" s="304">
        <f t="shared" si="14"/>
        <v>0.2339448463556528</v>
      </c>
      <c r="S40" s="304">
        <f t="shared" si="14"/>
        <v>0.23486987049493355</v>
      </c>
      <c r="T40" s="304">
        <f t="shared" si="14"/>
        <v>0.23525690775022842</v>
      </c>
      <c r="U40" s="304">
        <f t="shared" si="14"/>
        <v>0.23717678133363965</v>
      </c>
      <c r="V40" s="304">
        <f t="shared" si="14"/>
        <v>0.23617074382630929</v>
      </c>
      <c r="W40" s="304">
        <f t="shared" si="14"/>
        <v>0.23461760584780966</v>
      </c>
      <c r="X40" s="304">
        <f t="shared" si="14"/>
        <v>0.23285759293580588</v>
      </c>
      <c r="Y40" s="304">
        <f t="shared" si="14"/>
        <v>0.23110297413783201</v>
      </c>
      <c r="Z40" s="304">
        <f t="shared" si="14"/>
        <v>0.22937972843728655</v>
      </c>
      <c r="AA40" s="304">
        <f t="shared" si="14"/>
        <v>0.22775770391460851</v>
      </c>
      <c r="AB40" s="304">
        <f t="shared" si="14"/>
        <v>0.22734838995930337</v>
      </c>
      <c r="AC40" s="304">
        <f t="shared" si="14"/>
        <v>0.2277884149566948</v>
      </c>
      <c r="AD40" s="304">
        <f t="shared" si="14"/>
        <v>0.22855384728881098</v>
      </c>
      <c r="AE40" s="304">
        <f t="shared" si="14"/>
        <v>0.22968044854775932</v>
      </c>
      <c r="AF40" s="304">
        <f t="shared" si="14"/>
        <v>0.23087144564531581</v>
      </c>
      <c r="AG40" s="304">
        <f t="shared" si="14"/>
        <v>0.23210686741581477</v>
      </c>
      <c r="AH40" s="304">
        <f t="shared" si="14"/>
        <v>0.23324145028162671</v>
      </c>
      <c r="AI40" s="304">
        <f t="shared" si="14"/>
        <v>0.2343571923927299</v>
      </c>
      <c r="AJ40" s="304">
        <f t="shared" si="14"/>
        <v>0.23535903192108709</v>
      </c>
      <c r="AK40" s="304">
        <f t="shared" si="14"/>
        <v>0.23632598648002676</v>
      </c>
      <c r="AL40" s="304">
        <f t="shared" si="14"/>
        <v>0.23718697574256692</v>
      </c>
      <c r="AM40" s="304">
        <f t="shared" si="14"/>
        <v>0.23805246002825689</v>
      </c>
      <c r="AN40" s="304">
        <f t="shared" si="14"/>
        <v>0.23885620183550213</v>
      </c>
      <c r="AO40" s="304">
        <f t="shared" si="14"/>
        <v>0.23969314211533985</v>
      </c>
      <c r="AP40" s="304">
        <f t="shared" si="14"/>
        <v>0.24047755250742262</v>
      </c>
      <c r="AQ40" s="304">
        <f t="shared" si="14"/>
        <v>0.24128523437436908</v>
      </c>
      <c r="AR40" s="304">
        <f t="shared" si="14"/>
        <v>0.24202882419775573</v>
      </c>
      <c r="AS40" s="304">
        <f t="shared" si="14"/>
        <v>0.24278833474249781</v>
      </c>
      <c r="AT40" s="304">
        <f t="shared" si="14"/>
        <v>0.2434917739554337</v>
      </c>
      <c r="AU40" s="305">
        <f t="shared" si="14"/>
        <v>0.24421738661325343</v>
      </c>
      <c r="AW40" s="303">
        <f t="shared" si="15"/>
        <v>-5.9773413459496827E-3</v>
      </c>
      <c r="AX40" s="303">
        <f t="shared" si="16"/>
        <v>1.048234135269524E-2</v>
      </c>
    </row>
    <row r="41" spans="1:50" x14ac:dyDescent="0.35">
      <c r="B41" s="261" t="s">
        <v>497</v>
      </c>
      <c r="C41" s="306">
        <f t="shared" ref="C41:R45" si="17">C6/(C$2-C$3)</f>
        <v>5.6863255357502057E-2</v>
      </c>
      <c r="D41" s="306">
        <f t="shared" si="17"/>
        <v>5.7481428711856776E-2</v>
      </c>
      <c r="E41" s="306">
        <f t="shared" si="17"/>
        <v>5.6316067427422158E-2</v>
      </c>
      <c r="F41" s="306">
        <f t="shared" si="17"/>
        <v>5.5818140574421991E-2</v>
      </c>
      <c r="G41" s="306">
        <f t="shared" si="17"/>
        <v>5.5349829553786117E-2</v>
      </c>
      <c r="H41" s="306">
        <f t="shared" si="17"/>
        <v>5.4913834406328493E-2</v>
      </c>
      <c r="I41" s="306">
        <f t="shared" si="17"/>
        <v>5.3536907509371352E-2</v>
      </c>
      <c r="J41" s="306">
        <f t="shared" si="17"/>
        <v>5.2449950609658152E-2</v>
      </c>
      <c r="K41" s="306">
        <f t="shared" si="17"/>
        <v>5.1757393762882187E-2</v>
      </c>
      <c r="L41" s="306">
        <f t="shared" si="17"/>
        <v>5.1146571690911462E-2</v>
      </c>
      <c r="M41" s="306">
        <f t="shared" si="17"/>
        <v>5.0786470759265179E-2</v>
      </c>
      <c r="N41" s="306">
        <f t="shared" si="17"/>
        <v>5.1113607952028781E-2</v>
      </c>
      <c r="O41" s="306">
        <f t="shared" si="17"/>
        <v>5.1676736925142713E-2</v>
      </c>
      <c r="P41" s="306">
        <f t="shared" si="17"/>
        <v>5.1738535504512032E-2</v>
      </c>
      <c r="Q41" s="306">
        <f t="shared" si="17"/>
        <v>5.1969843025436731E-2</v>
      </c>
      <c r="R41" s="306">
        <f t="shared" si="17"/>
        <v>5.1785363249035092E-2</v>
      </c>
      <c r="S41" s="306">
        <f t="shared" si="14"/>
        <v>5.1541762714781648E-2</v>
      </c>
      <c r="T41" s="306">
        <f t="shared" si="14"/>
        <v>5.1399942778250454E-2</v>
      </c>
      <c r="U41" s="306">
        <f t="shared" si="14"/>
        <v>5.0748765772139368E-2</v>
      </c>
      <c r="V41" s="306">
        <f t="shared" si="14"/>
        <v>5.0721203007809613E-2</v>
      </c>
      <c r="W41" s="306">
        <f t="shared" si="14"/>
        <v>5.0830995505208497E-2</v>
      </c>
      <c r="X41" s="306">
        <f t="shared" si="14"/>
        <v>5.1007557438084689E-2</v>
      </c>
      <c r="Y41" s="306">
        <f t="shared" si="14"/>
        <v>5.1206842257330958E-2</v>
      </c>
      <c r="Z41" s="306">
        <f t="shared" si="14"/>
        <v>5.1423853172372719E-2</v>
      </c>
      <c r="AA41" s="306">
        <f t="shared" si="14"/>
        <v>5.1641906461683915E-2</v>
      </c>
      <c r="AB41" s="306">
        <f t="shared" si="14"/>
        <v>4.981096449553786E-2</v>
      </c>
      <c r="AC41" s="306">
        <f t="shared" si="14"/>
        <v>4.8128256416337563E-2</v>
      </c>
      <c r="AD41" s="306">
        <f t="shared" si="14"/>
        <v>4.6632667379561996E-2</v>
      </c>
      <c r="AE41" s="306">
        <f t="shared" si="14"/>
        <v>4.5250377310758677E-2</v>
      </c>
      <c r="AF41" s="306">
        <f t="shared" si="14"/>
        <v>4.3996598883604923E-2</v>
      </c>
      <c r="AG41" s="306">
        <f t="shared" si="14"/>
        <v>4.2843625037586111E-2</v>
      </c>
      <c r="AH41" s="306">
        <f t="shared" si="14"/>
        <v>4.1795043911288458E-2</v>
      </c>
      <c r="AI41" s="306">
        <f t="shared" si="14"/>
        <v>4.0819468415989137E-2</v>
      </c>
      <c r="AJ41" s="306">
        <f t="shared" si="14"/>
        <v>3.9920861846916317E-2</v>
      </c>
      <c r="AK41" s="306">
        <f t="shared" si="14"/>
        <v>3.9076623956967628E-2</v>
      </c>
      <c r="AL41" s="306">
        <f t="shared" si="14"/>
        <v>3.8291244750365563E-2</v>
      </c>
      <c r="AM41" s="306">
        <f t="shared" si="14"/>
        <v>3.7541314753836499E-2</v>
      </c>
      <c r="AN41" s="306">
        <f t="shared" si="14"/>
        <v>3.6833509703035179E-2</v>
      </c>
      <c r="AO41" s="306">
        <f t="shared" si="14"/>
        <v>3.6150012453243875E-2</v>
      </c>
      <c r="AP41" s="306">
        <f t="shared" si="14"/>
        <v>3.5501687058162347E-2</v>
      </c>
      <c r="AQ41" s="306">
        <f t="shared" si="14"/>
        <v>3.487567104341735E-2</v>
      </c>
      <c r="AR41" s="306">
        <f t="shared" si="14"/>
        <v>3.4283058244489482E-2</v>
      </c>
      <c r="AS41" s="306">
        <f t="shared" si="14"/>
        <v>3.3710138205743964E-2</v>
      </c>
      <c r="AT41" s="306">
        <f t="shared" si="14"/>
        <v>3.3165784536248591E-2</v>
      </c>
      <c r="AU41" s="307">
        <f t="shared" si="14"/>
        <v>3.2637585943579357E-2</v>
      </c>
      <c r="AV41" s="253"/>
      <c r="AW41" s="303">
        <f t="shared" si="15"/>
        <v>-9.6629042828116907E-5</v>
      </c>
      <c r="AX41" s="303">
        <f t="shared" si="16"/>
        <v>-1.9100949560932674E-2</v>
      </c>
    </row>
    <row r="42" spans="1:50" x14ac:dyDescent="0.35">
      <c r="B42" s="258" t="s">
        <v>498</v>
      </c>
      <c r="C42" s="304">
        <f t="shared" si="17"/>
        <v>0.70000000001205531</v>
      </c>
      <c r="D42" s="304">
        <f t="shared" si="14"/>
        <v>0.69487541707869016</v>
      </c>
      <c r="E42" s="304">
        <f t="shared" si="14"/>
        <v>0.6883455105221209</v>
      </c>
      <c r="F42" s="304">
        <f t="shared" si="14"/>
        <v>0.68236330141636048</v>
      </c>
      <c r="G42" s="304">
        <f t="shared" si="14"/>
        <v>0.67759481857812165</v>
      </c>
      <c r="H42" s="304">
        <f t="shared" si="14"/>
        <v>0.67119045637780694</v>
      </c>
      <c r="I42" s="304">
        <f t="shared" si="14"/>
        <v>0.66315464698056559</v>
      </c>
      <c r="J42" s="304">
        <f t="shared" si="14"/>
        <v>0.65579292574976789</v>
      </c>
      <c r="K42" s="304">
        <f t="shared" si="14"/>
        <v>0.64889780135500563</v>
      </c>
      <c r="L42" s="304">
        <f t="shared" si="14"/>
        <v>0.6416034165038712</v>
      </c>
      <c r="M42" s="304">
        <f t="shared" si="14"/>
        <v>0.64484565092438784</v>
      </c>
      <c r="N42" s="304">
        <f t="shared" si="14"/>
        <v>0.64890560613006221</v>
      </c>
      <c r="O42" s="304">
        <f t="shared" si="14"/>
        <v>0.65373730736025359</v>
      </c>
      <c r="P42" s="304">
        <f t="shared" si="14"/>
        <v>0.66083103719028369</v>
      </c>
      <c r="Q42" s="304">
        <f t="shared" si="14"/>
        <v>0.66256837237760502</v>
      </c>
      <c r="R42" s="304">
        <f t="shared" si="14"/>
        <v>0.66261275560140254</v>
      </c>
      <c r="S42" s="304">
        <f t="shared" si="14"/>
        <v>0.66215670850262298</v>
      </c>
      <c r="T42" s="304">
        <f t="shared" si="14"/>
        <v>0.66173029381140769</v>
      </c>
      <c r="U42" s="304">
        <f t="shared" si="14"/>
        <v>0.6593654592299707</v>
      </c>
      <c r="V42" s="304">
        <f t="shared" si="14"/>
        <v>0.65833592709982214</v>
      </c>
      <c r="W42" s="304">
        <f t="shared" si="14"/>
        <v>0.65781145463421276</v>
      </c>
      <c r="X42" s="304">
        <f t="shared" si="14"/>
        <v>0.65749290428292573</v>
      </c>
      <c r="Y42" s="304">
        <f t="shared" si="14"/>
        <v>0.65722345895707868</v>
      </c>
      <c r="Z42" s="304">
        <f t="shared" si="14"/>
        <v>0.6569613166197481</v>
      </c>
      <c r="AA42" s="304">
        <f t="shared" si="14"/>
        <v>0.6566488111713179</v>
      </c>
      <c r="AB42" s="304">
        <f t="shared" si="14"/>
        <v>0.65692196244203915</v>
      </c>
      <c r="AC42" s="304">
        <f t="shared" si="14"/>
        <v>0.65670108603143973</v>
      </c>
      <c r="AD42" s="304">
        <f t="shared" si="14"/>
        <v>0.6564598448444543</v>
      </c>
      <c r="AE42" s="304">
        <f t="shared" si="14"/>
        <v>0.65610462261846358</v>
      </c>
      <c r="AF42" s="304">
        <f t="shared" si="14"/>
        <v>0.65575801440424553</v>
      </c>
      <c r="AG42" s="304">
        <f t="shared" si="14"/>
        <v>0.65540622468459697</v>
      </c>
      <c r="AH42" s="304">
        <f t="shared" si="14"/>
        <v>0.65511494749890886</v>
      </c>
      <c r="AI42" s="304">
        <f t="shared" si="14"/>
        <v>0.65483421816926068</v>
      </c>
      <c r="AJ42" s="304">
        <f t="shared" si="14"/>
        <v>0.65461346637166051</v>
      </c>
      <c r="AK42" s="304">
        <f t="shared" si="14"/>
        <v>0.65440158302388818</v>
      </c>
      <c r="AL42" s="304">
        <f t="shared" si="14"/>
        <v>0.65424084812043992</v>
      </c>
      <c r="AM42" s="304">
        <f t="shared" si="14"/>
        <v>0.65407467662453467</v>
      </c>
      <c r="AN42" s="304">
        <f t="shared" si="14"/>
        <v>0.65393523728423586</v>
      </c>
      <c r="AO42" s="304">
        <f t="shared" si="14"/>
        <v>0.65377705432532451</v>
      </c>
      <c r="AP42" s="304">
        <f t="shared" si="14"/>
        <v>0.65363879187145446</v>
      </c>
      <c r="AQ42" s="304">
        <f t="shared" si="14"/>
        <v>0.65348576869817265</v>
      </c>
      <c r="AR42" s="304">
        <f t="shared" si="14"/>
        <v>0.6533586681120227</v>
      </c>
      <c r="AS42" s="304">
        <f t="shared" si="14"/>
        <v>0.65322457663653288</v>
      </c>
      <c r="AT42" s="304">
        <f t="shared" si="14"/>
        <v>0.65311856869187013</v>
      </c>
      <c r="AU42" s="305">
        <f t="shared" si="14"/>
        <v>0.65300553532337235</v>
      </c>
      <c r="AW42" s="303">
        <f t="shared" si="15"/>
        <v>-4.1822260189657845E-3</v>
      </c>
      <c r="AX42" s="303">
        <f t="shared" si="16"/>
        <v>-7.825501866911333E-3</v>
      </c>
    </row>
    <row r="43" spans="1:50" x14ac:dyDescent="0.35">
      <c r="B43" s="258" t="s">
        <v>499</v>
      </c>
      <c r="C43" s="304">
        <f t="shared" si="17"/>
        <v>0.64313674466660875</v>
      </c>
      <c r="D43" s="304">
        <f t="shared" si="14"/>
        <v>0.63740417550968964</v>
      </c>
      <c r="E43" s="304">
        <f t="shared" si="14"/>
        <v>0.63204330513788076</v>
      </c>
      <c r="F43" s="304">
        <f t="shared" si="14"/>
        <v>0.62655890313451568</v>
      </c>
      <c r="G43" s="304">
        <f t="shared" si="14"/>
        <v>0.62225869554546409</v>
      </c>
      <c r="H43" s="304">
        <f t="shared" si="14"/>
        <v>0.61629027415023041</v>
      </c>
      <c r="I43" s="304">
        <f t="shared" si="14"/>
        <v>0.6096364721218025</v>
      </c>
      <c r="J43" s="304">
        <f t="shared" si="14"/>
        <v>0.60336400940028423</v>
      </c>
      <c r="K43" s="304">
        <f t="shared" si="14"/>
        <v>0.59716142965081487</v>
      </c>
      <c r="L43" s="304">
        <f t="shared" si="14"/>
        <v>0.5904776394013056</v>
      </c>
      <c r="M43" s="304">
        <f t="shared" si="14"/>
        <v>0.59408415803729475</v>
      </c>
      <c r="N43" s="304">
        <f t="shared" si="14"/>
        <v>0.59781713385175583</v>
      </c>
      <c r="O43" s="304">
        <f t="shared" si="14"/>
        <v>0.60208624363938068</v>
      </c>
      <c r="P43" s="304">
        <f t="shared" si="14"/>
        <v>0.60912105817231443</v>
      </c>
      <c r="Q43" s="304">
        <f t="shared" si="14"/>
        <v>0.61062725570937237</v>
      </c>
      <c r="R43" s="304">
        <f t="shared" si="14"/>
        <v>0.61024593918779302</v>
      </c>
      <c r="S43" s="304">
        <f t="shared" si="14"/>
        <v>0.6094246179779661</v>
      </c>
      <c r="T43" s="304">
        <f t="shared" si="14"/>
        <v>0.60853207767350126</v>
      </c>
      <c r="U43" s="304">
        <f t="shared" si="14"/>
        <v>0.59968191689123818</v>
      </c>
      <c r="V43" s="304">
        <f t="shared" si="14"/>
        <v>0.59164348529028188</v>
      </c>
      <c r="W43" s="304">
        <f t="shared" si="14"/>
        <v>0.58405564561663459</v>
      </c>
      <c r="X43" s="304">
        <f t="shared" si="14"/>
        <v>0.57668583639362081</v>
      </c>
      <c r="Y43" s="304">
        <f t="shared" si="14"/>
        <v>0.56942216683980562</v>
      </c>
      <c r="Z43" s="304">
        <f t="shared" si="14"/>
        <v>0.5622281374378848</v>
      </c>
      <c r="AA43" s="304">
        <f t="shared" si="14"/>
        <v>0.55506583575905022</v>
      </c>
      <c r="AB43" s="304">
        <f t="shared" si="14"/>
        <v>0.5505784420327221</v>
      </c>
      <c r="AC43" s="304">
        <f t="shared" si="14"/>
        <v>0.5455568942049448</v>
      </c>
      <c r="AD43" s="304">
        <f t="shared" si="14"/>
        <v>0.54040019894915092</v>
      </c>
      <c r="AE43" s="304">
        <f t="shared" si="14"/>
        <v>0.53510107375611038</v>
      </c>
      <c r="AF43" s="304">
        <f t="shared" si="14"/>
        <v>0.52975415702053197</v>
      </c>
      <c r="AG43" s="304">
        <f t="shared" si="14"/>
        <v>0.52437486524718702</v>
      </c>
      <c r="AH43" s="304">
        <f t="shared" si="14"/>
        <v>0.51901536806927395</v>
      </c>
      <c r="AI43" s="304">
        <f t="shared" si="14"/>
        <v>0.51366281220747556</v>
      </c>
      <c r="AJ43" s="304">
        <f t="shared" si="14"/>
        <v>0.50835364630261082</v>
      </c>
      <c r="AK43" s="304">
        <f t="shared" si="14"/>
        <v>0.50306603914782233</v>
      </c>
      <c r="AL43" s="304">
        <f t="shared" si="14"/>
        <v>0.49782919545813914</v>
      </c>
      <c r="AM43" s="304">
        <f t="shared" si="14"/>
        <v>0.49261880398418151</v>
      </c>
      <c r="AN43" s="304">
        <f t="shared" si="14"/>
        <v>0.48745338416209011</v>
      </c>
      <c r="AO43" s="304">
        <f t="shared" si="14"/>
        <v>0.48231343420021666</v>
      </c>
      <c r="AP43" s="304">
        <f t="shared" si="14"/>
        <v>0.47721814326165163</v>
      </c>
      <c r="AQ43" s="304">
        <f t="shared" si="14"/>
        <v>0.47215236029214952</v>
      </c>
      <c r="AR43" s="304">
        <f t="shared" si="14"/>
        <v>0.46713584833363458</v>
      </c>
      <c r="AS43" s="304">
        <f t="shared" si="14"/>
        <v>0.46215609844422151</v>
      </c>
      <c r="AT43" s="304">
        <f t="shared" si="14"/>
        <v>0.45723004009547968</v>
      </c>
      <c r="AU43" s="305">
        <f t="shared" si="14"/>
        <v>0.45234273068691316</v>
      </c>
      <c r="AW43" s="303">
        <f t="shared" si="15"/>
        <v>-5.4055222413264215E-2</v>
      </c>
      <c r="AX43" s="303">
        <f t="shared" si="16"/>
        <v>-0.15677832748540127</v>
      </c>
    </row>
    <row r="44" spans="1:50" x14ac:dyDescent="0.35">
      <c r="B44" s="261" t="s">
        <v>500</v>
      </c>
      <c r="C44" s="306">
        <f t="shared" si="17"/>
        <v>0.10294003683376717</v>
      </c>
      <c r="D44" s="306">
        <f t="shared" si="14"/>
        <v>0.10982239865779024</v>
      </c>
      <c r="E44" s="306">
        <f t="shared" si="14"/>
        <v>0.11142925616618959</v>
      </c>
      <c r="F44" s="306">
        <f t="shared" si="14"/>
        <v>0.11432263177544449</v>
      </c>
      <c r="G44" s="306">
        <f t="shared" si="14"/>
        <v>0.11582122092303544</v>
      </c>
      <c r="H44" s="306">
        <f t="shared" si="14"/>
        <v>0.11979890656320921</v>
      </c>
      <c r="I44" s="306">
        <f t="shared" si="14"/>
        <v>0.12093775824435987</v>
      </c>
      <c r="J44" s="306">
        <f t="shared" si="14"/>
        <v>0.12213206604799437</v>
      </c>
      <c r="K44" s="306">
        <f t="shared" si="14"/>
        <v>0.12448755584883531</v>
      </c>
      <c r="L44" s="306">
        <f t="shared" si="14"/>
        <v>0.12861785321282596</v>
      </c>
      <c r="M44" s="306">
        <f t="shared" si="14"/>
        <v>0.12205423883021556</v>
      </c>
      <c r="N44" s="306">
        <f t="shared" si="14"/>
        <v>0.11837995623896411</v>
      </c>
      <c r="O44" s="306">
        <f t="shared" si="14"/>
        <v>0.11504450112378994</v>
      </c>
      <c r="P44" s="306">
        <f t="shared" si="14"/>
        <v>0.10623128108703779</v>
      </c>
      <c r="Q44" s="306">
        <f t="shared" si="14"/>
        <v>0.10514830940359425</v>
      </c>
      <c r="R44" s="306">
        <f t="shared" si="14"/>
        <v>0.10424310050029781</v>
      </c>
      <c r="S44" s="306">
        <f t="shared" si="14"/>
        <v>0.10377776279878284</v>
      </c>
      <c r="T44" s="306">
        <f t="shared" si="14"/>
        <v>0.1038182123975112</v>
      </c>
      <c r="U44" s="306">
        <f t="shared" si="14"/>
        <v>0.1042693252394412</v>
      </c>
      <c r="V44" s="306">
        <f t="shared" si="14"/>
        <v>0.10632799030280221</v>
      </c>
      <c r="W44" s="306">
        <f t="shared" si="14"/>
        <v>0.1084321578031236</v>
      </c>
      <c r="X44" s="306">
        <f t="shared" si="14"/>
        <v>0.11053820039596836</v>
      </c>
      <c r="Y44" s="306">
        <f t="shared" si="14"/>
        <v>0.112588280402039</v>
      </c>
      <c r="Z44" s="306">
        <f t="shared" si="14"/>
        <v>0.11459845877718274</v>
      </c>
      <c r="AA44" s="306">
        <f t="shared" si="14"/>
        <v>0.116555995064395</v>
      </c>
      <c r="AB44" s="306">
        <f t="shared" si="14"/>
        <v>0.11669173016971872</v>
      </c>
      <c r="AC44" s="306">
        <f t="shared" si="14"/>
        <v>0.11647375886111966</v>
      </c>
      <c r="AD44" s="306">
        <f t="shared" si="14"/>
        <v>0.11595261227148604</v>
      </c>
      <c r="AE44" s="306">
        <f t="shared" si="14"/>
        <v>0.11518735233970222</v>
      </c>
      <c r="AF44" s="306">
        <f t="shared" si="14"/>
        <v>0.1143499049289321</v>
      </c>
      <c r="AG44" s="306">
        <f t="shared" si="14"/>
        <v>0.11347376097301647</v>
      </c>
      <c r="AH44" s="306">
        <f t="shared" si="14"/>
        <v>0.11263703035358828</v>
      </c>
      <c r="AI44" s="306">
        <f t="shared" si="14"/>
        <v>0.11180843460590771</v>
      </c>
      <c r="AJ44" s="306">
        <f t="shared" si="14"/>
        <v>0.1110327540552449</v>
      </c>
      <c r="AK44" s="306">
        <f t="shared" si="14"/>
        <v>0.11028275962708124</v>
      </c>
      <c r="AL44" s="306">
        <f t="shared" si="14"/>
        <v>0.10958670811570073</v>
      </c>
      <c r="AM44" s="306">
        <f t="shared" si="14"/>
        <v>0.10889163176863516</v>
      </c>
      <c r="AN44" s="306">
        <f t="shared" si="14"/>
        <v>0.10823107728718501</v>
      </c>
      <c r="AO44" s="306">
        <f t="shared" si="14"/>
        <v>0.10755632608478762</v>
      </c>
      <c r="AP44" s="306">
        <f t="shared" si="14"/>
        <v>0.1069137681162487</v>
      </c>
      <c r="AQ44" s="306">
        <f t="shared" si="14"/>
        <v>0.1062628733847415</v>
      </c>
      <c r="AR44" s="306">
        <f t="shared" si="14"/>
        <v>0.10564965963205983</v>
      </c>
      <c r="AS44" s="306">
        <f t="shared" si="14"/>
        <v>0.10502764329150666</v>
      </c>
      <c r="AT44" s="306">
        <f t="shared" si="14"/>
        <v>0.10443321944770784</v>
      </c>
      <c r="AU44" s="307">
        <f t="shared" si="14"/>
        <v>0.10382382571609719</v>
      </c>
      <c r="AW44" s="303">
        <f t="shared" si="15"/>
        <v>1.0324713977357208E-2</v>
      </c>
      <c r="AX44" s="303">
        <f t="shared" si="16"/>
        <v>-2.4074553709406005E-3</v>
      </c>
    </row>
    <row r="45" spans="1:50" x14ac:dyDescent="0.35">
      <c r="B45" s="249" t="s">
        <v>501</v>
      </c>
      <c r="C45" s="308">
        <f t="shared" si="17"/>
        <v>0.84019670780873057</v>
      </c>
      <c r="D45" s="308">
        <f t="shared" si="14"/>
        <v>0.83288971009969914</v>
      </c>
      <c r="E45" s="308">
        <f t="shared" si="14"/>
        <v>0.8324596819889919</v>
      </c>
      <c r="F45" s="308">
        <f t="shared" si="14"/>
        <v>0.83007166026533574</v>
      </c>
      <c r="G45" s="308">
        <f t="shared" si="14"/>
        <v>0.8290446485481846</v>
      </c>
      <c r="H45" s="308">
        <f t="shared" si="14"/>
        <v>0.82552526525841607</v>
      </c>
      <c r="I45" s="308">
        <f t="shared" si="14"/>
        <v>0.825794666983799</v>
      </c>
      <c r="J45" s="308">
        <f t="shared" ref="J45:AU45" si="18">J10/(J$2-J$3)</f>
        <v>0.82570847170605521</v>
      </c>
      <c r="K45" s="308">
        <f t="shared" si="18"/>
        <v>0.82405097587529652</v>
      </c>
      <c r="L45" s="308">
        <f t="shared" si="18"/>
        <v>0.82055136251981386</v>
      </c>
      <c r="M45" s="308">
        <f t="shared" si="18"/>
        <v>0.82766163918614066</v>
      </c>
      <c r="N45" s="308">
        <f t="shared" si="18"/>
        <v>0.83103678438441753</v>
      </c>
      <c r="O45" s="308">
        <f t="shared" si="18"/>
        <v>0.83382172647407016</v>
      </c>
      <c r="P45" s="308">
        <f t="shared" si="18"/>
        <v>0.84285610343287265</v>
      </c>
      <c r="Q45" s="308">
        <f t="shared" si="18"/>
        <v>0.8437058592583806</v>
      </c>
      <c r="R45" s="308">
        <f t="shared" si="18"/>
        <v>0.84419078554344573</v>
      </c>
      <c r="S45" s="308">
        <f t="shared" si="18"/>
        <v>0.84429448847289967</v>
      </c>
      <c r="T45" s="308">
        <f t="shared" si="18"/>
        <v>0.8437889854237296</v>
      </c>
      <c r="U45" s="308">
        <f t="shared" si="18"/>
        <v>0.83685869822487791</v>
      </c>
      <c r="V45" s="308">
        <f t="shared" si="18"/>
        <v>0.82781422911659119</v>
      </c>
      <c r="W45" s="308">
        <f t="shared" si="18"/>
        <v>0.81867325146444425</v>
      </c>
      <c r="X45" s="308">
        <f t="shared" si="18"/>
        <v>0.80954342932942669</v>
      </c>
      <c r="Y45" s="308">
        <f t="shared" si="18"/>
        <v>0.80052514097763761</v>
      </c>
      <c r="Z45" s="308">
        <f t="shared" si="18"/>
        <v>0.7916078658751714</v>
      </c>
      <c r="AA45" s="308">
        <f t="shared" si="18"/>
        <v>0.78282353967365881</v>
      </c>
      <c r="AB45" s="308">
        <f t="shared" si="18"/>
        <v>0.7779268319920255</v>
      </c>
      <c r="AC45" s="308">
        <f t="shared" si="18"/>
        <v>0.77334530916163968</v>
      </c>
      <c r="AD45" s="308">
        <f t="shared" si="18"/>
        <v>0.76895404623796193</v>
      </c>
      <c r="AE45" s="308">
        <f t="shared" si="18"/>
        <v>0.76478152230386975</v>
      </c>
      <c r="AF45" s="308">
        <f t="shared" si="18"/>
        <v>0.76062560266584778</v>
      </c>
      <c r="AG45" s="308">
        <f t="shared" si="18"/>
        <v>0.75648173266300178</v>
      </c>
      <c r="AH45" s="308">
        <f t="shared" si="18"/>
        <v>0.75225681835090064</v>
      </c>
      <c r="AI45" s="308">
        <f t="shared" si="18"/>
        <v>0.74802000460020546</v>
      </c>
      <c r="AJ45" s="308">
        <f t="shared" si="18"/>
        <v>0.74371267822369791</v>
      </c>
      <c r="AK45" s="308">
        <f t="shared" si="18"/>
        <v>0.73939202562784911</v>
      </c>
      <c r="AL45" s="308">
        <f t="shared" si="18"/>
        <v>0.73501617120070606</v>
      </c>
      <c r="AM45" s="308">
        <f t="shared" si="18"/>
        <v>0.73067126401243843</v>
      </c>
      <c r="AN45" s="308">
        <f t="shared" si="18"/>
        <v>0.72630958599759232</v>
      </c>
      <c r="AO45" s="308">
        <f t="shared" si="18"/>
        <v>0.72200657631555654</v>
      </c>
      <c r="AP45" s="308">
        <f t="shared" si="18"/>
        <v>0.71769569576907422</v>
      </c>
      <c r="AQ45" s="308">
        <f t="shared" si="18"/>
        <v>0.71343759466651857</v>
      </c>
      <c r="AR45" s="308">
        <f t="shared" si="18"/>
        <v>0.70916467253139037</v>
      </c>
      <c r="AS45" s="308">
        <f t="shared" si="18"/>
        <v>0.70494443318671929</v>
      </c>
      <c r="AT45" s="308">
        <f t="shared" si="18"/>
        <v>0.70072181405091338</v>
      </c>
      <c r="AU45" s="309">
        <f t="shared" si="18"/>
        <v>0.69656011730016654</v>
      </c>
      <c r="AW45" s="310">
        <f>AA45-P45</f>
        <v>-6.0032563759213842E-2</v>
      </c>
      <c r="AX45" s="310">
        <f>AU45-P45</f>
        <v>-0.14629598613270611</v>
      </c>
    </row>
    <row r="46" spans="1:50" x14ac:dyDescent="0.3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3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35">
      <c r="B48" s="245" t="s">
        <v>1</v>
      </c>
      <c r="C48" s="246">
        <f t="shared" ref="C48:AU48" si="19">C49+C50+C53</f>
        <v>0.99999999999999978</v>
      </c>
      <c r="D48" s="247">
        <f t="shared" si="19"/>
        <v>1</v>
      </c>
      <c r="E48" s="247">
        <f t="shared" si="19"/>
        <v>1</v>
      </c>
      <c r="F48" s="247">
        <f t="shared" si="19"/>
        <v>0.99999999999999989</v>
      </c>
      <c r="G48" s="247">
        <f t="shared" si="19"/>
        <v>1</v>
      </c>
      <c r="H48" s="247">
        <f t="shared" si="19"/>
        <v>0.99999999999999978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1</v>
      </c>
      <c r="M48" s="247">
        <f t="shared" si="19"/>
        <v>1.0000000000000002</v>
      </c>
      <c r="N48" s="247">
        <f t="shared" si="19"/>
        <v>1</v>
      </c>
      <c r="O48" s="247">
        <f t="shared" si="19"/>
        <v>1</v>
      </c>
      <c r="P48" s="247">
        <f t="shared" si="19"/>
        <v>1</v>
      </c>
      <c r="Q48" s="247">
        <f t="shared" si="19"/>
        <v>0.99999778875630607</v>
      </c>
      <c r="R48" s="247">
        <f t="shared" si="19"/>
        <v>1.0003417305310032</v>
      </c>
      <c r="S48" s="247">
        <f t="shared" si="19"/>
        <v>1.0001437851355421</v>
      </c>
      <c r="T48" s="247">
        <f t="shared" si="19"/>
        <v>1.0001277430754605</v>
      </c>
      <c r="U48" s="247">
        <f t="shared" si="19"/>
        <v>0.99612339279279882</v>
      </c>
      <c r="V48" s="247">
        <f t="shared" si="19"/>
        <v>0.99398641056955539</v>
      </c>
      <c r="W48" s="247">
        <f t="shared" si="19"/>
        <v>0.99251695733737688</v>
      </c>
      <c r="X48" s="247">
        <f t="shared" si="19"/>
        <v>0.99121746903167018</v>
      </c>
      <c r="Y48" s="247">
        <f t="shared" si="19"/>
        <v>0.99028715487525942</v>
      </c>
      <c r="Z48" s="247">
        <f t="shared" si="19"/>
        <v>0.98945687978568131</v>
      </c>
      <c r="AA48" s="247">
        <f t="shared" si="19"/>
        <v>0.98900159132237175</v>
      </c>
      <c r="AB48" s="247">
        <f t="shared" si="19"/>
        <v>0.98986220627828381</v>
      </c>
      <c r="AC48" s="247">
        <f t="shared" si="19"/>
        <v>0.98983334408843571</v>
      </c>
      <c r="AD48" s="247">
        <f t="shared" si="19"/>
        <v>0.98931622437872435</v>
      </c>
      <c r="AE48" s="247">
        <f t="shared" si="19"/>
        <v>0.98881630184643576</v>
      </c>
      <c r="AF48" s="247">
        <f t="shared" si="19"/>
        <v>0.98797342469002347</v>
      </c>
      <c r="AG48" s="247">
        <f t="shared" si="19"/>
        <v>0.98698690748778584</v>
      </c>
      <c r="AH48" s="247">
        <f t="shared" si="19"/>
        <v>0.98565966064609589</v>
      </c>
      <c r="AI48" s="247">
        <f t="shared" si="19"/>
        <v>0.98425745211257287</v>
      </c>
      <c r="AJ48" s="247">
        <f t="shared" si="19"/>
        <v>0.98260236065028961</v>
      </c>
      <c r="AK48" s="247">
        <f t="shared" si="19"/>
        <v>0.98090627145971898</v>
      </c>
      <c r="AL48" s="247">
        <f t="shared" si="19"/>
        <v>0.9791823950014239</v>
      </c>
      <c r="AM48" s="247">
        <f t="shared" si="19"/>
        <v>0.97768042170410507</v>
      </c>
      <c r="AN48" s="247">
        <f t="shared" si="19"/>
        <v>0.97618102119345651</v>
      </c>
      <c r="AO48" s="247">
        <f t="shared" si="19"/>
        <v>0.97482368118081331</v>
      </c>
      <c r="AP48" s="247">
        <f t="shared" si="19"/>
        <v>0.97347603627210844</v>
      </c>
      <c r="AQ48" s="247">
        <f t="shared" si="19"/>
        <v>0.97232466505420212</v>
      </c>
      <c r="AR48" s="247">
        <f t="shared" si="19"/>
        <v>0.97121619440856721</v>
      </c>
      <c r="AS48" s="247">
        <f t="shared" si="19"/>
        <v>0.97024356707053405</v>
      </c>
      <c r="AT48" s="247">
        <f t="shared" si="19"/>
        <v>0.96918074829350442</v>
      </c>
      <c r="AU48" s="248">
        <f t="shared" si="19"/>
        <v>0.96820201173300968</v>
      </c>
    </row>
    <row r="49" spans="1:50" x14ac:dyDescent="0.3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35">
      <c r="B50" s="254" t="s">
        <v>495</v>
      </c>
      <c r="C50" s="301">
        <f>C15/(C$2-C$3)</f>
        <v>0.29999999998794447</v>
      </c>
      <c r="D50" s="301">
        <f t="shared" ref="D50:AU51" si="20">D15/(D$2-D$3)</f>
        <v>0.30512458292130995</v>
      </c>
      <c r="E50" s="301">
        <f t="shared" si="20"/>
        <v>0.31165448947787922</v>
      </c>
      <c r="F50" s="301">
        <f t="shared" si="20"/>
        <v>0.31763669858363941</v>
      </c>
      <c r="G50" s="301">
        <f t="shared" si="20"/>
        <v>0.32240518142187841</v>
      </c>
      <c r="H50" s="301">
        <f t="shared" si="20"/>
        <v>0.32880954362219289</v>
      </c>
      <c r="I50" s="301">
        <f t="shared" si="20"/>
        <v>0.33684535301943436</v>
      </c>
      <c r="J50" s="301">
        <f t="shared" si="20"/>
        <v>0.34420707425023211</v>
      </c>
      <c r="K50" s="301">
        <f t="shared" si="20"/>
        <v>0.35110219864499431</v>
      </c>
      <c r="L50" s="301">
        <f t="shared" si="20"/>
        <v>0.35839658349612891</v>
      </c>
      <c r="M50" s="301">
        <f t="shared" si="20"/>
        <v>0.35515434907561233</v>
      </c>
      <c r="N50" s="301">
        <f t="shared" si="20"/>
        <v>0.35109439386993785</v>
      </c>
      <c r="O50" s="301">
        <f t="shared" si="20"/>
        <v>0.34626269263974635</v>
      </c>
      <c r="P50" s="301">
        <f t="shared" si="20"/>
        <v>0.33916896280971637</v>
      </c>
      <c r="Q50" s="301">
        <f t="shared" si="20"/>
        <v>0.33743116307385707</v>
      </c>
      <c r="R50" s="301">
        <f t="shared" si="20"/>
        <v>0.33764355693055315</v>
      </c>
      <c r="S50" s="301">
        <f t="shared" si="20"/>
        <v>0.3379383466223948</v>
      </c>
      <c r="T50" s="301">
        <f t="shared" si="20"/>
        <v>0.3383687675450015</v>
      </c>
      <c r="U50" s="301">
        <f t="shared" si="20"/>
        <v>0.33763770806328858</v>
      </c>
      <c r="V50" s="301">
        <f t="shared" si="20"/>
        <v>0.33756794813507762</v>
      </c>
      <c r="W50" s="301">
        <f t="shared" si="20"/>
        <v>0.33761048180161229</v>
      </c>
      <c r="X50" s="301">
        <f t="shared" si="20"/>
        <v>0.33763414607814263</v>
      </c>
      <c r="Y50" s="301">
        <f t="shared" si="20"/>
        <v>0.33777277435480091</v>
      </c>
      <c r="Z50" s="301">
        <f t="shared" si="20"/>
        <v>0.33782209570451088</v>
      </c>
      <c r="AA50" s="301">
        <f t="shared" si="20"/>
        <v>0.33792220135093803</v>
      </c>
      <c r="AB50" s="301">
        <f t="shared" si="20"/>
        <v>0.33845963822095709</v>
      </c>
      <c r="AC50" s="301">
        <f t="shared" si="20"/>
        <v>0.3386784992463443</v>
      </c>
      <c r="AD50" s="301">
        <f t="shared" si="20"/>
        <v>0.33871638556236167</v>
      </c>
      <c r="AE50" s="301">
        <f t="shared" si="20"/>
        <v>0.33874216579635424</v>
      </c>
      <c r="AF50" s="301">
        <f t="shared" si="20"/>
        <v>0.33863031947401667</v>
      </c>
      <c r="AG50" s="301">
        <f t="shared" si="20"/>
        <v>0.33844718233748372</v>
      </c>
      <c r="AH50" s="301">
        <f t="shared" si="20"/>
        <v>0.3381258614263446</v>
      </c>
      <c r="AI50" s="301">
        <f t="shared" si="20"/>
        <v>0.33777202452669181</v>
      </c>
      <c r="AJ50" s="301">
        <f t="shared" si="20"/>
        <v>0.33732478671331417</v>
      </c>
      <c r="AK50" s="301">
        <f t="shared" si="20"/>
        <v>0.33686380185949444</v>
      </c>
      <c r="AL50" s="301">
        <f t="shared" si="20"/>
        <v>0.33634586381700982</v>
      </c>
      <c r="AM50" s="301">
        <f t="shared" si="20"/>
        <v>0.33589829139015454</v>
      </c>
      <c r="AN50" s="301">
        <f t="shared" si="20"/>
        <v>0.33546648300916937</v>
      </c>
      <c r="AO50" s="301">
        <f t="shared" si="20"/>
        <v>0.33510378506285171</v>
      </c>
      <c r="AP50" s="301">
        <f t="shared" si="20"/>
        <v>0.3347704571479132</v>
      </c>
      <c r="AQ50" s="301">
        <f t="shared" si="20"/>
        <v>0.33453370032423529</v>
      </c>
      <c r="AR50" s="301">
        <f t="shared" si="20"/>
        <v>0.33434015294526476</v>
      </c>
      <c r="AS50" s="301">
        <f t="shared" si="20"/>
        <v>0.33422104398028324</v>
      </c>
      <c r="AT50" s="301">
        <f t="shared" si="20"/>
        <v>0.33409803728309762</v>
      </c>
      <c r="AU50" s="302">
        <f t="shared" si="20"/>
        <v>0.33402326884890005</v>
      </c>
      <c r="AW50" s="303">
        <f t="shared" ref="AW50:AW55" si="21">AA50-P50</f>
        <v>-1.2467614587783338E-3</v>
      </c>
      <c r="AX50" s="303">
        <f t="shared" ref="AX50:AX55" si="22">AU50-P50</f>
        <v>-5.1456939608163221E-3</v>
      </c>
    </row>
    <row r="51" spans="1:50" x14ac:dyDescent="0.35">
      <c r="B51" s="258" t="s">
        <v>496</v>
      </c>
      <c r="C51" s="304">
        <f>C16/(C$2-C$3)</f>
        <v>0.19705996314212187</v>
      </c>
      <c r="D51" s="304">
        <f t="shared" si="20"/>
        <v>0.19548553459000956</v>
      </c>
      <c r="E51" s="304">
        <f t="shared" si="20"/>
        <v>0.20041637685111116</v>
      </c>
      <c r="F51" s="304">
        <f t="shared" si="20"/>
        <v>0.20351275713082009</v>
      </c>
      <c r="G51" s="304">
        <f t="shared" si="20"/>
        <v>0.20678595300272046</v>
      </c>
      <c r="H51" s="304">
        <f t="shared" si="20"/>
        <v>0.20923499110818564</v>
      </c>
      <c r="I51" s="304">
        <f t="shared" si="20"/>
        <v>0.21615819486199647</v>
      </c>
      <c r="J51" s="304">
        <f t="shared" si="20"/>
        <v>0.22234446230577101</v>
      </c>
      <c r="K51" s="304">
        <f t="shared" si="20"/>
        <v>0.22688954622448157</v>
      </c>
      <c r="L51" s="304">
        <f t="shared" si="20"/>
        <v>0.23007372311850827</v>
      </c>
      <c r="M51" s="304">
        <f t="shared" si="20"/>
        <v>0.23357748114884591</v>
      </c>
      <c r="N51" s="304">
        <f t="shared" si="20"/>
        <v>0.23321965053266161</v>
      </c>
      <c r="O51" s="304">
        <f t="shared" si="20"/>
        <v>0.23173548283468948</v>
      </c>
      <c r="P51" s="304">
        <f t="shared" si="20"/>
        <v>0.23373504526055819</v>
      </c>
      <c r="Q51" s="304">
        <f t="shared" si="20"/>
        <v>0.23307852033806026</v>
      </c>
      <c r="R51" s="304">
        <f t="shared" si="20"/>
        <v>0.23433727972352628</v>
      </c>
      <c r="S51" s="304">
        <f t="shared" si="20"/>
        <v>0.23501395343856082</v>
      </c>
      <c r="T51" s="304">
        <f t="shared" si="20"/>
        <v>0.23542091725850373</v>
      </c>
      <c r="U51" s="304">
        <f t="shared" si="20"/>
        <v>0.23493323579060282</v>
      </c>
      <c r="V51" s="304">
        <f t="shared" si="20"/>
        <v>0.23461941433822611</v>
      </c>
      <c r="W51" s="304">
        <f t="shared" si="20"/>
        <v>0.23467352959471816</v>
      </c>
      <c r="X51" s="304">
        <f t="shared" si="20"/>
        <v>0.23481199399005465</v>
      </c>
      <c r="Y51" s="304">
        <f t="shared" si="20"/>
        <v>0.23500586112689478</v>
      </c>
      <c r="Z51" s="304">
        <f t="shared" si="20"/>
        <v>0.2351950084198432</v>
      </c>
      <c r="AA51" s="304">
        <f t="shared" si="20"/>
        <v>0.23542147441154182</v>
      </c>
      <c r="AB51" s="304">
        <f t="shared" si="20"/>
        <v>0.23593595520558261</v>
      </c>
      <c r="AC51" s="304">
        <f t="shared" si="20"/>
        <v>0.23620814671695972</v>
      </c>
      <c r="AD51" s="304">
        <f t="shared" si="20"/>
        <v>0.23633736980372677</v>
      </c>
      <c r="AE51" s="304">
        <f t="shared" si="20"/>
        <v>0.23643982811313941</v>
      </c>
      <c r="AF51" s="304">
        <f t="shared" si="20"/>
        <v>0.23642636433831496</v>
      </c>
      <c r="AG51" s="304">
        <f t="shared" si="20"/>
        <v>0.23632364872924963</v>
      </c>
      <c r="AH51" s="304">
        <f t="shared" si="20"/>
        <v>0.23610098663760601</v>
      </c>
      <c r="AI51" s="304">
        <f t="shared" si="20"/>
        <v>0.23585021920128177</v>
      </c>
      <c r="AJ51" s="304">
        <f t="shared" si="20"/>
        <v>0.23552796379944721</v>
      </c>
      <c r="AK51" s="304">
        <f t="shared" si="20"/>
        <v>0.23519938606995222</v>
      </c>
      <c r="AL51" s="304">
        <f t="shared" si="20"/>
        <v>0.23480539996911592</v>
      </c>
      <c r="AM51" s="304">
        <f t="shared" si="20"/>
        <v>0.23446931166639903</v>
      </c>
      <c r="AN51" s="304">
        <f t="shared" si="20"/>
        <v>0.23416746808547306</v>
      </c>
      <c r="AO51" s="304">
        <f t="shared" si="20"/>
        <v>0.23393422843168568</v>
      </c>
      <c r="AP51" s="304">
        <f t="shared" si="20"/>
        <v>0.23374468517200067</v>
      </c>
      <c r="AQ51" s="304">
        <f t="shared" si="20"/>
        <v>0.23363870371641388</v>
      </c>
      <c r="AR51" s="304">
        <f t="shared" si="20"/>
        <v>0.23357764886492871</v>
      </c>
      <c r="AS51" s="304">
        <f t="shared" si="20"/>
        <v>0.23358526727631537</v>
      </c>
      <c r="AT51" s="304">
        <f t="shared" si="20"/>
        <v>0.23360882103217862</v>
      </c>
      <c r="AU51" s="305">
        <f t="shared" si="20"/>
        <v>0.23367385598149248</v>
      </c>
      <c r="AW51" s="303">
        <f t="shared" si="21"/>
        <v>1.6864291509836316E-3</v>
      </c>
      <c r="AX51" s="303">
        <f t="shared" si="22"/>
        <v>-6.1189279065704261E-5</v>
      </c>
    </row>
    <row r="52" spans="1:50" x14ac:dyDescent="0.35">
      <c r="B52" s="261" t="s">
        <v>497</v>
      </c>
      <c r="C52" s="306">
        <f t="shared" ref="C52:AU56" si="23">C17/(C$2-C$3)</f>
        <v>5.6863255357502057E-2</v>
      </c>
      <c r="D52" s="306">
        <f t="shared" si="23"/>
        <v>5.7481428711856776E-2</v>
      </c>
      <c r="E52" s="306">
        <f t="shared" si="23"/>
        <v>5.6316067427422158E-2</v>
      </c>
      <c r="F52" s="306">
        <f t="shared" si="23"/>
        <v>5.5818140574421991E-2</v>
      </c>
      <c r="G52" s="306">
        <f t="shared" si="23"/>
        <v>5.5349829553786117E-2</v>
      </c>
      <c r="H52" s="306">
        <f t="shared" si="23"/>
        <v>5.4913834406328493E-2</v>
      </c>
      <c r="I52" s="306">
        <f t="shared" si="23"/>
        <v>5.3536907509371352E-2</v>
      </c>
      <c r="J52" s="306">
        <f t="shared" si="23"/>
        <v>5.2449950609658152E-2</v>
      </c>
      <c r="K52" s="306">
        <f t="shared" si="23"/>
        <v>5.1757393762882187E-2</v>
      </c>
      <c r="L52" s="306">
        <f t="shared" si="23"/>
        <v>5.1146571690911462E-2</v>
      </c>
      <c r="M52" s="306">
        <f t="shared" si="23"/>
        <v>5.0786470759265179E-2</v>
      </c>
      <c r="N52" s="306">
        <f t="shared" si="23"/>
        <v>5.1113607952028781E-2</v>
      </c>
      <c r="O52" s="306">
        <f t="shared" si="23"/>
        <v>5.1676736925142713E-2</v>
      </c>
      <c r="P52" s="306">
        <f t="shared" si="23"/>
        <v>5.1738535504512032E-2</v>
      </c>
      <c r="Q52" s="306">
        <f t="shared" si="23"/>
        <v>5.1969617345589372E-2</v>
      </c>
      <c r="R52" s="306">
        <f t="shared" si="23"/>
        <v>5.1631373469709502E-2</v>
      </c>
      <c r="S52" s="306">
        <f t="shared" si="23"/>
        <v>5.1422761439810519E-2</v>
      </c>
      <c r="T52" s="306">
        <f t="shared" si="23"/>
        <v>5.1275362730932708E-2</v>
      </c>
      <c r="U52" s="306">
        <f t="shared" si="23"/>
        <v>5.0896009426111603E-2</v>
      </c>
      <c r="V52" s="306">
        <f t="shared" si="23"/>
        <v>5.0658748635191708E-2</v>
      </c>
      <c r="W52" s="306">
        <f t="shared" si="23"/>
        <v>5.0429816941658517E-2</v>
      </c>
      <c r="X52" s="306">
        <f t="shared" si="23"/>
        <v>5.0219328645625755E-2</v>
      </c>
      <c r="Y52" s="306">
        <f t="shared" si="23"/>
        <v>5.004502531943858E-2</v>
      </c>
      <c r="Z52" s="306">
        <f t="shared" si="23"/>
        <v>4.989544621360667E-2</v>
      </c>
      <c r="AA52" s="306">
        <f t="shared" si="23"/>
        <v>4.9783903649630382E-2</v>
      </c>
      <c r="AB52" s="306">
        <f t="shared" si="23"/>
        <v>4.9746160135508415E-2</v>
      </c>
      <c r="AC52" s="306">
        <f t="shared" si="23"/>
        <v>4.9671481456104061E-2</v>
      </c>
      <c r="AD52" s="306">
        <f t="shared" si="23"/>
        <v>4.9578908575408066E-2</v>
      </c>
      <c r="AE52" s="306">
        <f t="shared" si="23"/>
        <v>4.9494703083743222E-2</v>
      </c>
      <c r="AF52" s="306">
        <f t="shared" si="23"/>
        <v>4.9401589828639465E-2</v>
      </c>
      <c r="AG52" s="306">
        <f t="shared" si="23"/>
        <v>4.9313130894625835E-2</v>
      </c>
      <c r="AH52" s="306">
        <f t="shared" si="23"/>
        <v>4.9216604542358849E-2</v>
      </c>
      <c r="AI52" s="306">
        <f t="shared" si="23"/>
        <v>4.9119391669870387E-2</v>
      </c>
      <c r="AJ52" s="306">
        <f t="shared" si="23"/>
        <v>4.9012636198401779E-2</v>
      </c>
      <c r="AK52" s="306">
        <f t="shared" si="23"/>
        <v>4.8903750112894315E-2</v>
      </c>
      <c r="AL52" s="306">
        <f t="shared" si="23"/>
        <v>4.8808913164768E-2</v>
      </c>
      <c r="AM52" s="306">
        <f t="shared" si="23"/>
        <v>4.8725382925359981E-2</v>
      </c>
      <c r="AN52" s="306">
        <f t="shared" si="23"/>
        <v>4.8635173314581483E-2</v>
      </c>
      <c r="AO52" s="306">
        <f t="shared" si="23"/>
        <v>4.854446723530479E-2</v>
      </c>
      <c r="AP52" s="306">
        <f t="shared" si="23"/>
        <v>4.8444659067696814E-2</v>
      </c>
      <c r="AQ52" s="306">
        <f t="shared" si="23"/>
        <v>4.8345540939624967E-2</v>
      </c>
      <c r="AR52" s="306">
        <f t="shared" si="23"/>
        <v>4.8239721338851821E-2</v>
      </c>
      <c r="AS52" s="306">
        <f t="shared" si="23"/>
        <v>4.813162361237671E-2</v>
      </c>
      <c r="AT52" s="306">
        <f t="shared" si="23"/>
        <v>4.800986409560954E-2</v>
      </c>
      <c r="AU52" s="307">
        <f t="shared" si="23"/>
        <v>4.7886867421165873E-2</v>
      </c>
      <c r="AW52" s="303">
        <f t="shared" si="21"/>
        <v>-1.9546318548816499E-3</v>
      </c>
      <c r="AX52" s="303">
        <f t="shared" si="22"/>
        <v>-3.8516680833461589E-3</v>
      </c>
    </row>
    <row r="53" spans="1:50" x14ac:dyDescent="0.35">
      <c r="B53" s="258" t="s">
        <v>498</v>
      </c>
      <c r="C53" s="304">
        <f t="shared" si="23"/>
        <v>0.70000000001205531</v>
      </c>
      <c r="D53" s="304">
        <f t="shared" si="23"/>
        <v>0.69487541707869016</v>
      </c>
      <c r="E53" s="304">
        <f t="shared" si="23"/>
        <v>0.6883455105221209</v>
      </c>
      <c r="F53" s="304">
        <f t="shared" si="23"/>
        <v>0.68236330141636048</v>
      </c>
      <c r="G53" s="304">
        <f t="shared" si="23"/>
        <v>0.67759481857812165</v>
      </c>
      <c r="H53" s="304">
        <f t="shared" si="23"/>
        <v>0.67119045637780694</v>
      </c>
      <c r="I53" s="304">
        <f t="shared" si="23"/>
        <v>0.66315464698056559</v>
      </c>
      <c r="J53" s="304">
        <f t="shared" si="23"/>
        <v>0.65579292574976789</v>
      </c>
      <c r="K53" s="304">
        <f t="shared" si="23"/>
        <v>0.64889780135500563</v>
      </c>
      <c r="L53" s="304">
        <f t="shared" si="23"/>
        <v>0.6416034165038712</v>
      </c>
      <c r="M53" s="304">
        <f t="shared" si="23"/>
        <v>0.64484565092438784</v>
      </c>
      <c r="N53" s="304">
        <f t="shared" si="23"/>
        <v>0.64890560613006221</v>
      </c>
      <c r="O53" s="304">
        <f t="shared" si="23"/>
        <v>0.65373730736025359</v>
      </c>
      <c r="P53" s="304">
        <f t="shared" si="23"/>
        <v>0.66083103719028369</v>
      </c>
      <c r="Q53" s="304">
        <f t="shared" si="23"/>
        <v>0.66256662568244906</v>
      </c>
      <c r="R53" s="304">
        <f t="shared" si="23"/>
        <v>0.66269817360045002</v>
      </c>
      <c r="S53" s="304">
        <f t="shared" si="23"/>
        <v>0.66220543851314728</v>
      </c>
      <c r="T53" s="304">
        <f t="shared" si="23"/>
        <v>0.66175897553045904</v>
      </c>
      <c r="U53" s="304">
        <f t="shared" si="23"/>
        <v>0.6584856847295103</v>
      </c>
      <c r="V53" s="304">
        <f t="shared" si="23"/>
        <v>0.65641846243447777</v>
      </c>
      <c r="W53" s="304">
        <f t="shared" si="23"/>
        <v>0.65490647553576453</v>
      </c>
      <c r="X53" s="304">
        <f t="shared" si="23"/>
        <v>0.6535833229535275</v>
      </c>
      <c r="Y53" s="304">
        <f t="shared" si="23"/>
        <v>0.65251438052045851</v>
      </c>
      <c r="Z53" s="304">
        <f t="shared" si="23"/>
        <v>0.65163478408117037</v>
      </c>
      <c r="AA53" s="304">
        <f t="shared" si="23"/>
        <v>0.65107938997143378</v>
      </c>
      <c r="AB53" s="304">
        <f t="shared" si="23"/>
        <v>0.65140256805732677</v>
      </c>
      <c r="AC53" s="304">
        <f t="shared" si="23"/>
        <v>0.65115484484209141</v>
      </c>
      <c r="AD53" s="304">
        <f t="shared" si="23"/>
        <v>0.65059983881636274</v>
      </c>
      <c r="AE53" s="304">
        <f t="shared" si="23"/>
        <v>0.65007413605008157</v>
      </c>
      <c r="AF53" s="304">
        <f t="shared" si="23"/>
        <v>0.6493431052160068</v>
      </c>
      <c r="AG53" s="304">
        <f t="shared" si="23"/>
        <v>0.64853972515030212</v>
      </c>
      <c r="AH53" s="304">
        <f t="shared" si="23"/>
        <v>0.64753379921975129</v>
      </c>
      <c r="AI53" s="304">
        <f t="shared" si="23"/>
        <v>0.64648542758588112</v>
      </c>
      <c r="AJ53" s="304">
        <f t="shared" si="23"/>
        <v>0.64527757393697538</v>
      </c>
      <c r="AK53" s="304">
        <f t="shared" si="23"/>
        <v>0.64404246960022449</v>
      </c>
      <c r="AL53" s="304">
        <f t="shared" si="23"/>
        <v>0.64283653118441408</v>
      </c>
      <c r="AM53" s="304">
        <f t="shared" si="23"/>
        <v>0.64178213031395059</v>
      </c>
      <c r="AN53" s="304">
        <f t="shared" si="23"/>
        <v>0.64071453818428714</v>
      </c>
      <c r="AO53" s="304">
        <f t="shared" si="23"/>
        <v>0.63971989611796165</v>
      </c>
      <c r="AP53" s="304">
        <f t="shared" si="23"/>
        <v>0.63870557912419523</v>
      </c>
      <c r="AQ53" s="304">
        <f t="shared" si="23"/>
        <v>0.63779096472996688</v>
      </c>
      <c r="AR53" s="304">
        <f t="shared" si="23"/>
        <v>0.63687604146330246</v>
      </c>
      <c r="AS53" s="304">
        <f t="shared" si="23"/>
        <v>0.63602252309025087</v>
      </c>
      <c r="AT53" s="304">
        <f t="shared" si="23"/>
        <v>0.63508271101040681</v>
      </c>
      <c r="AU53" s="305">
        <f t="shared" si="23"/>
        <v>0.63417874288410969</v>
      </c>
      <c r="AW53" s="303">
        <f t="shared" si="21"/>
        <v>-9.7516472188499126E-3</v>
      </c>
      <c r="AX53" s="303">
        <f t="shared" si="22"/>
        <v>-2.6652294306173996E-2</v>
      </c>
    </row>
    <row r="54" spans="1:50" x14ac:dyDescent="0.35">
      <c r="B54" s="258" t="s">
        <v>499</v>
      </c>
      <c r="C54" s="304">
        <f t="shared" si="23"/>
        <v>0.64313674466660875</v>
      </c>
      <c r="D54" s="304">
        <f t="shared" si="23"/>
        <v>0.63740417550968964</v>
      </c>
      <c r="E54" s="304">
        <f t="shared" si="23"/>
        <v>0.63204330513788076</v>
      </c>
      <c r="F54" s="304">
        <f t="shared" si="23"/>
        <v>0.62655890313451568</v>
      </c>
      <c r="G54" s="304">
        <f t="shared" si="23"/>
        <v>0.62225869554546409</v>
      </c>
      <c r="H54" s="304">
        <f t="shared" si="23"/>
        <v>0.61629027415023041</v>
      </c>
      <c r="I54" s="304">
        <f t="shared" si="23"/>
        <v>0.6096364721218025</v>
      </c>
      <c r="J54" s="304">
        <f t="shared" si="23"/>
        <v>0.60336400940028423</v>
      </c>
      <c r="K54" s="304">
        <f t="shared" si="23"/>
        <v>0.59716142965081487</v>
      </c>
      <c r="L54" s="304">
        <f t="shared" si="23"/>
        <v>0.5904776394013056</v>
      </c>
      <c r="M54" s="304">
        <f t="shared" si="23"/>
        <v>0.59408415803729475</v>
      </c>
      <c r="N54" s="304">
        <f t="shared" si="23"/>
        <v>0.59781713385175583</v>
      </c>
      <c r="O54" s="304">
        <f t="shared" si="23"/>
        <v>0.60208624363938068</v>
      </c>
      <c r="P54" s="304">
        <f t="shared" si="23"/>
        <v>0.60912105817231443</v>
      </c>
      <c r="Q54" s="304">
        <f t="shared" si="23"/>
        <v>0.61062573440016199</v>
      </c>
      <c r="R54" s="304">
        <f t="shared" si="23"/>
        <v>0.6091625638078958</v>
      </c>
      <c r="S54" s="304">
        <f t="shared" si="23"/>
        <v>0.60827158604417642</v>
      </c>
      <c r="T54" s="304">
        <f t="shared" si="23"/>
        <v>0.60736667852151838</v>
      </c>
      <c r="U54" s="304">
        <f t="shared" si="23"/>
        <v>0.60388414061386197</v>
      </c>
      <c r="V54" s="304">
        <f t="shared" si="23"/>
        <v>0.60146411142210376</v>
      </c>
      <c r="W54" s="304">
        <f t="shared" si="23"/>
        <v>0.59959119491429635</v>
      </c>
      <c r="X54" s="304">
        <f t="shared" si="23"/>
        <v>0.59789033882637899</v>
      </c>
      <c r="Y54" s="304">
        <f t="shared" si="23"/>
        <v>0.59640803756580396</v>
      </c>
      <c r="Z54" s="304">
        <f t="shared" si="23"/>
        <v>0.5950908756622596</v>
      </c>
      <c r="AA54" s="304">
        <f t="shared" si="23"/>
        <v>0.59405838696554136</v>
      </c>
      <c r="AB54" s="304">
        <f t="shared" si="23"/>
        <v>0.59382164012418304</v>
      </c>
      <c r="AC54" s="304">
        <f t="shared" si="23"/>
        <v>0.59305825407448087</v>
      </c>
      <c r="AD54" s="304">
        <f t="shared" si="23"/>
        <v>0.59201072281773282</v>
      </c>
      <c r="AE54" s="304">
        <f t="shared" si="23"/>
        <v>0.59098524652193274</v>
      </c>
      <c r="AF54" s="304">
        <f t="shared" si="23"/>
        <v>0.58976807018107469</v>
      </c>
      <c r="AG54" s="304">
        <f t="shared" si="23"/>
        <v>0.58847697278150435</v>
      </c>
      <c r="AH54" s="304">
        <f t="shared" si="23"/>
        <v>0.58699696048808869</v>
      </c>
      <c r="AI54" s="304">
        <f t="shared" si="23"/>
        <v>0.58547836154241029</v>
      </c>
      <c r="AJ54" s="304">
        <f t="shared" si="23"/>
        <v>0.58381536871014306</v>
      </c>
      <c r="AK54" s="304">
        <f t="shared" si="23"/>
        <v>0.58213056062730417</v>
      </c>
      <c r="AL54" s="304">
        <f t="shared" si="23"/>
        <v>0.58046306295225236</v>
      </c>
      <c r="AM54" s="304">
        <f t="shared" si="23"/>
        <v>0.57893521669892434</v>
      </c>
      <c r="AN54" s="304">
        <f t="shared" si="23"/>
        <v>0.57740363359948299</v>
      </c>
      <c r="AO54" s="304">
        <f t="shared" si="23"/>
        <v>0.57594624838381447</v>
      </c>
      <c r="AP54" s="304">
        <f t="shared" si="23"/>
        <v>0.57448112383490335</v>
      </c>
      <c r="AQ54" s="304">
        <f t="shared" si="23"/>
        <v>0.57311483234392313</v>
      </c>
      <c r="AR54" s="304">
        <f t="shared" si="23"/>
        <v>0.57175712703277926</v>
      </c>
      <c r="AS54" s="304">
        <f t="shared" si="23"/>
        <v>0.57046359962500526</v>
      </c>
      <c r="AT54" s="304">
        <f t="shared" si="23"/>
        <v>0.5691019406791743</v>
      </c>
      <c r="AU54" s="305">
        <f t="shared" si="23"/>
        <v>0.56777852007695262</v>
      </c>
      <c r="AW54" s="303">
        <f t="shared" si="21"/>
        <v>-1.5062671206773071E-2</v>
      </c>
      <c r="AX54" s="303">
        <f t="shared" si="22"/>
        <v>-4.1342538095361814E-2</v>
      </c>
    </row>
    <row r="55" spans="1:50" x14ac:dyDescent="0.35">
      <c r="B55" s="261" t="s">
        <v>500</v>
      </c>
      <c r="C55" s="306">
        <f t="shared" si="23"/>
        <v>0.10294003683376717</v>
      </c>
      <c r="D55" s="306">
        <f t="shared" si="23"/>
        <v>0.10982239865779024</v>
      </c>
      <c r="E55" s="306">
        <f t="shared" si="23"/>
        <v>0.11142925616618959</v>
      </c>
      <c r="F55" s="306">
        <f t="shared" si="23"/>
        <v>0.11432263177544449</v>
      </c>
      <c r="G55" s="306">
        <f t="shared" si="23"/>
        <v>0.11582122092303544</v>
      </c>
      <c r="H55" s="306">
        <f t="shared" si="23"/>
        <v>0.11979890656320921</v>
      </c>
      <c r="I55" s="306">
        <f t="shared" si="23"/>
        <v>0.12093775824435987</v>
      </c>
      <c r="J55" s="306">
        <f t="shared" si="23"/>
        <v>0.12213206604799437</v>
      </c>
      <c r="K55" s="306">
        <f t="shared" si="23"/>
        <v>0.12448755584883531</v>
      </c>
      <c r="L55" s="306">
        <f t="shared" si="23"/>
        <v>0.12861785321282596</v>
      </c>
      <c r="M55" s="306">
        <f t="shared" si="23"/>
        <v>0.12205423883021556</v>
      </c>
      <c r="N55" s="306">
        <f t="shared" si="23"/>
        <v>0.11837995623896411</v>
      </c>
      <c r="O55" s="306">
        <f t="shared" si="23"/>
        <v>0.11504450112378994</v>
      </c>
      <c r="P55" s="306">
        <f t="shared" si="23"/>
        <v>0.10623128108703779</v>
      </c>
      <c r="Q55" s="306">
        <f t="shared" si="23"/>
        <v>0.10514792870891441</v>
      </c>
      <c r="R55" s="306">
        <f t="shared" si="23"/>
        <v>0.10411053503788133</v>
      </c>
      <c r="S55" s="306">
        <f t="shared" si="23"/>
        <v>0.10373089331372344</v>
      </c>
      <c r="T55" s="306">
        <f t="shared" si="23"/>
        <v>0.1037554579563589</v>
      </c>
      <c r="U55" s="306">
        <f t="shared" si="23"/>
        <v>0.10351033807154779</v>
      </c>
      <c r="V55" s="306">
        <f t="shared" si="23"/>
        <v>0.10375472370441564</v>
      </c>
      <c r="W55" s="306">
        <f t="shared" si="23"/>
        <v>0.10374324789092232</v>
      </c>
      <c r="X55" s="306">
        <f t="shared" si="23"/>
        <v>0.10362860776932334</v>
      </c>
      <c r="Y55" s="306">
        <f t="shared" si="23"/>
        <v>0.10357376589980642</v>
      </c>
      <c r="Z55" s="306">
        <f t="shared" si="23"/>
        <v>0.10343422432715069</v>
      </c>
      <c r="AA55" s="306">
        <f t="shared" si="23"/>
        <v>0.10330827407123948</v>
      </c>
      <c r="AB55" s="306">
        <f t="shared" si="23"/>
        <v>0.103332650708636</v>
      </c>
      <c r="AC55" s="306">
        <f t="shared" si="23"/>
        <v>0.10327994280604511</v>
      </c>
      <c r="AD55" s="306">
        <f t="shared" si="23"/>
        <v>0.10318877007646471</v>
      </c>
      <c r="AE55" s="306">
        <f t="shared" si="23"/>
        <v>0.10311220321041449</v>
      </c>
      <c r="AF55" s="306">
        <f t="shared" si="23"/>
        <v>0.10301358233220603</v>
      </c>
      <c r="AG55" s="306">
        <f t="shared" si="23"/>
        <v>0.10293272743464732</v>
      </c>
      <c r="AH55" s="306">
        <f t="shared" si="23"/>
        <v>0.10283330032707473</v>
      </c>
      <c r="AI55" s="306">
        <f t="shared" si="23"/>
        <v>0.10272938505051869</v>
      </c>
      <c r="AJ55" s="306">
        <f t="shared" si="23"/>
        <v>0.10260333399213246</v>
      </c>
      <c r="AK55" s="306">
        <f t="shared" si="23"/>
        <v>0.10246982498050194</v>
      </c>
      <c r="AL55" s="306">
        <f t="shared" si="23"/>
        <v>0.10234464208146181</v>
      </c>
      <c r="AM55" s="306">
        <f t="shared" si="23"/>
        <v>0.10223209177010394</v>
      </c>
      <c r="AN55" s="306">
        <f t="shared" si="23"/>
        <v>0.1021010944776124</v>
      </c>
      <c r="AO55" s="306">
        <f t="shared" si="23"/>
        <v>0.1019707718491781</v>
      </c>
      <c r="AP55" s="306">
        <f t="shared" si="23"/>
        <v>0.10182620338582628</v>
      </c>
      <c r="AQ55" s="306">
        <f t="shared" si="23"/>
        <v>0.10169488677269922</v>
      </c>
      <c r="AR55" s="306">
        <f t="shared" si="23"/>
        <v>0.10156197020867629</v>
      </c>
      <c r="AS55" s="306">
        <f t="shared" si="23"/>
        <v>0.10143501613042123</v>
      </c>
      <c r="AT55" s="306">
        <f t="shared" si="23"/>
        <v>0.10128824641442793</v>
      </c>
      <c r="AU55" s="307">
        <f t="shared" si="23"/>
        <v>0.10114836147879107</v>
      </c>
      <c r="AW55" s="303">
        <f t="shared" si="21"/>
        <v>-2.9230070157983123E-3</v>
      </c>
      <c r="AX55" s="303">
        <f t="shared" si="22"/>
        <v>-5.0829196082467221E-3</v>
      </c>
    </row>
    <row r="56" spans="1:50" x14ac:dyDescent="0.35">
      <c r="B56" s="249" t="s">
        <v>501</v>
      </c>
      <c r="C56" s="308">
        <f t="shared" si="23"/>
        <v>0.84019670780873057</v>
      </c>
      <c r="D56" s="308">
        <f t="shared" si="23"/>
        <v>0.83288971009969914</v>
      </c>
      <c r="E56" s="308">
        <f t="shared" si="23"/>
        <v>0.8324596819889919</v>
      </c>
      <c r="F56" s="308">
        <f t="shared" si="23"/>
        <v>0.83007166026533574</v>
      </c>
      <c r="G56" s="308">
        <f t="shared" si="23"/>
        <v>0.8290446485481846</v>
      </c>
      <c r="H56" s="308">
        <f t="shared" si="23"/>
        <v>0.82552526525841607</v>
      </c>
      <c r="I56" s="308">
        <f t="shared" si="23"/>
        <v>0.825794666983799</v>
      </c>
      <c r="J56" s="308">
        <f t="shared" si="23"/>
        <v>0.82570847170605521</v>
      </c>
      <c r="K56" s="308">
        <f t="shared" si="23"/>
        <v>0.82405097587529652</v>
      </c>
      <c r="L56" s="308">
        <f t="shared" si="23"/>
        <v>0.82055136251981386</v>
      </c>
      <c r="M56" s="308">
        <f t="shared" si="23"/>
        <v>0.82766163918614066</v>
      </c>
      <c r="N56" s="308">
        <f t="shared" si="23"/>
        <v>0.83103678438441753</v>
      </c>
      <c r="O56" s="308">
        <f t="shared" si="23"/>
        <v>0.83382172647407016</v>
      </c>
      <c r="P56" s="308">
        <f t="shared" si="23"/>
        <v>0.84285610343287265</v>
      </c>
      <c r="Q56" s="308">
        <f t="shared" si="23"/>
        <v>0.84370425473822219</v>
      </c>
      <c r="R56" s="308">
        <f t="shared" si="23"/>
        <v>0.84349984353142204</v>
      </c>
      <c r="S56" s="308">
        <f t="shared" si="23"/>
        <v>0.84328553948273721</v>
      </c>
      <c r="T56" s="308">
        <f t="shared" si="23"/>
        <v>0.84278759578002205</v>
      </c>
      <c r="U56" s="308">
        <f t="shared" si="23"/>
        <v>0.83881737640446485</v>
      </c>
      <c r="V56" s="308">
        <f t="shared" si="23"/>
        <v>0.83608352576032996</v>
      </c>
      <c r="W56" s="308">
        <f t="shared" si="23"/>
        <v>0.83426472450901457</v>
      </c>
      <c r="X56" s="308">
        <f t="shared" si="23"/>
        <v>0.83270233281643369</v>
      </c>
      <c r="Y56" s="308">
        <f t="shared" si="23"/>
        <v>0.83141389869269877</v>
      </c>
      <c r="Z56" s="308">
        <f t="shared" si="23"/>
        <v>0.8302858840821028</v>
      </c>
      <c r="AA56" s="308">
        <f t="shared" si="23"/>
        <v>0.82947986137708318</v>
      </c>
      <c r="AB56" s="308">
        <f t="shared" si="23"/>
        <v>0.82975759532976567</v>
      </c>
      <c r="AC56" s="308">
        <f t="shared" si="23"/>
        <v>0.82926640079144065</v>
      </c>
      <c r="AD56" s="308">
        <f t="shared" si="23"/>
        <v>0.8283480926214597</v>
      </c>
      <c r="AE56" s="308">
        <f t="shared" si="23"/>
        <v>0.82742507463507209</v>
      </c>
      <c r="AF56" s="308">
        <f t="shared" si="23"/>
        <v>0.82619443451938979</v>
      </c>
      <c r="AG56" s="308">
        <f t="shared" si="23"/>
        <v>0.82480062151075395</v>
      </c>
      <c r="AH56" s="308">
        <f t="shared" si="23"/>
        <v>0.82309794712569462</v>
      </c>
      <c r="AI56" s="308">
        <f t="shared" si="23"/>
        <v>0.82132858074369208</v>
      </c>
      <c r="AJ56" s="308">
        <f t="shared" si="23"/>
        <v>0.81934333250959035</v>
      </c>
      <c r="AK56" s="308">
        <f t="shared" si="23"/>
        <v>0.81732994669725634</v>
      </c>
      <c r="AL56" s="308">
        <f t="shared" si="23"/>
        <v>0.81526846292136823</v>
      </c>
      <c r="AM56" s="308">
        <f t="shared" si="23"/>
        <v>0.8134045283653234</v>
      </c>
      <c r="AN56" s="308">
        <f t="shared" si="23"/>
        <v>0.81157110168495605</v>
      </c>
      <c r="AO56" s="308">
        <f t="shared" si="23"/>
        <v>0.80988047681550013</v>
      </c>
      <c r="AP56" s="308">
        <f t="shared" si="23"/>
        <v>0.80822580900690399</v>
      </c>
      <c r="AQ56" s="308">
        <f t="shared" si="23"/>
        <v>0.80675353606033695</v>
      </c>
      <c r="AR56" s="308">
        <f t="shared" si="23"/>
        <v>0.80533477589770797</v>
      </c>
      <c r="AS56" s="308">
        <f t="shared" si="23"/>
        <v>0.80404886690132071</v>
      </c>
      <c r="AT56" s="308">
        <f t="shared" si="23"/>
        <v>0.80271076171135292</v>
      </c>
      <c r="AU56" s="309">
        <f t="shared" si="23"/>
        <v>0.8014523760584451</v>
      </c>
      <c r="AW56" s="310">
        <f>AA56-P56</f>
        <v>-1.3376242055789467E-2</v>
      </c>
      <c r="AX56" s="310">
        <f>AU56-P56</f>
        <v>-4.1403727374427546E-2</v>
      </c>
    </row>
    <row r="57" spans="1:50" x14ac:dyDescent="0.3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3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3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3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3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4.6454853813715502E-7</v>
      </c>
      <c r="R61" s="301">
        <f t="shared" si="24"/>
        <v>-2.5631253195557147E-4</v>
      </c>
      <c r="S61" s="301">
        <f t="shared" si="24"/>
        <v>-9.5055125017895481E-5</v>
      </c>
      <c r="T61" s="301">
        <f t="shared" si="24"/>
        <v>-9.9061356409135826E-5</v>
      </c>
      <c r="U61" s="301">
        <f t="shared" si="24"/>
        <v>2.9968327067407818E-3</v>
      </c>
      <c r="V61" s="301">
        <f t="shared" si="24"/>
        <v>4.0961247650999622E-3</v>
      </c>
      <c r="W61" s="301">
        <f t="shared" si="24"/>
        <v>4.5780635641750056E-3</v>
      </c>
      <c r="X61" s="301">
        <f t="shared" si="24"/>
        <v>4.8729496389317006E-3</v>
      </c>
      <c r="Y61" s="301">
        <f t="shared" si="24"/>
        <v>5.0037666881204701E-3</v>
      </c>
      <c r="Z61" s="301">
        <f t="shared" si="24"/>
        <v>5.216587675741069E-3</v>
      </c>
      <c r="AA61" s="301">
        <f t="shared" si="24"/>
        <v>5.4289874777440073E-3</v>
      </c>
      <c r="AB61" s="301">
        <f t="shared" si="24"/>
        <v>4.618399337003809E-3</v>
      </c>
      <c r="AC61" s="301">
        <f t="shared" si="24"/>
        <v>4.6204147222159153E-3</v>
      </c>
      <c r="AD61" s="301">
        <f t="shared" si="24"/>
        <v>4.8237695931840352E-3</v>
      </c>
      <c r="AE61" s="301">
        <f t="shared" si="24"/>
        <v>5.1532115851821159E-3</v>
      </c>
      <c r="AF61" s="301">
        <f t="shared" si="24"/>
        <v>5.6116661217378017E-3</v>
      </c>
      <c r="AG61" s="301">
        <f t="shared" si="24"/>
        <v>6.1465929779193629E-3</v>
      </c>
      <c r="AH61" s="301">
        <f t="shared" si="24"/>
        <v>6.759191074746651E-3</v>
      </c>
      <c r="AI61" s="301">
        <f t="shared" si="24"/>
        <v>7.3937573040475657E-3</v>
      </c>
      <c r="AJ61" s="301">
        <f t="shared" si="24"/>
        <v>8.0617469150252585E-3</v>
      </c>
      <c r="AK61" s="301">
        <f t="shared" si="24"/>
        <v>8.7346151166173835E-3</v>
      </c>
      <c r="AL61" s="301">
        <f t="shared" si="24"/>
        <v>9.4132880625502624E-3</v>
      </c>
      <c r="AM61" s="301">
        <f t="shared" si="24"/>
        <v>1.0027031985310964E-2</v>
      </c>
      <c r="AN61" s="301">
        <f t="shared" si="24"/>
        <v>1.0598279706594715E-2</v>
      </c>
      <c r="AO61" s="301">
        <f t="shared" si="24"/>
        <v>1.1119160611823609E-2</v>
      </c>
      <c r="AP61" s="301">
        <f t="shared" si="24"/>
        <v>1.1590750980632225E-2</v>
      </c>
      <c r="AQ61" s="301">
        <f t="shared" si="24"/>
        <v>1.1980530977591997E-2</v>
      </c>
      <c r="AR61" s="301">
        <f t="shared" si="24"/>
        <v>1.2301178942712543E-2</v>
      </c>
      <c r="AS61" s="301">
        <f t="shared" si="24"/>
        <v>1.2554379383184044E-2</v>
      </c>
      <c r="AT61" s="301">
        <f t="shared" si="24"/>
        <v>1.2783394025032202E-2</v>
      </c>
      <c r="AU61" s="302">
        <f t="shared" si="24"/>
        <v>1.29711958277276E-2</v>
      </c>
      <c r="AV61" s="268"/>
    </row>
    <row r="62" spans="1:50" x14ac:dyDescent="0.3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8.3210948131906548E-8</v>
      </c>
      <c r="R62" s="304">
        <f t="shared" si="24"/>
        <v>-3.9243336787347927E-4</v>
      </c>
      <c r="S62" s="304">
        <f t="shared" si="24"/>
        <v>-1.4408294362727725E-4</v>
      </c>
      <c r="T62" s="304">
        <f t="shared" si="24"/>
        <v>-1.6400950827530347E-4</v>
      </c>
      <c r="U62" s="304">
        <f t="shared" si="24"/>
        <v>2.2435455430368234E-3</v>
      </c>
      <c r="V62" s="304">
        <f t="shared" si="24"/>
        <v>1.5513294880831752E-3</v>
      </c>
      <c r="W62" s="304">
        <f t="shared" si="24"/>
        <v>-5.5923746908492777E-5</v>
      </c>
      <c r="X62" s="304">
        <f t="shared" si="24"/>
        <v>-1.9544010542487666E-3</v>
      </c>
      <c r="Y62" s="304">
        <f t="shared" si="24"/>
        <v>-3.9028869890627704E-3</v>
      </c>
      <c r="Z62" s="304">
        <f t="shared" si="24"/>
        <v>-5.8152799825566537E-3</v>
      </c>
      <c r="AA62" s="304">
        <f t="shared" si="24"/>
        <v>-7.6637704969333142E-3</v>
      </c>
      <c r="AB62" s="304">
        <f t="shared" si="24"/>
        <v>-8.5875652462792385E-3</v>
      </c>
      <c r="AC62" s="304">
        <f t="shared" si="24"/>
        <v>-8.4197317602649202E-3</v>
      </c>
      <c r="AD62" s="304">
        <f t="shared" si="24"/>
        <v>-7.7835225149157916E-3</v>
      </c>
      <c r="AE62" s="304">
        <f t="shared" si="24"/>
        <v>-6.7593795653800859E-3</v>
      </c>
      <c r="AF62" s="304">
        <f t="shared" si="24"/>
        <v>-5.5549186929991501E-3</v>
      </c>
      <c r="AG62" s="304">
        <f t="shared" si="24"/>
        <v>-4.2167813134348642E-3</v>
      </c>
      <c r="AH62" s="304">
        <f t="shared" si="24"/>
        <v>-2.8595363559792975E-3</v>
      </c>
      <c r="AI62" s="304">
        <f t="shared" si="24"/>
        <v>-1.4930268085518728E-3</v>
      </c>
      <c r="AJ62" s="304">
        <f t="shared" si="24"/>
        <v>-1.6893187836011792E-4</v>
      </c>
      <c r="AK62" s="304">
        <f t="shared" si="24"/>
        <v>1.1266004100745353E-3</v>
      </c>
      <c r="AL62" s="304">
        <f t="shared" si="24"/>
        <v>2.3815757734509946E-3</v>
      </c>
      <c r="AM62" s="304">
        <f t="shared" si="24"/>
        <v>3.5831483618578575E-3</v>
      </c>
      <c r="AN62" s="304">
        <f t="shared" si="24"/>
        <v>4.6887337500290671E-3</v>
      </c>
      <c r="AO62" s="304">
        <f t="shared" si="24"/>
        <v>5.7589136836541654E-3</v>
      </c>
      <c r="AP62" s="304">
        <f t="shared" si="24"/>
        <v>6.7328673354219437E-3</v>
      </c>
      <c r="AQ62" s="304">
        <f t="shared" si="24"/>
        <v>7.6465306579552028E-3</v>
      </c>
      <c r="AR62" s="304">
        <f t="shared" si="24"/>
        <v>8.4511753328270212E-3</v>
      </c>
      <c r="AS62" s="304">
        <f t="shared" si="24"/>
        <v>9.2030674661824352E-3</v>
      </c>
      <c r="AT62" s="304">
        <f t="shared" si="24"/>
        <v>9.8829529232550839E-3</v>
      </c>
      <c r="AU62" s="305">
        <f t="shared" si="24"/>
        <v>1.0543530631760945E-2</v>
      </c>
      <c r="AV62" s="268"/>
    </row>
    <row r="63" spans="1:50" x14ac:dyDescent="0.3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2.2567984735849533E-7</v>
      </c>
      <c r="R63" s="306">
        <f t="shared" si="24"/>
        <v>1.5398977932559038E-4</v>
      </c>
      <c r="S63" s="306">
        <f t="shared" si="24"/>
        <v>1.1900127497112972E-4</v>
      </c>
      <c r="T63" s="306">
        <f t="shared" si="24"/>
        <v>1.2458004731774608E-4</v>
      </c>
      <c r="U63" s="306">
        <f t="shared" si="24"/>
        <v>-1.4724365397223577E-4</v>
      </c>
      <c r="V63" s="306">
        <f t="shared" si="24"/>
        <v>6.2454372617905263E-5</v>
      </c>
      <c r="W63" s="306">
        <f t="shared" si="24"/>
        <v>4.0117856354997955E-4</v>
      </c>
      <c r="X63" s="306">
        <f t="shared" si="24"/>
        <v>7.8822879245893374E-4</v>
      </c>
      <c r="Y63" s="306">
        <f t="shared" si="24"/>
        <v>1.1618169378923779E-3</v>
      </c>
      <c r="Z63" s="306">
        <f t="shared" si="24"/>
        <v>1.5284069587660487E-3</v>
      </c>
      <c r="AA63" s="306">
        <f t="shared" si="24"/>
        <v>1.858002812053533E-3</v>
      </c>
      <c r="AB63" s="306">
        <f t="shared" si="24"/>
        <v>6.4804360029445396E-5</v>
      </c>
      <c r="AC63" s="306">
        <f t="shared" si="24"/>
        <v>-1.5432250397664979E-3</v>
      </c>
      <c r="AD63" s="306">
        <f t="shared" si="24"/>
        <v>-2.9462411958460707E-3</v>
      </c>
      <c r="AE63" s="306">
        <f t="shared" si="24"/>
        <v>-4.2443257729845446E-3</v>
      </c>
      <c r="AF63" s="306">
        <f t="shared" si="24"/>
        <v>-5.4049909450345421E-3</v>
      </c>
      <c r="AG63" s="306">
        <f t="shared" si="24"/>
        <v>-6.4695058570397243E-3</v>
      </c>
      <c r="AH63" s="306">
        <f t="shared" si="24"/>
        <v>-7.421560631070391E-3</v>
      </c>
      <c r="AI63" s="306">
        <f t="shared" si="24"/>
        <v>-8.2999232538812501E-3</v>
      </c>
      <c r="AJ63" s="306">
        <f t="shared" si="24"/>
        <v>-9.0917743514854626E-3</v>
      </c>
      <c r="AK63" s="306">
        <f t="shared" si="24"/>
        <v>-9.8271261559266868E-3</v>
      </c>
      <c r="AL63" s="306">
        <f t="shared" si="24"/>
        <v>-1.0517668414402437E-2</v>
      </c>
      <c r="AM63" s="306">
        <f t="shared" si="24"/>
        <v>-1.1184068171523481E-2</v>
      </c>
      <c r="AN63" s="306">
        <f t="shared" si="24"/>
        <v>-1.1801663611546304E-2</v>
      </c>
      <c r="AO63" s="306">
        <f t="shared" si="24"/>
        <v>-1.2394454782060915E-2</v>
      </c>
      <c r="AP63" s="306">
        <f t="shared" si="24"/>
        <v>-1.2942972009534467E-2</v>
      </c>
      <c r="AQ63" s="306">
        <f t="shared" si="24"/>
        <v>-1.3469869896207617E-2</v>
      </c>
      <c r="AR63" s="306">
        <f t="shared" si="24"/>
        <v>-1.3956663094362338E-2</v>
      </c>
      <c r="AS63" s="306">
        <f t="shared" si="24"/>
        <v>-1.4421485406632746E-2</v>
      </c>
      <c r="AT63" s="306">
        <f t="shared" si="24"/>
        <v>-1.484407955936095E-2</v>
      </c>
      <c r="AU63" s="307">
        <f t="shared" si="24"/>
        <v>-1.5249281477586515E-2</v>
      </c>
      <c r="AV63" s="268"/>
    </row>
    <row r="64" spans="1:50" x14ac:dyDescent="0.3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1.7466951559574895E-6</v>
      </c>
      <c r="R64" s="304">
        <f t="shared" si="24"/>
        <v>-8.5417999047487925E-5</v>
      </c>
      <c r="S64" s="304">
        <f t="shared" si="24"/>
        <v>-4.8730010524300482E-5</v>
      </c>
      <c r="T64" s="304">
        <f t="shared" si="24"/>
        <v>-2.8681719051348864E-5</v>
      </c>
      <c r="U64" s="304">
        <f t="shared" si="24"/>
        <v>8.7977450046039518E-4</v>
      </c>
      <c r="V64" s="304">
        <f t="shared" si="24"/>
        <v>1.9174646653443705E-3</v>
      </c>
      <c r="W64" s="304">
        <f t="shared" si="24"/>
        <v>2.9049790984482238E-3</v>
      </c>
      <c r="X64" s="304">
        <f t="shared" si="24"/>
        <v>3.9095813293982262E-3</v>
      </c>
      <c r="Y64" s="304">
        <f t="shared" si="24"/>
        <v>4.7090784366201621E-3</v>
      </c>
      <c r="Z64" s="304">
        <f t="shared" si="24"/>
        <v>5.3265325385777329E-3</v>
      </c>
      <c r="AA64" s="304">
        <f t="shared" si="24"/>
        <v>5.5694211998841281E-3</v>
      </c>
      <c r="AB64" s="304">
        <f t="shared" si="24"/>
        <v>5.5193943847123839E-3</v>
      </c>
      <c r="AC64" s="304">
        <f t="shared" si="24"/>
        <v>5.5462411893483221E-3</v>
      </c>
      <c r="AD64" s="304">
        <f t="shared" si="24"/>
        <v>5.8600060280915578E-3</v>
      </c>
      <c r="AE64" s="304">
        <f t="shared" si="24"/>
        <v>6.0304865683820097E-3</v>
      </c>
      <c r="AF64" s="304">
        <f t="shared" si="24"/>
        <v>6.4149091882387266E-3</v>
      </c>
      <c r="AG64" s="304">
        <f t="shared" si="24"/>
        <v>6.8664995342948565E-3</v>
      </c>
      <c r="AH64" s="304">
        <f t="shared" si="24"/>
        <v>7.5811482791575679E-3</v>
      </c>
      <c r="AI64" s="304">
        <f t="shared" si="24"/>
        <v>8.3487905833795617E-3</v>
      </c>
      <c r="AJ64" s="304">
        <f t="shared" si="24"/>
        <v>9.3358924346851335E-3</v>
      </c>
      <c r="AK64" s="304">
        <f t="shared" si="24"/>
        <v>1.0359113423663691E-2</v>
      </c>
      <c r="AL64" s="304">
        <f t="shared" si="24"/>
        <v>1.1404316936025838E-2</v>
      </c>
      <c r="AM64" s="304">
        <f t="shared" si="24"/>
        <v>1.2292546310584074E-2</v>
      </c>
      <c r="AN64" s="304">
        <f t="shared" si="24"/>
        <v>1.3220699099948718E-2</v>
      </c>
      <c r="AO64" s="304">
        <f t="shared" si="24"/>
        <v>1.4057158207362863E-2</v>
      </c>
      <c r="AP64" s="304">
        <f t="shared" si="24"/>
        <v>1.4933212747259228E-2</v>
      </c>
      <c r="AQ64" s="304">
        <f t="shared" si="24"/>
        <v>1.5694803968205773E-2</v>
      </c>
      <c r="AR64" s="304">
        <f t="shared" si="24"/>
        <v>1.6482626648720244E-2</v>
      </c>
      <c r="AS64" s="304">
        <f t="shared" si="24"/>
        <v>1.7202053546282015E-2</v>
      </c>
      <c r="AT64" s="304">
        <f t="shared" si="24"/>
        <v>1.8035857681463319E-2</v>
      </c>
      <c r="AU64" s="305">
        <f t="shared" si="24"/>
        <v>1.8826792439262663E-2</v>
      </c>
      <c r="AV64" s="268"/>
    </row>
    <row r="65" spans="2:48" x14ac:dyDescent="0.3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1.5213092103838477E-6</v>
      </c>
      <c r="R65" s="304">
        <f t="shared" si="24"/>
        <v>1.0833753798972223E-3</v>
      </c>
      <c r="S65" s="304">
        <f t="shared" si="24"/>
        <v>1.1530319337896833E-3</v>
      </c>
      <c r="T65" s="304">
        <f t="shared" si="24"/>
        <v>1.1653991519828821E-3</v>
      </c>
      <c r="U65" s="304">
        <f t="shared" si="24"/>
        <v>-4.2022237226237991E-3</v>
      </c>
      <c r="V65" s="304">
        <f t="shared" si="24"/>
        <v>-9.8206261318218857E-3</v>
      </c>
      <c r="W65" s="304">
        <f t="shared" si="24"/>
        <v>-1.5535549297661766E-2</v>
      </c>
      <c r="X65" s="304">
        <f t="shared" si="24"/>
        <v>-2.1204502432758177E-2</v>
      </c>
      <c r="Y65" s="304">
        <f t="shared" si="24"/>
        <v>-2.698587072599834E-2</v>
      </c>
      <c r="Z65" s="304">
        <f t="shared" si="24"/>
        <v>-3.2862738224374799E-2</v>
      </c>
      <c r="AA65" s="304">
        <f t="shared" si="24"/>
        <v>-3.8992551206491144E-2</v>
      </c>
      <c r="AB65" s="304">
        <f t="shared" si="24"/>
        <v>-4.3243198091460933E-2</v>
      </c>
      <c r="AC65" s="304">
        <f t="shared" si="24"/>
        <v>-4.7501359869536075E-2</v>
      </c>
      <c r="AD65" s="304">
        <f t="shared" si="24"/>
        <v>-5.1610523868581892E-2</v>
      </c>
      <c r="AE65" s="304">
        <f t="shared" si="24"/>
        <v>-5.588417276582236E-2</v>
      </c>
      <c r="AF65" s="304">
        <f t="shared" si="24"/>
        <v>-6.001391316054272E-2</v>
      </c>
      <c r="AG65" s="304">
        <f t="shared" si="24"/>
        <v>-6.4102107534317332E-2</v>
      </c>
      <c r="AH65" s="304">
        <f t="shared" si="24"/>
        <v>-6.798159241881474E-2</v>
      </c>
      <c r="AI65" s="304">
        <f t="shared" si="24"/>
        <v>-7.1815549334934725E-2</v>
      </c>
      <c r="AJ65" s="304">
        <f t="shared" si="24"/>
        <v>-7.5461722407532239E-2</v>
      </c>
      <c r="AK65" s="304">
        <f t="shared" si="24"/>
        <v>-7.9064521479481842E-2</v>
      </c>
      <c r="AL65" s="304">
        <f t="shared" si="24"/>
        <v>-8.2633867494113222E-2</v>
      </c>
      <c r="AM65" s="304">
        <f t="shared" si="24"/>
        <v>-8.631641271474283E-2</v>
      </c>
      <c r="AN65" s="304">
        <f t="shared" si="24"/>
        <v>-8.9950249437392882E-2</v>
      </c>
      <c r="AO65" s="304">
        <f t="shared" si="24"/>
        <v>-9.3632814183597812E-2</v>
      </c>
      <c r="AP65" s="304">
        <f t="shared" si="24"/>
        <v>-9.7262980573251723E-2</v>
      </c>
      <c r="AQ65" s="304">
        <f t="shared" si="24"/>
        <v>-0.10096247205177361</v>
      </c>
      <c r="AR65" s="304">
        <f t="shared" si="24"/>
        <v>-0.10462127869914467</v>
      </c>
      <c r="AS65" s="304">
        <f t="shared" si="24"/>
        <v>-0.10830750118078375</v>
      </c>
      <c r="AT65" s="304">
        <f t="shared" si="24"/>
        <v>-0.11187190058369462</v>
      </c>
      <c r="AU65" s="305">
        <f t="shared" si="24"/>
        <v>-0.11543578939003946</v>
      </c>
      <c r="AV65" s="268"/>
    </row>
    <row r="66" spans="2:48" x14ac:dyDescent="0.3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3.8069467983570249E-7</v>
      </c>
      <c r="R66" s="306">
        <f t="shared" si="24"/>
        <v>1.3256546241648126E-4</v>
      </c>
      <c r="S66" s="306">
        <f t="shared" si="24"/>
        <v>4.6869485059400362E-5</v>
      </c>
      <c r="T66" s="306">
        <f t="shared" si="24"/>
        <v>6.275444115229345E-5</v>
      </c>
      <c r="U66" s="306">
        <f t="shared" si="24"/>
        <v>7.5898716789341014E-4</v>
      </c>
      <c r="V66" s="306">
        <f t="shared" si="24"/>
        <v>2.5732665983865671E-3</v>
      </c>
      <c r="W66" s="306">
        <f t="shared" si="24"/>
        <v>4.6889099122012778E-3</v>
      </c>
      <c r="X66" s="306">
        <f t="shared" si="24"/>
        <v>6.9095926266450197E-3</v>
      </c>
      <c r="Y66" s="306">
        <f t="shared" si="24"/>
        <v>9.0145145022325762E-3</v>
      </c>
      <c r="Z66" s="306">
        <f t="shared" si="24"/>
        <v>1.1164234450032048E-2</v>
      </c>
      <c r="AA66" s="306">
        <f t="shared" si="24"/>
        <v>1.3247720993155521E-2</v>
      </c>
      <c r="AB66" s="306">
        <f t="shared" si="24"/>
        <v>1.3359079461082723E-2</v>
      </c>
      <c r="AC66" s="306">
        <f t="shared" si="24"/>
        <v>1.3193816055074553E-2</v>
      </c>
      <c r="AD66" s="306">
        <f t="shared" si="24"/>
        <v>1.276384219502133E-2</v>
      </c>
      <c r="AE66" s="306">
        <f t="shared" si="24"/>
        <v>1.2075149129287727E-2</v>
      </c>
      <c r="AF66" s="306">
        <f t="shared" si="24"/>
        <v>1.1336322596726067E-2</v>
      </c>
      <c r="AG66" s="306">
        <f t="shared" ref="AG66:AU66" si="25">AG44-AG55</f>
        <v>1.0541033538369146E-2</v>
      </c>
      <c r="AH66" s="306">
        <f t="shared" si="25"/>
        <v>9.8037300265135519E-3</v>
      </c>
      <c r="AI66" s="306">
        <f t="shared" si="25"/>
        <v>9.0790495553890183E-3</v>
      </c>
      <c r="AJ66" s="306">
        <f t="shared" si="25"/>
        <v>8.4294200631124389E-3</v>
      </c>
      <c r="AK66" s="306">
        <f t="shared" si="25"/>
        <v>7.8129346465792976E-3</v>
      </c>
      <c r="AL66" s="306">
        <f t="shared" si="25"/>
        <v>7.2420660342389226E-3</v>
      </c>
      <c r="AM66" s="306">
        <f t="shared" si="25"/>
        <v>6.659539998531222E-3</v>
      </c>
      <c r="AN66" s="306">
        <f t="shared" si="25"/>
        <v>6.1299828095726094E-3</v>
      </c>
      <c r="AO66" s="306">
        <f t="shared" si="25"/>
        <v>5.5855542356095106E-3</v>
      </c>
      <c r="AP66" s="306">
        <f t="shared" si="25"/>
        <v>5.0875647304224197E-3</v>
      </c>
      <c r="AQ66" s="306">
        <f t="shared" si="25"/>
        <v>4.5679866120422741E-3</v>
      </c>
      <c r="AR66" s="306">
        <f t="shared" si="25"/>
        <v>4.087689423383542E-3</v>
      </c>
      <c r="AS66" s="306">
        <f t="shared" si="25"/>
        <v>3.5926271610854238E-3</v>
      </c>
      <c r="AT66" s="306">
        <f t="shared" si="25"/>
        <v>3.144973033279902E-3</v>
      </c>
      <c r="AU66" s="307">
        <f t="shared" si="25"/>
        <v>2.6754642373061216E-3</v>
      </c>
      <c r="AV66" s="268"/>
    </row>
    <row r="67" spans="2:48" x14ac:dyDescent="0.3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1.6045201584047319E-6</v>
      </c>
      <c r="R67" s="308">
        <f t="shared" si="26"/>
        <v>6.9094201202368755E-4</v>
      </c>
      <c r="S67" s="308">
        <f t="shared" si="26"/>
        <v>1.0089489901624615E-3</v>
      </c>
      <c r="T67" s="308">
        <f t="shared" si="26"/>
        <v>1.0013896437075509E-3</v>
      </c>
      <c r="U67" s="308">
        <f t="shared" si="26"/>
        <v>-1.9586781795869479E-3</v>
      </c>
      <c r="V67" s="308">
        <f t="shared" si="26"/>
        <v>-8.2692966437387661E-3</v>
      </c>
      <c r="W67" s="308">
        <f t="shared" si="26"/>
        <v>-1.5591473044570314E-2</v>
      </c>
      <c r="X67" s="308">
        <f t="shared" si="26"/>
        <v>-2.3158903487006999E-2</v>
      </c>
      <c r="Y67" s="308">
        <f t="shared" si="26"/>
        <v>-3.0888757715061166E-2</v>
      </c>
      <c r="Z67" s="308">
        <f t="shared" si="26"/>
        <v>-3.8678018206931397E-2</v>
      </c>
      <c r="AA67" s="308">
        <f t="shared" si="26"/>
        <v>-4.6656321703424375E-2</v>
      </c>
      <c r="AB67" s="308">
        <f t="shared" si="26"/>
        <v>-5.1830763337740171E-2</v>
      </c>
      <c r="AC67" s="308">
        <f t="shared" si="26"/>
        <v>-5.5921091629800967E-2</v>
      </c>
      <c r="AD67" s="308">
        <f t="shared" si="26"/>
        <v>-5.9394046383497767E-2</v>
      </c>
      <c r="AE67" s="308">
        <f t="shared" si="26"/>
        <v>-6.2643552331202335E-2</v>
      </c>
      <c r="AF67" s="308">
        <f t="shared" si="26"/>
        <v>-6.5568831853542009E-2</v>
      </c>
      <c r="AG67" s="308">
        <f t="shared" si="26"/>
        <v>-6.8318888847752168E-2</v>
      </c>
      <c r="AH67" s="308">
        <f t="shared" si="26"/>
        <v>-7.0841128774793982E-2</v>
      </c>
      <c r="AI67" s="308">
        <f t="shared" si="26"/>
        <v>-7.3308576143486626E-2</v>
      </c>
      <c r="AJ67" s="308">
        <f t="shared" si="26"/>
        <v>-7.563065428589244E-2</v>
      </c>
      <c r="AK67" s="308">
        <f t="shared" si="26"/>
        <v>-7.7937921069407223E-2</v>
      </c>
      <c r="AL67" s="308">
        <f t="shared" si="26"/>
        <v>-8.0252291720662172E-2</v>
      </c>
      <c r="AM67" s="308">
        <f t="shared" si="26"/>
        <v>-8.2733264352884972E-2</v>
      </c>
      <c r="AN67" s="308">
        <f t="shared" si="26"/>
        <v>-8.5261515687363731E-2</v>
      </c>
      <c r="AO67" s="308">
        <f t="shared" si="26"/>
        <v>-8.7873900499943591E-2</v>
      </c>
      <c r="AP67" s="308">
        <f t="shared" si="26"/>
        <v>-9.0530113237829779E-2</v>
      </c>
      <c r="AQ67" s="308">
        <f t="shared" si="26"/>
        <v>-9.331594139381838E-2</v>
      </c>
      <c r="AR67" s="308">
        <f t="shared" si="26"/>
        <v>-9.6170103366317594E-2</v>
      </c>
      <c r="AS67" s="308">
        <f t="shared" si="26"/>
        <v>-9.9104433714601425E-2</v>
      </c>
      <c r="AT67" s="308">
        <f t="shared" si="26"/>
        <v>-0.10198894766043953</v>
      </c>
      <c r="AU67" s="309">
        <f t="shared" si="26"/>
        <v>-0.10489225875827857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2023-10-12T17:25:38Z</dcterms:modified>
</cp:coreProperties>
</file>