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nnecg\Documents\Github\ThreeME\results\sorties SNBC3\Run 1bis\Transports\Marchandises\TRM3 Electrification PL\"/>
    </mc:Choice>
  </mc:AlternateContent>
  <xr:revisionPtr revIDLastSave="0" documentId="13_ncr:1_{F7DED0AD-0CEE-4C89-969B-29C781795109}" xr6:coauthVersionLast="47" xr6:coauthVersionMax="47" xr10:uidLastSave="{00000000-0000-0000-0000-000000000000}"/>
  <bookViews>
    <workbookView xWindow="-120" yWindow="-120" windowWidth="20730" windowHeight="11160" activeTab="2" xr2:uid="{BBDB6042-9B53-41E9-9E30-E8DABE6AACBD}"/>
  </bookViews>
  <sheets>
    <sheet name="Feuil4" sheetId="4" r:id="rId1"/>
    <sheet name="résultats" sheetId="8" r:id="rId2"/>
    <sheet name="T graph" sheetId="11" r:id="rId3"/>
    <sheet name="Graphique2" sheetId="14" r:id="rId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1" l="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F3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E2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C20" i="11"/>
  <c r="C19" i="11"/>
  <c r="C18" i="11"/>
  <c r="C17" i="11"/>
  <c r="C16" i="11"/>
  <c r="C15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D2" i="11"/>
  <c r="D3" i="11"/>
  <c r="E3" i="11"/>
  <c r="C12" i="11"/>
  <c r="C11" i="11"/>
  <c r="C10" i="11"/>
  <c r="C9" i="11"/>
  <c r="C8" i="11"/>
  <c r="C7" i="11"/>
  <c r="C6" i="11"/>
  <c r="C5" i="11"/>
  <c r="C4" i="11"/>
  <c r="C14" i="11"/>
  <c r="C2" i="11"/>
  <c r="C3" i="11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B49" i="4"/>
  <c r="F25" i="11" l="1"/>
  <c r="AF25" i="11"/>
  <c r="AB25" i="11"/>
  <c r="X25" i="11"/>
  <c r="T25" i="11"/>
  <c r="P25" i="11"/>
  <c r="L25" i="11"/>
  <c r="H25" i="11"/>
  <c r="AF24" i="11"/>
  <c r="AB24" i="11"/>
  <c r="X24" i="11"/>
  <c r="T24" i="11"/>
  <c r="P24" i="11"/>
  <c r="L24" i="11"/>
  <c r="H24" i="11"/>
  <c r="AE25" i="11"/>
  <c r="AA25" i="11"/>
  <c r="W25" i="11"/>
  <c r="S25" i="11"/>
  <c r="O25" i="11"/>
  <c r="K25" i="11"/>
  <c r="G25" i="11"/>
  <c r="AE24" i="11"/>
  <c r="AA24" i="11"/>
  <c r="W24" i="11"/>
  <c r="S24" i="11"/>
  <c r="O24" i="11"/>
  <c r="K24" i="11"/>
  <c r="G24" i="11"/>
  <c r="AD25" i="11"/>
  <c r="Z25" i="11"/>
  <c r="V25" i="11"/>
  <c r="R25" i="11"/>
  <c r="N25" i="11"/>
  <c r="J25" i="11"/>
  <c r="AD24" i="11"/>
  <c r="Z24" i="11"/>
  <c r="V24" i="11"/>
  <c r="R24" i="11"/>
  <c r="N24" i="11"/>
  <c r="J24" i="11"/>
  <c r="F24" i="11"/>
  <c r="F21" i="11"/>
  <c r="AG25" i="11"/>
  <c r="AC25" i="11"/>
  <c r="Y25" i="11"/>
  <c r="U25" i="11"/>
  <c r="Q25" i="11"/>
  <c r="M25" i="11"/>
  <c r="I25" i="11"/>
  <c r="AG24" i="11"/>
  <c r="AC24" i="11"/>
  <c r="Y24" i="11"/>
  <c r="U24" i="11"/>
  <c r="Q24" i="11"/>
  <c r="M24" i="11"/>
  <c r="I24" i="11"/>
  <c r="M21" i="11"/>
  <c r="W21" i="11"/>
  <c r="R21" i="11"/>
  <c r="AG21" i="11"/>
  <c r="AC21" i="11"/>
  <c r="Y21" i="11"/>
  <c r="U21" i="11"/>
  <c r="Q21" i="11"/>
  <c r="I21" i="11"/>
  <c r="AF21" i="11"/>
  <c r="AB21" i="11"/>
  <c r="X21" i="11"/>
  <c r="T21" i="11"/>
  <c r="P21" i="11"/>
  <c r="L21" i="11"/>
  <c r="H21" i="11"/>
  <c r="AE21" i="11"/>
  <c r="AA21" i="11"/>
  <c r="S21" i="11"/>
  <c r="O21" i="11"/>
  <c r="K21" i="11"/>
  <c r="G21" i="11"/>
  <c r="E21" i="11"/>
  <c r="E24" i="11"/>
  <c r="AD21" i="11"/>
  <c r="Z21" i="11"/>
  <c r="V21" i="11"/>
  <c r="N21" i="11"/>
  <c r="J21" i="11"/>
  <c r="AH4" i="11"/>
  <c r="AH2" i="11"/>
</calcChain>
</file>

<file path=xl/sharedStrings.xml><?xml version="1.0" encoding="utf-8"?>
<sst xmlns="http://schemas.openxmlformats.org/spreadsheetml/2006/main" count="308" uniqueCount="201">
  <si>
    <t>DEP_VAL_0</t>
  </si>
  <si>
    <t>CL_S_20_0</t>
  </si>
  <si>
    <t>L_S_20_0</t>
  </si>
  <si>
    <t>PROG_L_20_0</t>
  </si>
  <si>
    <t>R_G_0(-1)</t>
  </si>
  <si>
    <t>DEBT_G_VAL_0(-1)</t>
  </si>
  <si>
    <t>PRESOC_VAL_0</t>
  </si>
  <si>
    <t>SUB_AUTO_VAL_0</t>
  </si>
  <si>
    <t>PE_20_0</t>
  </si>
  <si>
    <t>E_20_0</t>
  </si>
  <si>
    <t>PMAT_20_0</t>
  </si>
  <si>
    <t>MAT_20_0</t>
  </si>
  <si>
    <t>PIY_20_0</t>
  </si>
  <si>
    <t>IY_20_0</t>
  </si>
  <si>
    <t>PIA_20_0</t>
  </si>
  <si>
    <t>IA_20_0</t>
  </si>
  <si>
    <t>PG_0</t>
  </si>
  <si>
    <t>G_0</t>
  </si>
  <si>
    <t>PG_20_0</t>
  </si>
  <si>
    <t>G_20_0</t>
  </si>
  <si>
    <t>PSUB_0</t>
  </si>
  <si>
    <t>SUB_0</t>
  </si>
  <si>
    <t>PSUB_01_0</t>
  </si>
  <si>
    <t>SUB_01_0</t>
  </si>
  <si>
    <t>PSY_0</t>
  </si>
  <si>
    <t>SY_0</t>
  </si>
  <si>
    <t>PSY_0*SY_0</t>
  </si>
  <si>
    <t>PSY_01_0</t>
  </si>
  <si>
    <t>SY_01_0</t>
  </si>
  <si>
    <t>TAX_CR_19_0</t>
  </si>
  <si>
    <t>CL_S_20_0*L_S_20_0*PROG_L_20_0</t>
  </si>
  <si>
    <t>R_G_0(-1)*DEBT_G_VAL_0(-1)</t>
  </si>
  <si>
    <t>PE_20_0*E_20_0</t>
  </si>
  <si>
    <t>PMAT_20_0*MAT_20_0</t>
  </si>
  <si>
    <t>PIY_20_0*IY_20_0</t>
  </si>
  <si>
    <t>PIA_20_0*IA_20_0</t>
  </si>
  <si>
    <t>PG_0*G_0-PG_20_0*G_20_0</t>
  </si>
  <si>
    <t>REC_VAL_0</t>
  </si>
  <si>
    <t>DIV_GOV_VAL_0</t>
  </si>
  <si>
    <t>IR_VAL_0</t>
  </si>
  <si>
    <t>AIC_VAL_0</t>
  </si>
  <si>
    <t>PY_20_0</t>
  </si>
  <si>
    <t>Y_20_0</t>
  </si>
  <si>
    <t>PTAX_0</t>
  </si>
  <si>
    <t>TAX_0</t>
  </si>
  <si>
    <t>PIY_0</t>
  </si>
  <si>
    <t>IY_0</t>
  </si>
  <si>
    <t>PIS_0</t>
  </si>
  <si>
    <t>IS_0</t>
  </si>
  <si>
    <t>PCSE_TOT_0</t>
  </si>
  <si>
    <t>CSE_TOT_0</t>
  </si>
  <si>
    <t>PCSS_TOT_0</t>
  </si>
  <si>
    <t>CSS_TOT_0</t>
  </si>
  <si>
    <t>PTAX_0*TAX_0</t>
  </si>
  <si>
    <t>PIY_0*IY_0</t>
  </si>
  <si>
    <t>PIS_0*IS_0</t>
  </si>
  <si>
    <t>PCSE_TOT_0*CSE_TOT_0</t>
  </si>
  <si>
    <t>PCSS_TOT_0*CSS_TOT_0</t>
  </si>
  <si>
    <t>REC_VAL_2</t>
  </si>
  <si>
    <t>DIV_GOV_VAL_2</t>
  </si>
  <si>
    <t>IR_VAL_2</t>
  </si>
  <si>
    <t>AIC_VAL_2</t>
  </si>
  <si>
    <t>CL_S_20_2</t>
  </si>
  <si>
    <t>L_S_20_2</t>
  </si>
  <si>
    <t>PROG_L_20_2</t>
  </si>
  <si>
    <t>PY_20_2</t>
  </si>
  <si>
    <t>Y_20_2</t>
  </si>
  <si>
    <t>PTAX_2</t>
  </si>
  <si>
    <t>TAX_2</t>
  </si>
  <si>
    <t>PIY_2</t>
  </si>
  <si>
    <t>IY_2</t>
  </si>
  <si>
    <t>PIS_2</t>
  </si>
  <si>
    <t>IS_2</t>
  </si>
  <si>
    <t>PCSE_TOT_2</t>
  </si>
  <si>
    <t>CSE_TOT_2</t>
  </si>
  <si>
    <t>PCSS_TOT_2</t>
  </si>
  <si>
    <t>CSS_TOT_2</t>
  </si>
  <si>
    <t>PE_20_2</t>
  </si>
  <si>
    <t>E_20_2</t>
  </si>
  <si>
    <t>PMAT_20_2</t>
  </si>
  <si>
    <t>MAT_20_2</t>
  </si>
  <si>
    <t>PIY_20_2</t>
  </si>
  <si>
    <t>IY_20_2</t>
  </si>
  <si>
    <t>CL_S_20_2*L_S_20_2*PROG_L_20_2</t>
  </si>
  <si>
    <t>PTAX_2*TAX_2</t>
  </si>
  <si>
    <t>PIY_2*IY_2</t>
  </si>
  <si>
    <t>PIS_2*IS_2</t>
  </si>
  <si>
    <t>PCSE_TOT_2*CSE_TOT_2</t>
  </si>
  <si>
    <t>PCSS_TOT_2*CSS_TOT_2</t>
  </si>
  <si>
    <t>PE_20_2*E_20_2</t>
  </si>
  <si>
    <t>PMAT_20_2*MAT_20_2</t>
  </si>
  <si>
    <t>PIY_20_2*IY_20_2</t>
  </si>
  <si>
    <t>DEP_VAL_2</t>
  </si>
  <si>
    <t>R_G_2(-1)</t>
  </si>
  <si>
    <t>DEBT_G_VAL_2(-1)</t>
  </si>
  <si>
    <t>PRESOC_VAL_2</t>
  </si>
  <si>
    <t>SUB_AUTO_VAL_2</t>
  </si>
  <si>
    <t>PIA_20_2</t>
  </si>
  <si>
    <t>IA_20_2</t>
  </si>
  <si>
    <t>PG_2</t>
  </si>
  <si>
    <t>G_2</t>
  </si>
  <si>
    <t>PG_20_2</t>
  </si>
  <si>
    <t>G_20_2</t>
  </si>
  <si>
    <t>PSUB_2</t>
  </si>
  <si>
    <t>SUB_2</t>
  </si>
  <si>
    <t>PSUB_01_2</t>
  </si>
  <si>
    <t>SUB_01_2</t>
  </si>
  <si>
    <t>PSY_2</t>
  </si>
  <si>
    <t>SY_2</t>
  </si>
  <si>
    <t>PSY_2*SY_2</t>
  </si>
  <si>
    <t>PSY_01_2</t>
  </si>
  <si>
    <t>SY_01_2</t>
  </si>
  <si>
    <t>TAX_CR_19_2</t>
  </si>
  <si>
    <t>R_G_2(-1)*DEBT_G_VAL_2(-1)</t>
  </si>
  <si>
    <t>PIA_20_2*IA_20_2</t>
  </si>
  <si>
    <t>PG_2*G_2-PG_20_2*G_20_2</t>
  </si>
  <si>
    <t>PSUB_2*SUB_2-PSUB_20*SUB_20</t>
  </si>
  <si>
    <t>PSY_2*SY_2-PSY_20_2*SY_20_2</t>
  </si>
  <si>
    <t>DEP_VAL_0-REC_VAL_0</t>
  </si>
  <si>
    <t>(DEP_VAL_0-REC_VAL_0)/(PGDP_0*GDP_0)</t>
  </si>
  <si>
    <t>DEP_VAL_2-REC_VAL_2</t>
  </si>
  <si>
    <t>(DEP_VAL_2-REC_VAL_2)/(PGDP_2*GDP_2)</t>
  </si>
  <si>
    <t>0-(PSUB_0*SUB_0-PSUB_01_0*SUB_01_0)</t>
  </si>
  <si>
    <t>0-(PSY_0*SY_0-PSY_01_0*SY_01_0)</t>
  </si>
  <si>
    <t>PCSE_TOT_0*CSE_TOT_0+PCSS_TOT_0*CSS_TOT_0</t>
  </si>
  <si>
    <t>TAX_01_0</t>
  </si>
  <si>
    <t>TAX_02_0</t>
  </si>
  <si>
    <t>TAX_03_0</t>
  </si>
  <si>
    <t>TAX_04_0</t>
  </si>
  <si>
    <t>TAX_05_0</t>
  </si>
  <si>
    <t>TAX_06_0</t>
  </si>
  <si>
    <t>TAX_07_0</t>
  </si>
  <si>
    <t>TAX_08_0</t>
  </si>
  <si>
    <t>TAX_09_0</t>
  </si>
  <si>
    <t>TAX_10_0</t>
  </si>
  <si>
    <t>TAX_11_0</t>
  </si>
  <si>
    <t>TAX_12_0</t>
  </si>
  <si>
    <t>TAX_13_0</t>
  </si>
  <si>
    <t>TAX_14_0</t>
  </si>
  <si>
    <t>TAX_15_0</t>
  </si>
  <si>
    <t>TAX_16_0</t>
  </si>
  <si>
    <t>TAX_17_0</t>
  </si>
  <si>
    <t>TAX_18_0</t>
  </si>
  <si>
    <t>TAX_19_0</t>
  </si>
  <si>
    <t>TAX_21_0</t>
  </si>
  <si>
    <t>TAX_22_0</t>
  </si>
  <si>
    <t>TAX_23_0</t>
  </si>
  <si>
    <t>TAX_24_0</t>
  </si>
  <si>
    <t>SUB_REHAB_VAL_0-CEE</t>
  </si>
  <si>
    <t>SUB_REHAB_VAL_2-CEE</t>
  </si>
  <si>
    <t>0-(PSUB_2*SUB_2-PSUB_01_2*SUB_01_2)</t>
  </si>
  <si>
    <t>0-(PSY_2*SY_2-PSY_01_2*SY_01_2)</t>
  </si>
  <si>
    <t>INC_GOV_OTH_NET</t>
  </si>
  <si>
    <t>PY_20_0*Y_20_0-(PE_20_0*E_20_0+PMAT_20_0*MAT_20_0+PIY_20_0*IY_20_0)</t>
  </si>
  <si>
    <t>(-1)*CL_S_20_0*L_S_20_0*PROG_L_20_0</t>
  </si>
  <si>
    <t>PCSE_TOT_2*CSE_TOT_2+PCSS_TOT_2*CSS_TOT_2</t>
  </si>
  <si>
    <t>PY_20_2*Y_20_2-(PE_20_2*E_20_2+PMAT_20_2*MAT_20_2+PIY_20_2*IY_20_2)</t>
  </si>
  <si>
    <t>(-1)*CL_S_20_2*L_S_20_2*PROG_L_20_2</t>
  </si>
  <si>
    <t xml:space="preserve">Déficit public  Tend </t>
  </si>
  <si>
    <t>TEND</t>
  </si>
  <si>
    <t>Déficit public   en % PIB</t>
  </si>
  <si>
    <t>Dépenses publiques</t>
  </si>
  <si>
    <t>Cotisations sociales</t>
  </si>
  <si>
    <t>Intérêts de la dette</t>
  </si>
  <si>
    <t>Consommations intermédiaires</t>
  </si>
  <si>
    <t>Taxe à la production</t>
  </si>
  <si>
    <t>Investissements</t>
  </si>
  <si>
    <t>Consommation finale</t>
  </si>
  <si>
    <t>Subventions</t>
  </si>
  <si>
    <t xml:space="preserve">Taxes à la production </t>
  </si>
  <si>
    <t>Prestations sociales</t>
  </si>
  <si>
    <t>Subventions à la rénovation énergétique</t>
  </si>
  <si>
    <t>Subventions aux automobiles</t>
  </si>
  <si>
    <t>Redistribution aux ménages</t>
  </si>
  <si>
    <t>choc</t>
  </si>
  <si>
    <t>Recettes publiques</t>
  </si>
  <si>
    <t>Dividendes</t>
  </si>
  <si>
    <t>Impôts sur les revenus et le patrimoine</t>
  </si>
  <si>
    <t>Versement européens</t>
  </si>
  <si>
    <t>Taxes à la consommation</t>
  </si>
  <si>
    <t>Impôts sur les bénéfices</t>
  </si>
  <si>
    <t>Revenus des services publics</t>
  </si>
  <si>
    <t>moins les cotisations salariales des salariés du public</t>
  </si>
  <si>
    <t>Taxes sur les revenus financiers</t>
  </si>
  <si>
    <t>Facture énergétique</t>
  </si>
  <si>
    <t>Déficit public  choc</t>
  </si>
  <si>
    <t xml:space="preserve">Subventions à la production </t>
  </si>
  <si>
    <t>Subventions sur les produits</t>
  </si>
  <si>
    <t>Charges courantes</t>
  </si>
  <si>
    <t xml:space="preserve">Subventions </t>
  </si>
  <si>
    <t>Recettes publiques en M€ courants</t>
  </si>
  <si>
    <t>Dépenses publiques (-) en M€ courants</t>
  </si>
  <si>
    <t>Solde bonus malus automobile</t>
  </si>
  <si>
    <t xml:space="preserve">Solde public </t>
  </si>
  <si>
    <t xml:space="preserve">en écart au Tend </t>
  </si>
  <si>
    <t>SUB_RENOV_VAL_0</t>
  </si>
  <si>
    <t>SUB_RENOV_VAL_2</t>
  </si>
  <si>
    <t>BONUS_ELEC_H01_2</t>
  </si>
  <si>
    <t>BONUS_ELEC_H01_0</t>
  </si>
  <si>
    <t>BONUS_ELEC_H01_2*NEWAUTO_ELEC_H01_2</t>
  </si>
  <si>
    <t>BONUS_ELEC_H01_0*NEWAUTO_ELEC_H01_0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</si>
</sst>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3" fillId="3" borderId="3" xfId="0" applyFont="1" applyFill="1" applyBorder="1"/>
    <xf numFmtId="0" fontId="0" fillId="4" borderId="3" xfId="0" applyFill="1" applyBorder="1"/>
    <xf numFmtId="0" fontId="3" fillId="5" borderId="3" xfId="0" applyFont="1" applyFill="1" applyBorder="1"/>
    <xf numFmtId="0" fontId="3" fillId="5" borderId="4" xfId="0" applyFont="1" applyFill="1" applyBorder="1"/>
    <xf numFmtId="0" fontId="4" fillId="3" borderId="3" xfId="0" applyFont="1" applyFill="1" applyBorder="1"/>
    <xf numFmtId="0" fontId="2" fillId="2" borderId="3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4" borderId="3" xfId="0" applyFont="1" applyFill="1" applyBorder="1"/>
    <xf numFmtId="0" fontId="2" fillId="0" borderId="0" xfId="0" applyFont="1"/>
    <xf numFmtId="0" fontId="3" fillId="0" borderId="0" xfId="0" applyFont="1"/>
    <xf numFmtId="0" fontId="5" fillId="0" borderId="0" xfId="0" applyFont="1"/>
    <xf numFmtId="1" fontId="5" fillId="0" borderId="0" xfId="0" applyNumberFormat="1" applyFont="1"/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11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finances publiques (M€ courants, écart au Tend)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graph'!$B$5</c:f>
              <c:strCache>
                <c:ptCount val="1"/>
                <c:pt idx="0">
                  <c:v>Intérêts de la dette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graph'!$C$5:$AG$5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15.658665070979623</c:v>
                </c:pt>
                <c:pt idx="3">
                  <c:v>-24.237497022986645</c:v>
                </c:pt>
                <c:pt idx="4">
                  <c:v>-188.56318905297667</c:v>
                </c:pt>
                <c:pt idx="5">
                  <c:v>-492.62350085901562</c:v>
                </c:pt>
                <c:pt idx="6">
                  <c:v>-939.52363454998704</c:v>
                </c:pt>
                <c:pt idx="7">
                  <c:v>-1517.4961877049936</c:v>
                </c:pt>
                <c:pt idx="8">
                  <c:v>-4597.0522429480043</c:v>
                </c:pt>
                <c:pt idx="9">
                  <c:v>-6707.7130601259996</c:v>
                </c:pt>
                <c:pt idx="10">
                  <c:v>-8988.0282564880035</c:v>
                </c:pt>
                <c:pt idx="11">
                  <c:v>-11406.308804837987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28-4713-AEBF-2E4DB2323FAA}"/>
            </c:ext>
          </c:extLst>
        </c:ser>
        <c:ser>
          <c:idx val="4"/>
          <c:order val="1"/>
          <c:tx>
            <c:strRef>
              <c:f>'T graph'!$B$6</c:f>
              <c:strCache>
                <c:ptCount val="1"/>
                <c:pt idx="0">
                  <c:v>Facture énergétique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graph'!$C$6:$AG$6</c:f>
              <c:numCache>
                <c:formatCode>0</c:formatCode>
                <c:ptCount val="12"/>
                <c:pt idx="0">
                  <c:v>0</c:v>
                </c:pt>
                <c:pt idx="1">
                  <c:v>-4.6809950538008707</c:v>
                </c:pt>
                <c:pt idx="2">
                  <c:v>-14.01090407889933</c:v>
                </c:pt>
                <c:pt idx="3">
                  <c:v>-27.67331064300015</c:v>
                </c:pt>
                <c:pt idx="4">
                  <c:v>-41.168826413499119</c:v>
                </c:pt>
                <c:pt idx="5">
                  <c:v>-54.015422461799972</c:v>
                </c:pt>
                <c:pt idx="6">
                  <c:v>-66.270844249798756</c:v>
                </c:pt>
                <c:pt idx="7">
                  <c:v>-78.301105650200043</c:v>
                </c:pt>
                <c:pt idx="8">
                  <c:v>-124.34343871810051</c:v>
                </c:pt>
                <c:pt idx="9">
                  <c:v>-158.13779866600089</c:v>
                </c:pt>
                <c:pt idx="10">
                  <c:v>-188.20930821719958</c:v>
                </c:pt>
                <c:pt idx="11">
                  <c:v>-212.61479740099821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28-4713-AEBF-2E4DB2323FAA}"/>
            </c:ext>
          </c:extLst>
        </c:ser>
        <c:ser>
          <c:idx val="5"/>
          <c:order val="2"/>
          <c:tx>
            <c:strRef>
              <c:f>'T graph'!$B$7</c:f>
              <c:strCache>
                <c:ptCount val="1"/>
                <c:pt idx="0">
                  <c:v>Charges courantes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graph'!$C$7:$AG$7</c:f>
              <c:numCache>
                <c:formatCode>0</c:formatCode>
                <c:ptCount val="12"/>
                <c:pt idx="0">
                  <c:v>0</c:v>
                </c:pt>
                <c:pt idx="1">
                  <c:v>38.210099792117035</c:v>
                </c:pt>
                <c:pt idx="2">
                  <c:v>89.354706356441966</c:v>
                </c:pt>
                <c:pt idx="3">
                  <c:v>132.90412660350557</c:v>
                </c:pt>
                <c:pt idx="4">
                  <c:v>149.28878781828098</c:v>
                </c:pt>
                <c:pt idx="5">
                  <c:v>119.33301861882501</c:v>
                </c:pt>
                <c:pt idx="6">
                  <c:v>25.905670126478071</c:v>
                </c:pt>
                <c:pt idx="7">
                  <c:v>-161.57070509860569</c:v>
                </c:pt>
                <c:pt idx="8">
                  <c:v>-1942.1377411628346</c:v>
                </c:pt>
                <c:pt idx="9">
                  <c:v>-4751.5424425792116</c:v>
                </c:pt>
                <c:pt idx="10">
                  <c:v>-8711.0328910984354</c:v>
                </c:pt>
                <c:pt idx="11">
                  <c:v>-14033.324031539836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28-4713-AEBF-2E4DB2323FAA}"/>
            </c:ext>
          </c:extLst>
        </c:ser>
        <c:ser>
          <c:idx val="6"/>
          <c:order val="3"/>
          <c:tx>
            <c:strRef>
              <c:f>'T graph'!$B$8</c:f>
              <c:strCache>
                <c:ptCount val="1"/>
                <c:pt idx="0">
                  <c:v>Investissements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graph'!$C$8:$AG$8</c:f>
              <c:numCache>
                <c:formatCode>0</c:formatCode>
                <c:ptCount val="12"/>
                <c:pt idx="0">
                  <c:v>0</c:v>
                </c:pt>
                <c:pt idx="1">
                  <c:v>-5.2765853829914704</c:v>
                </c:pt>
                <c:pt idx="2">
                  <c:v>-3.9301818479871145</c:v>
                </c:pt>
                <c:pt idx="3">
                  <c:v>-1.0550469199952204</c:v>
                </c:pt>
                <c:pt idx="4">
                  <c:v>0.92795909999404103</c:v>
                </c:pt>
                <c:pt idx="5">
                  <c:v>2.0393641740083694</c:v>
                </c:pt>
                <c:pt idx="6">
                  <c:v>2.1311907460039947</c:v>
                </c:pt>
                <c:pt idx="7">
                  <c:v>0.13481621802202426</c:v>
                </c:pt>
                <c:pt idx="8">
                  <c:v>-34.100213480996899</c:v>
                </c:pt>
                <c:pt idx="9">
                  <c:v>-153.22742861000006</c:v>
                </c:pt>
                <c:pt idx="10">
                  <c:v>-338.70743724500062</c:v>
                </c:pt>
                <c:pt idx="11">
                  <c:v>-597.78874651301885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28-4713-AEBF-2E4DB2323FAA}"/>
            </c:ext>
          </c:extLst>
        </c:ser>
        <c:ser>
          <c:idx val="7"/>
          <c:order val="4"/>
          <c:tx>
            <c:strRef>
              <c:f>'T graph'!$B$9</c:f>
              <c:strCache>
                <c:ptCount val="1"/>
                <c:pt idx="0">
                  <c:v>Prestations sociales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graph'!$C$9:$AG$9</c:f>
              <c:numCache>
                <c:formatCode>0</c:formatCode>
                <c:ptCount val="12"/>
                <c:pt idx="0">
                  <c:v>0</c:v>
                </c:pt>
                <c:pt idx="1">
                  <c:v>78.373799999943003</c:v>
                </c:pt>
                <c:pt idx="2">
                  <c:v>198.8395999999484</c:v>
                </c:pt>
                <c:pt idx="3">
                  <c:v>339.04859999998007</c:v>
                </c:pt>
                <c:pt idx="4">
                  <c:v>486.11999999999534</c:v>
                </c:pt>
                <c:pt idx="5">
                  <c:v>623.46109999995679</c:v>
                </c:pt>
                <c:pt idx="6">
                  <c:v>734.36190000001807</c:v>
                </c:pt>
                <c:pt idx="7">
                  <c:v>780.4482999999309</c:v>
                </c:pt>
                <c:pt idx="8">
                  <c:v>208.46900000004098</c:v>
                </c:pt>
                <c:pt idx="9">
                  <c:v>-1065.5090000000782</c:v>
                </c:pt>
                <c:pt idx="10">
                  <c:v>-2783.5490000001155</c:v>
                </c:pt>
                <c:pt idx="11">
                  <c:v>-5221.3840000000782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28-4713-AEBF-2E4DB2323FAA}"/>
            </c:ext>
          </c:extLst>
        </c:ser>
        <c:ser>
          <c:idx val="8"/>
          <c:order val="5"/>
          <c:tx>
            <c:strRef>
              <c:f>'T graph'!$B$10</c:f>
              <c:strCache>
                <c:ptCount val="1"/>
                <c:pt idx="0">
                  <c:v>Subventions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graph'!$C$10:$AG$10</c:f>
              <c:numCache>
                <c:formatCode>0</c:formatCode>
                <c:ptCount val="12"/>
                <c:pt idx="0">
                  <c:v>0</c:v>
                </c:pt>
                <c:pt idx="1">
                  <c:v>-10.736457249602608</c:v>
                </c:pt>
                <c:pt idx="2">
                  <c:v>-17.332457738300945</c:v>
                </c:pt>
                <c:pt idx="3">
                  <c:v>-22.795123066896849</c:v>
                </c:pt>
                <c:pt idx="4">
                  <c:v>-28.065423462800027</c:v>
                </c:pt>
                <c:pt idx="5">
                  <c:v>-33.92893201930201</c:v>
                </c:pt>
                <c:pt idx="6">
                  <c:v>-41.102845509896724</c:v>
                </c:pt>
                <c:pt idx="7">
                  <c:v>-49.569056200598425</c:v>
                </c:pt>
                <c:pt idx="8">
                  <c:v>-96.960303242296504</c:v>
                </c:pt>
                <c:pt idx="9">
                  <c:v>-168.75568437359834</c:v>
                </c:pt>
                <c:pt idx="10">
                  <c:v>-276.88646539649926</c:v>
                </c:pt>
                <c:pt idx="11">
                  <c:v>-405.39065318919893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28-4713-AEBF-2E4DB2323FAA}"/>
            </c:ext>
          </c:extLst>
        </c:ser>
        <c:ser>
          <c:idx val="9"/>
          <c:order val="6"/>
          <c:tx>
            <c:strRef>
              <c:f>'T graph'!$B$11</c:f>
              <c:strCache>
                <c:ptCount val="1"/>
                <c:pt idx="0">
                  <c:v>Subventions à la rénovation énergétique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graph'!$C$11:$AG$11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28-4713-AEBF-2E4DB2323FAA}"/>
            </c:ext>
          </c:extLst>
        </c:ser>
        <c:ser>
          <c:idx val="10"/>
          <c:order val="7"/>
          <c:tx>
            <c:strRef>
              <c:f>'T graph'!$B$12</c:f>
              <c:strCache>
                <c:ptCount val="1"/>
                <c:pt idx="0">
                  <c:v>Solde bonus malus automobile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graph'!$C$12:$AG$12</c:f>
              <c:numCache>
                <c:formatCode>0</c:formatCode>
                <c:ptCount val="12"/>
                <c:pt idx="0">
                  <c:v>0</c:v>
                </c:pt>
                <c:pt idx="1">
                  <c:v>20.942877000000408</c:v>
                </c:pt>
                <c:pt idx="2">
                  <c:v>34.934866000000056</c:v>
                </c:pt>
                <c:pt idx="3">
                  <c:v>39.718856999999844</c:v>
                </c:pt>
                <c:pt idx="4">
                  <c:v>37.824757000000091</c:v>
                </c:pt>
                <c:pt idx="5">
                  <c:v>31.671874000000116</c:v>
                </c:pt>
                <c:pt idx="6">
                  <c:v>23.146158000000014</c:v>
                </c:pt>
                <c:pt idx="7">
                  <c:v>11.813282200000003</c:v>
                </c:pt>
                <c:pt idx="8">
                  <c:v>-33.809927000000243</c:v>
                </c:pt>
                <c:pt idx="9">
                  <c:v>-84.866984999999659</c:v>
                </c:pt>
                <c:pt idx="10">
                  <c:v>-106.30624799999987</c:v>
                </c:pt>
                <c:pt idx="11">
                  <c:v>-124.49659299999985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28-4713-AEBF-2E4DB2323FAA}"/>
            </c:ext>
          </c:extLst>
        </c:ser>
        <c:ser>
          <c:idx val="11"/>
          <c:order val="8"/>
          <c:tx>
            <c:strRef>
              <c:f>'T graph'!$B$13</c:f>
              <c:strCache>
                <c:ptCount val="1"/>
                <c:pt idx="0">
                  <c:v>Redistribution aux ménages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graph'!$C$13:$AG$13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28-4713-AEBF-2E4DB2323FAA}"/>
            </c:ext>
          </c:extLst>
        </c:ser>
        <c:ser>
          <c:idx val="13"/>
          <c:order val="9"/>
          <c:tx>
            <c:strRef>
              <c:f>'T graph'!$B$15</c:f>
              <c:strCache>
                <c:ptCount val="1"/>
                <c:pt idx="0">
                  <c:v>Impôts sur les revenus et le patrimoine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graph'!$C$15:$AG$15</c:f>
              <c:numCache>
                <c:formatCode>0</c:formatCode>
                <c:ptCount val="12"/>
                <c:pt idx="0">
                  <c:v>0</c:v>
                </c:pt>
                <c:pt idx="1">
                  <c:v>26.977179999983491</c:v>
                </c:pt>
                <c:pt idx="2">
                  <c:v>98.601359999984197</c:v>
                </c:pt>
                <c:pt idx="3">
                  <c:v>182.9025800000345</c:v>
                </c:pt>
                <c:pt idx="4">
                  <c:v>283.88977000003615</c:v>
                </c:pt>
                <c:pt idx="5">
                  <c:v>411.84862000001158</c:v>
                </c:pt>
                <c:pt idx="6">
                  <c:v>572.29041000003417</c:v>
                </c:pt>
                <c:pt idx="7">
                  <c:v>760.22110000001703</c:v>
                </c:pt>
                <c:pt idx="8">
                  <c:v>1925.7872200000384</c:v>
                </c:pt>
                <c:pt idx="9">
                  <c:v>3753.3032499999754</c:v>
                </c:pt>
                <c:pt idx="10">
                  <c:v>6352.2878499999788</c:v>
                </c:pt>
                <c:pt idx="11">
                  <c:v>9640.1115299999874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D28-4713-AEBF-2E4DB2323FAA}"/>
            </c:ext>
          </c:extLst>
        </c:ser>
        <c:ser>
          <c:idx val="14"/>
          <c:order val="10"/>
          <c:tx>
            <c:strRef>
              <c:f>'T graph'!$B$16</c:f>
              <c:strCache>
                <c:ptCount val="1"/>
                <c:pt idx="0">
                  <c:v>Taxes à la consommation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graph'!$C$16:$AG$16</c:f>
              <c:numCache>
                <c:formatCode>0</c:formatCode>
                <c:ptCount val="12"/>
                <c:pt idx="0">
                  <c:v>0</c:v>
                </c:pt>
                <c:pt idx="1">
                  <c:v>-38.481637082993984</c:v>
                </c:pt>
                <c:pt idx="2">
                  <c:v>-79.880503228981979</c:v>
                </c:pt>
                <c:pt idx="3">
                  <c:v>-131.63403355597984</c:v>
                </c:pt>
                <c:pt idx="4">
                  <c:v>-205.43195102503523</c:v>
                </c:pt>
                <c:pt idx="5">
                  <c:v>-287.68778859701706</c:v>
                </c:pt>
                <c:pt idx="6">
                  <c:v>-367.95879013603553</c:v>
                </c:pt>
                <c:pt idx="7">
                  <c:v>-470.49237252003513</c:v>
                </c:pt>
                <c:pt idx="8">
                  <c:v>-332.03092716902029</c:v>
                </c:pt>
                <c:pt idx="9">
                  <c:v>409.27621796005405</c:v>
                </c:pt>
                <c:pt idx="10">
                  <c:v>1569.1585498619825</c:v>
                </c:pt>
                <c:pt idx="11">
                  <c:v>3356.10814247292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D28-4713-AEBF-2E4DB2323FAA}"/>
            </c:ext>
          </c:extLst>
        </c:ser>
        <c:ser>
          <c:idx val="15"/>
          <c:order val="11"/>
          <c:tx>
            <c:strRef>
              <c:f>'T graph'!$B$17</c:f>
              <c:strCache>
                <c:ptCount val="1"/>
                <c:pt idx="0">
                  <c:v>Taxes à la production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graph'!$C$17:$AG$17</c:f>
              <c:numCache>
                <c:formatCode>0</c:formatCode>
                <c:ptCount val="12"/>
                <c:pt idx="0">
                  <c:v>0</c:v>
                </c:pt>
                <c:pt idx="1">
                  <c:v>27.340178151003784</c:v>
                </c:pt>
                <c:pt idx="2">
                  <c:v>43.919818165013567</c:v>
                </c:pt>
                <c:pt idx="3">
                  <c:v>65.621981757984031</c:v>
                </c:pt>
                <c:pt idx="4">
                  <c:v>94.29505416500615</c:v>
                </c:pt>
                <c:pt idx="5">
                  <c:v>130.92473782101297</c:v>
                </c:pt>
                <c:pt idx="6">
                  <c:v>176.89587829701486</c:v>
                </c:pt>
                <c:pt idx="7">
                  <c:v>234.45660655401298</c:v>
                </c:pt>
                <c:pt idx="8">
                  <c:v>533.11969167599455</c:v>
                </c:pt>
                <c:pt idx="9">
                  <c:v>1002.2748813049984</c:v>
                </c:pt>
                <c:pt idx="10">
                  <c:v>1693.7972446379717</c:v>
                </c:pt>
                <c:pt idx="11">
                  <c:v>2557.1456437439774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D28-4713-AEBF-2E4DB2323FAA}"/>
            </c:ext>
          </c:extLst>
        </c:ser>
        <c:ser>
          <c:idx val="16"/>
          <c:order val="12"/>
          <c:tx>
            <c:strRef>
              <c:f>'T graph'!$B$18</c:f>
              <c:strCache>
                <c:ptCount val="1"/>
                <c:pt idx="0">
                  <c:v>Impôts sur les bénéfices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graph'!$C$18:$AG$18</c:f>
              <c:numCache>
                <c:formatCode>0</c:formatCode>
                <c:ptCount val="12"/>
                <c:pt idx="0">
                  <c:v>0</c:v>
                </c:pt>
                <c:pt idx="1">
                  <c:v>-277.17851828639687</c:v>
                </c:pt>
                <c:pt idx="2">
                  <c:v>-490.25359088041296</c:v>
                </c:pt>
                <c:pt idx="3">
                  <c:v>-743.88828318488959</c:v>
                </c:pt>
                <c:pt idx="4">
                  <c:v>-1016.2678678170923</c:v>
                </c:pt>
                <c:pt idx="5">
                  <c:v>-1291.1738534305041</c:v>
                </c:pt>
                <c:pt idx="6">
                  <c:v>-1550.8378248571971</c:v>
                </c:pt>
                <c:pt idx="7">
                  <c:v>-1614.6121039231948</c:v>
                </c:pt>
                <c:pt idx="8">
                  <c:v>-2008.9400318460102</c:v>
                </c:pt>
                <c:pt idx="9">
                  <c:v>-2343.260665142996</c:v>
                </c:pt>
                <c:pt idx="10">
                  <c:v>-2744.3747646299889</c:v>
                </c:pt>
                <c:pt idx="11">
                  <c:v>-3281.8360991749796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D28-4713-AEBF-2E4DB2323FAA}"/>
            </c:ext>
          </c:extLst>
        </c:ser>
        <c:ser>
          <c:idx val="17"/>
          <c:order val="13"/>
          <c:tx>
            <c:strRef>
              <c:f>'T graph'!$B$19</c:f>
              <c:strCache>
                <c:ptCount val="1"/>
                <c:pt idx="0">
                  <c:v>Cotisations sociales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graph'!$C$19:$AG$19</c:f>
              <c:numCache>
                <c:formatCode>0</c:formatCode>
                <c:ptCount val="12"/>
                <c:pt idx="0">
                  <c:v>0</c:v>
                </c:pt>
                <c:pt idx="1">
                  <c:v>92.22084859595634</c:v>
                </c:pt>
                <c:pt idx="2">
                  <c:v>231.35955768800341</c:v>
                </c:pt>
                <c:pt idx="3">
                  <c:v>423.84193426102865</c:v>
                </c:pt>
                <c:pt idx="4">
                  <c:v>675.21375611703843</c:v>
                </c:pt>
                <c:pt idx="5">
                  <c:v>988.45345473010093</c:v>
                </c:pt>
                <c:pt idx="6">
                  <c:v>1366.8801943539875</c:v>
                </c:pt>
                <c:pt idx="7">
                  <c:v>1805.6216119900346</c:v>
                </c:pt>
                <c:pt idx="8">
                  <c:v>4219.7605911500286</c:v>
                </c:pt>
                <c:pt idx="9">
                  <c:v>7530.9836139199324</c:v>
                </c:pt>
                <c:pt idx="10">
                  <c:v>12268.449666500092</c:v>
                </c:pt>
                <c:pt idx="11">
                  <c:v>18397.475045409985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D28-4713-AEBF-2E4DB2323FAA}"/>
            </c:ext>
          </c:extLst>
        </c:ser>
        <c:ser>
          <c:idx val="18"/>
          <c:order val="14"/>
          <c:tx>
            <c:strRef>
              <c:f>'T graph'!$B$20</c:f>
              <c:strCache>
                <c:ptCount val="1"/>
                <c:pt idx="0">
                  <c:v>Revenus des services publics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graph'!$C$20:$AG$20</c:f>
              <c:numCache>
                <c:formatCode>0</c:formatCode>
                <c:ptCount val="12"/>
                <c:pt idx="0">
                  <c:v>0</c:v>
                </c:pt>
                <c:pt idx="1">
                  <c:v>10.672511831973679</c:v>
                </c:pt>
                <c:pt idx="2">
                  <c:v>14.378241186961532</c:v>
                </c:pt>
                <c:pt idx="3">
                  <c:v>19.930613685981371</c:v>
                </c:pt>
                <c:pt idx="4">
                  <c:v>30.806686289142817</c:v>
                </c:pt>
                <c:pt idx="5">
                  <c:v>47.162713777041063</c:v>
                </c:pt>
                <c:pt idx="6">
                  <c:v>69.734451296040788</c:v>
                </c:pt>
                <c:pt idx="7">
                  <c:v>96.948115850915201</c:v>
                </c:pt>
                <c:pt idx="8">
                  <c:v>344.57932645897381</c:v>
                </c:pt>
                <c:pt idx="9">
                  <c:v>651.04851353005506</c:v>
                </c:pt>
                <c:pt idx="10">
                  <c:v>978.71288233005907</c:v>
                </c:pt>
                <c:pt idx="11">
                  <c:v>1387.1401285100728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D28-4713-AEBF-2E4DB2323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390912"/>
        <c:axId val="230396320"/>
      </c:barChart>
      <c:lineChart>
        <c:grouping val="standard"/>
        <c:varyColors val="0"/>
        <c:ser>
          <c:idx val="0"/>
          <c:order val="15"/>
          <c:tx>
            <c:strRef>
              <c:f>'T graph'!$B$2</c:f>
              <c:strCache>
                <c:ptCount val="1"/>
                <c:pt idx="0">
                  <c:v>Solde public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graph'!$C$2:$AG$2</c:f>
              <c:numCache>
                <c:formatCode>0</c:formatCode>
                <c:ptCount val="12"/>
                <c:pt idx="0">
                  <c:v>0</c:v>
                </c:pt>
                <c:pt idx="1">
                  <c:v>-41.615999999921769</c:v>
                </c:pt>
                <c:pt idx="2">
                  <c:v>121.63800000003539</c:v>
                </c:pt>
                <c:pt idx="3">
                  <c:v>252.68700000015087</c:v>
                </c:pt>
                <c:pt idx="4">
                  <c:v>278.86999999987893</c:v>
                </c:pt>
                <c:pt idx="5">
                  <c:v>195.46500000031665</c:v>
                </c:pt>
                <c:pt idx="6">
                  <c:v>5.6520000002346933</c:v>
                </c:pt>
                <c:pt idx="7">
                  <c:v>-202.3980000000447</c:v>
                </c:pt>
                <c:pt idx="8">
                  <c:v>-1937.6560000004247</c:v>
                </c:pt>
                <c:pt idx="9">
                  <c:v>-2086.1269999998622</c:v>
                </c:pt>
                <c:pt idx="10">
                  <c:v>-1274.6869999994524</c:v>
                </c:pt>
                <c:pt idx="11">
                  <c:v>54.83699999935925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1AD-8045-F8822514E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390912"/>
        <c:axId val="230396320"/>
      </c:lineChart>
      <c:catAx>
        <c:axId val="2303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396320"/>
        <c:crosses val="autoZero"/>
        <c:auto val="1"/>
        <c:lblAlgn val="ctr"/>
        <c:lblOffset val="100"/>
        <c:noMultiLvlLbl val="0"/>
      </c:catAx>
      <c:valAx>
        <c:axId val="2303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3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076EE0-9AFC-425C-8D8E-70025A02FF84}">
  <sheetPr/>
  <sheetViews>
    <sheetView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754" cy="608462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C79C01F-38CB-9A6B-ECCB-D3E4A6BD64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448A-04C4-469B-ADBF-45A1C797268A}">
  <dimension ref="A1:Z49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I52" sqref="I52"/>
    </sheetView>
  </sheetViews>
  <sheetFormatPr baseColWidth="10" defaultRowHeight="15" x14ac:dyDescent="0.25"/>
  <sheetData>
    <row r="1" spans="1:26" x14ac:dyDescent="0.25">
      <c r="B1" t="s">
        <v>44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  <c r="R1" t="s">
        <v>140</v>
      </c>
      <c r="S1" t="s">
        <v>141</v>
      </c>
      <c r="T1" t="s">
        <v>142</v>
      </c>
      <c r="U1" t="s">
        <v>143</v>
      </c>
      <c r="V1" t="s">
        <v>144</v>
      </c>
      <c r="W1" t="s">
        <v>145</v>
      </c>
      <c r="X1" t="s">
        <v>146</v>
      </c>
      <c r="Y1" t="s">
        <v>147</v>
      </c>
      <c r="Z1" t="s">
        <v>29</v>
      </c>
    </row>
    <row r="2" spans="1:26" x14ac:dyDescent="0.25">
      <c r="A2">
        <v>2004</v>
      </c>
      <c r="B2">
        <v>198321.64173969199</v>
      </c>
      <c r="C2">
        <v>1826.86719476238</v>
      </c>
      <c r="D2">
        <v>23732.806542242899</v>
      </c>
      <c r="E2">
        <v>10811.353563504699</v>
      </c>
      <c r="F2">
        <v>318.68468031475101</v>
      </c>
      <c r="G2">
        <v>249.91078273894701</v>
      </c>
      <c r="H2">
        <v>834.97323535358203</v>
      </c>
      <c r="I2">
        <v>52.3069080148381</v>
      </c>
      <c r="J2">
        <v>120.11215914581901</v>
      </c>
      <c r="K2">
        <v>803.97654912233202</v>
      </c>
      <c r="L2">
        <v>7.7491715574644404</v>
      </c>
      <c r="M2">
        <v>11.6237573365913</v>
      </c>
      <c r="N2">
        <v>31876.895255556101</v>
      </c>
      <c r="O2">
        <v>21060.3110012375</v>
      </c>
      <c r="P2">
        <v>282.13878739847598</v>
      </c>
      <c r="Q2">
        <v>743.92046954974001</v>
      </c>
      <c r="R2">
        <v>235.78891252896199</v>
      </c>
      <c r="S2">
        <v>12.8732456456229</v>
      </c>
      <c r="T2">
        <v>525.99232562322698</v>
      </c>
      <c r="U2">
        <v>63127.6574492531</v>
      </c>
      <c r="V2">
        <v>32.933979120874703</v>
      </c>
      <c r="W2">
        <v>33245.165240907299</v>
      </c>
      <c r="X2">
        <v>6431.8123929821204</v>
      </c>
      <c r="Y2">
        <v>1975.78813579454</v>
      </c>
      <c r="Z2">
        <v>0</v>
      </c>
    </row>
    <row r="3" spans="1:26" x14ac:dyDescent="0.25">
      <c r="A3">
        <v>2005</v>
      </c>
      <c r="B3">
        <v>201505.75984677501</v>
      </c>
      <c r="C3">
        <v>1856.1981384912301</v>
      </c>
      <c r="D3">
        <v>24113.8444278723</v>
      </c>
      <c r="E3">
        <v>10984.933341998099</v>
      </c>
      <c r="F3">
        <v>323.80126593868499</v>
      </c>
      <c r="G3">
        <v>253.923181191754</v>
      </c>
      <c r="H3">
        <v>848.37900072692901</v>
      </c>
      <c r="I3">
        <v>53.146712342165102</v>
      </c>
      <c r="J3">
        <v>122.04059871228399</v>
      </c>
      <c r="K3">
        <v>816.88465267207403</v>
      </c>
      <c r="L3">
        <v>7.8735870133601003</v>
      </c>
      <c r="M3">
        <v>11.8103805204411</v>
      </c>
      <c r="N3">
        <v>32388.689119758001</v>
      </c>
      <c r="O3">
        <v>21398.441106513001</v>
      </c>
      <c r="P3">
        <v>286.66861689053502</v>
      </c>
      <c r="Q3">
        <v>755.86435331625501</v>
      </c>
      <c r="R3">
        <v>239.57457978769901</v>
      </c>
      <c r="S3">
        <v>13.079929768432599</v>
      </c>
      <c r="T3">
        <v>534.43730254814602</v>
      </c>
      <c r="U3">
        <v>64141.192408820199</v>
      </c>
      <c r="V3">
        <v>33.462744808457799</v>
      </c>
      <c r="W3">
        <v>33778.927122303401</v>
      </c>
      <c r="X3">
        <v>6535.0772213801101</v>
      </c>
      <c r="Y3">
        <v>2007.5100534015</v>
      </c>
      <c r="Z3">
        <v>0</v>
      </c>
    </row>
    <row r="4" spans="1:26" x14ac:dyDescent="0.25">
      <c r="A4">
        <v>2006</v>
      </c>
      <c r="B4">
        <v>204740.95970000001</v>
      </c>
      <c r="C4">
        <v>1886</v>
      </c>
      <c r="D4">
        <v>24501</v>
      </c>
      <c r="E4">
        <v>11161.299559999999</v>
      </c>
      <c r="F4">
        <v>329</v>
      </c>
      <c r="G4">
        <v>258</v>
      </c>
      <c r="H4">
        <v>862.000001</v>
      </c>
      <c r="I4">
        <v>54.000000020000002</v>
      </c>
      <c r="J4">
        <v>123.9999991</v>
      </c>
      <c r="K4">
        <v>830</v>
      </c>
      <c r="L4">
        <v>8.0000000250000003</v>
      </c>
      <c r="M4">
        <v>12</v>
      </c>
      <c r="N4">
        <v>32908.698980000001</v>
      </c>
      <c r="O4">
        <v>21741.99454</v>
      </c>
      <c r="P4">
        <v>291.27117429999998</v>
      </c>
      <c r="Q4">
        <v>768.00000030000001</v>
      </c>
      <c r="R4">
        <v>243.42103130000001</v>
      </c>
      <c r="S4">
        <v>13.28993227</v>
      </c>
      <c r="T4">
        <v>543.01787320000005</v>
      </c>
      <c r="U4">
        <v>65170.999689999997</v>
      </c>
      <c r="V4">
        <v>33.999984750000003</v>
      </c>
      <c r="W4">
        <v>34321.218730000001</v>
      </c>
      <c r="X4">
        <v>6640.008683</v>
      </c>
      <c r="Y4">
        <v>2039.739562</v>
      </c>
      <c r="Z4">
        <v>0</v>
      </c>
    </row>
    <row r="5" spans="1:26" x14ac:dyDescent="0.25">
      <c r="A5">
        <v>2007</v>
      </c>
      <c r="B5">
        <v>209991.48079999999</v>
      </c>
      <c r="C5">
        <v>1905.3784069999999</v>
      </c>
      <c r="D5">
        <v>25023.32648</v>
      </c>
      <c r="E5">
        <v>11567.724270000001</v>
      </c>
      <c r="F5">
        <v>338.88249999999999</v>
      </c>
      <c r="G5">
        <v>265.7524598</v>
      </c>
      <c r="H5">
        <v>882.31679559999998</v>
      </c>
      <c r="I5">
        <v>56.439167670000003</v>
      </c>
      <c r="J5">
        <v>128.57922020000001</v>
      </c>
      <c r="K5">
        <v>863.56226839999999</v>
      </c>
      <c r="L5">
        <v>8.2068010190000003</v>
      </c>
      <c r="M5">
        <v>12.26666107</v>
      </c>
      <c r="N5">
        <v>34428.956579999998</v>
      </c>
      <c r="O5">
        <v>22680.40408</v>
      </c>
      <c r="P5">
        <v>297.651206</v>
      </c>
      <c r="Q5">
        <v>784.87868649999996</v>
      </c>
      <c r="R5">
        <v>250.2793714</v>
      </c>
      <c r="S5">
        <v>13.7466916</v>
      </c>
      <c r="T5">
        <v>570.48783920000005</v>
      </c>
      <c r="U5">
        <v>66788.125780000002</v>
      </c>
      <c r="V5">
        <v>33.509740829999998</v>
      </c>
      <c r="W5">
        <v>34363.047359999997</v>
      </c>
      <c r="X5">
        <v>6704.8704729999999</v>
      </c>
      <c r="Y5">
        <v>2023.087941</v>
      </c>
      <c r="Z5">
        <v>0</v>
      </c>
    </row>
    <row r="6" spans="1:26" x14ac:dyDescent="0.25">
      <c r="A6">
        <v>2008</v>
      </c>
      <c r="B6">
        <v>209240.758</v>
      </c>
      <c r="C6">
        <v>1896.5490460000001</v>
      </c>
      <c r="D6">
        <v>24894.248189999998</v>
      </c>
      <c r="E6">
        <v>11196.43399</v>
      </c>
      <c r="F6">
        <v>331.84910109999998</v>
      </c>
      <c r="G6">
        <v>260.37758769999999</v>
      </c>
      <c r="H6">
        <v>863.61728400000004</v>
      </c>
      <c r="I6">
        <v>57.082175800000002</v>
      </c>
      <c r="J6">
        <v>128.94594720000001</v>
      </c>
      <c r="K6">
        <v>856.90965010000002</v>
      </c>
      <c r="L6">
        <v>7.5151292659999998</v>
      </c>
      <c r="M6">
        <v>11.236935519999999</v>
      </c>
      <c r="N6">
        <v>34437.71675</v>
      </c>
      <c r="O6">
        <v>22926.552660000001</v>
      </c>
      <c r="P6">
        <v>313.61208690000001</v>
      </c>
      <c r="Q6">
        <v>821.52287190000004</v>
      </c>
      <c r="R6">
        <v>250.80887910000001</v>
      </c>
      <c r="S6">
        <v>13.8221042</v>
      </c>
      <c r="T6">
        <v>578.00803810000002</v>
      </c>
      <c r="U6">
        <v>67101.751120000001</v>
      </c>
      <c r="V6">
        <v>30.068642520000001</v>
      </c>
      <c r="W6">
        <v>33456.791319999997</v>
      </c>
      <c r="X6">
        <v>6844.7813839999999</v>
      </c>
      <c r="Y6">
        <v>1960.557078</v>
      </c>
      <c r="Z6">
        <v>0</v>
      </c>
    </row>
    <row r="7" spans="1:26" x14ac:dyDescent="0.25">
      <c r="A7">
        <v>2009</v>
      </c>
      <c r="B7">
        <v>204626.30350000001</v>
      </c>
      <c r="C7">
        <v>1947.3628670000001</v>
      </c>
      <c r="D7">
        <v>24730.05054</v>
      </c>
      <c r="E7">
        <v>11129.92578</v>
      </c>
      <c r="F7">
        <v>305.08906880000001</v>
      </c>
      <c r="G7">
        <v>239.18113349999999</v>
      </c>
      <c r="H7">
        <v>838.55166780000002</v>
      </c>
      <c r="I7">
        <v>54.58101465</v>
      </c>
      <c r="J7">
        <v>119.5547421</v>
      </c>
      <c r="K7">
        <v>847.06200000000001</v>
      </c>
      <c r="L7">
        <v>6.0322074130000001</v>
      </c>
      <c r="M7">
        <v>8.5210076939999997</v>
      </c>
      <c r="N7">
        <v>33709.028660000004</v>
      </c>
      <c r="O7">
        <v>21800.770789999999</v>
      </c>
      <c r="P7">
        <v>312.4620999</v>
      </c>
      <c r="Q7">
        <v>814.74771480000004</v>
      </c>
      <c r="R7">
        <v>240.58612389999999</v>
      </c>
      <c r="S7">
        <v>13.67167703</v>
      </c>
      <c r="T7">
        <v>507.46659240000002</v>
      </c>
      <c r="U7">
        <v>65807.790439999997</v>
      </c>
      <c r="V7">
        <v>27.57218902</v>
      </c>
      <c r="W7">
        <v>32730.936610000001</v>
      </c>
      <c r="X7">
        <v>6499.3414190000003</v>
      </c>
      <c r="Y7">
        <v>1936.0172070000001</v>
      </c>
      <c r="Z7">
        <v>0</v>
      </c>
    </row>
    <row r="8" spans="1:26" x14ac:dyDescent="0.25">
      <c r="A8">
        <v>2010</v>
      </c>
      <c r="B8">
        <v>207310.26139999999</v>
      </c>
      <c r="C8">
        <v>1951.0906520000001</v>
      </c>
      <c r="D8">
        <v>25085.222590000001</v>
      </c>
      <c r="E8">
        <v>11057.387779999999</v>
      </c>
      <c r="F8">
        <v>308.9355367</v>
      </c>
      <c r="G8">
        <v>242.7337694</v>
      </c>
      <c r="H8">
        <v>844.34920990000001</v>
      </c>
      <c r="I8">
        <v>58.08351923</v>
      </c>
      <c r="J8">
        <v>127.7650374</v>
      </c>
      <c r="K8">
        <v>892.90759830000002</v>
      </c>
      <c r="L8">
        <v>6.5552106810000002</v>
      </c>
      <c r="M8">
        <v>9.632842278</v>
      </c>
      <c r="N8">
        <v>34473.2664</v>
      </c>
      <c r="O8">
        <v>22074.18145</v>
      </c>
      <c r="P8">
        <v>319.45385240000002</v>
      </c>
      <c r="Q8">
        <v>833.39602600000001</v>
      </c>
      <c r="R8">
        <v>252.27213990000001</v>
      </c>
      <c r="S8">
        <v>14.17664079</v>
      </c>
      <c r="T8">
        <v>535.11449440000001</v>
      </c>
      <c r="U8">
        <v>67121.994829999996</v>
      </c>
      <c r="V8">
        <v>27.171899060000001</v>
      </c>
      <c r="W8">
        <v>32504.314170000001</v>
      </c>
      <c r="X8">
        <v>6639.6542319999999</v>
      </c>
      <c r="Y8">
        <v>1930.601506</v>
      </c>
      <c r="Z8">
        <v>0</v>
      </c>
    </row>
    <row r="9" spans="1:26" x14ac:dyDescent="0.25">
      <c r="A9">
        <v>2011</v>
      </c>
      <c r="B9">
        <v>209299.35560000001</v>
      </c>
      <c r="C9">
        <v>1932.555736</v>
      </c>
      <c r="D9">
        <v>25689.1165</v>
      </c>
      <c r="E9">
        <v>11180.927</v>
      </c>
      <c r="F9">
        <v>316.98660869999998</v>
      </c>
      <c r="G9">
        <v>248.96461830000001</v>
      </c>
      <c r="H9">
        <v>842.96819540000001</v>
      </c>
      <c r="I9">
        <v>60.323065319999998</v>
      </c>
      <c r="J9">
        <v>131.71102260000001</v>
      </c>
      <c r="K9">
        <v>916.0617747</v>
      </c>
      <c r="L9">
        <v>6.6628277709999999</v>
      </c>
      <c r="M9">
        <v>10.18924842</v>
      </c>
      <c r="N9">
        <v>35058.739300000001</v>
      </c>
      <c r="O9">
        <v>22342.249650000002</v>
      </c>
      <c r="P9">
        <v>323.89320759999998</v>
      </c>
      <c r="Q9">
        <v>844.07263650000004</v>
      </c>
      <c r="R9">
        <v>255.74179770000001</v>
      </c>
      <c r="S9">
        <v>13.96051587</v>
      </c>
      <c r="T9">
        <v>571.38807840000004</v>
      </c>
      <c r="U9">
        <v>67990.382110000006</v>
      </c>
      <c r="V9">
        <v>25.836486969999999</v>
      </c>
      <c r="W9">
        <v>31824.112280000001</v>
      </c>
      <c r="X9">
        <v>6829.5699210000002</v>
      </c>
      <c r="Y9">
        <v>1882.942988</v>
      </c>
      <c r="Z9">
        <v>0</v>
      </c>
    </row>
    <row r="10" spans="1:26" x14ac:dyDescent="0.25">
      <c r="A10">
        <v>2012</v>
      </c>
      <c r="B10">
        <v>207603.30739999999</v>
      </c>
      <c r="C10">
        <v>1935.278374</v>
      </c>
      <c r="D10">
        <v>25530.945339999998</v>
      </c>
      <c r="E10">
        <v>10384.84584</v>
      </c>
      <c r="F10">
        <v>311.92784319999998</v>
      </c>
      <c r="G10">
        <v>244.72035880000001</v>
      </c>
      <c r="H10">
        <v>837.21273180000003</v>
      </c>
      <c r="I10">
        <v>60.99918143</v>
      </c>
      <c r="J10">
        <v>131.36426499999999</v>
      </c>
      <c r="K10">
        <v>899.37691900000004</v>
      </c>
      <c r="L10">
        <v>6.3662692710000002</v>
      </c>
      <c r="M10">
        <v>9.5946222199999998</v>
      </c>
      <c r="N10">
        <v>34855.861749999996</v>
      </c>
      <c r="O10">
        <v>22242.910449999999</v>
      </c>
      <c r="P10">
        <v>325.51307220000001</v>
      </c>
      <c r="Q10">
        <v>846.95562870000003</v>
      </c>
      <c r="R10">
        <v>253.8574217</v>
      </c>
      <c r="S10">
        <v>13.643760139999999</v>
      </c>
      <c r="T10">
        <v>574.61610250000001</v>
      </c>
      <c r="U10">
        <v>68506.186960000006</v>
      </c>
      <c r="V10">
        <v>24.980024520000001</v>
      </c>
      <c r="W10">
        <v>30852.696629999999</v>
      </c>
      <c r="X10">
        <v>6948.9827690000002</v>
      </c>
      <c r="Y10">
        <v>1804.471084</v>
      </c>
      <c r="Z10">
        <v>0</v>
      </c>
    </row>
    <row r="11" spans="1:26" x14ac:dyDescent="0.25">
      <c r="A11">
        <v>2013</v>
      </c>
      <c r="B11">
        <v>207229.40030000001</v>
      </c>
      <c r="C11">
        <v>1969.8311779999999</v>
      </c>
      <c r="D11">
        <v>25554.738529999999</v>
      </c>
      <c r="E11">
        <v>9974.364431</v>
      </c>
      <c r="F11">
        <v>307.53943820000001</v>
      </c>
      <c r="G11">
        <v>241.44689750000001</v>
      </c>
      <c r="H11">
        <v>833.40555819999997</v>
      </c>
      <c r="I11">
        <v>60.82727586</v>
      </c>
      <c r="J11">
        <v>128.80102059999999</v>
      </c>
      <c r="K11">
        <v>884.60346419999996</v>
      </c>
      <c r="L11">
        <v>6.3358360630000004</v>
      </c>
      <c r="M11">
        <v>9.7084024709999994</v>
      </c>
      <c r="N11">
        <v>35011.170480000001</v>
      </c>
      <c r="O11">
        <v>22079.734329999999</v>
      </c>
      <c r="P11">
        <v>324.94147950000001</v>
      </c>
      <c r="Q11">
        <v>845.90580220000004</v>
      </c>
      <c r="R11">
        <v>255.20131470000001</v>
      </c>
      <c r="S11">
        <v>14.042137589999999</v>
      </c>
      <c r="T11">
        <v>575.97144990000004</v>
      </c>
      <c r="U11">
        <v>69243.97494</v>
      </c>
      <c r="V11">
        <v>25.08655332</v>
      </c>
      <c r="W11">
        <v>30190.98315</v>
      </c>
      <c r="X11">
        <v>6928.1031970000004</v>
      </c>
      <c r="Y11">
        <v>1762.6834469999999</v>
      </c>
      <c r="Z11">
        <v>0</v>
      </c>
    </row>
    <row r="12" spans="1:26" x14ac:dyDescent="0.25">
      <c r="A12">
        <v>2014</v>
      </c>
      <c r="B12">
        <v>209134.9485</v>
      </c>
      <c r="C12">
        <v>2040.6589469999999</v>
      </c>
      <c r="D12">
        <v>25862.833289999999</v>
      </c>
      <c r="E12">
        <v>9941.7860849999997</v>
      </c>
      <c r="F12">
        <v>306.48310789999999</v>
      </c>
      <c r="G12">
        <v>240.8137945</v>
      </c>
      <c r="H12">
        <v>837.12413600000002</v>
      </c>
      <c r="I12">
        <v>62.771681620000003</v>
      </c>
      <c r="J12">
        <v>131.5253084</v>
      </c>
      <c r="K12">
        <v>901.38293220000003</v>
      </c>
      <c r="L12">
        <v>6.3640719969999999</v>
      </c>
      <c r="M12">
        <v>9.7492742630000002</v>
      </c>
      <c r="N12">
        <v>35883.383289999998</v>
      </c>
      <c r="O12">
        <v>22005.91043</v>
      </c>
      <c r="P12">
        <v>322.3744974</v>
      </c>
      <c r="Q12">
        <v>839.73136280000006</v>
      </c>
      <c r="R12">
        <v>255.8142383</v>
      </c>
      <c r="S12">
        <v>14.51024305</v>
      </c>
      <c r="T12">
        <v>581.14739750000001</v>
      </c>
      <c r="U12">
        <v>70352.64112</v>
      </c>
      <c r="V12">
        <v>24.93872494</v>
      </c>
      <c r="W12">
        <v>29881.596389999999</v>
      </c>
      <c r="X12">
        <v>6892.6535080000003</v>
      </c>
      <c r="Y12">
        <v>1738.754631</v>
      </c>
      <c r="Z12">
        <v>0</v>
      </c>
    </row>
    <row r="13" spans="1:26" x14ac:dyDescent="0.25">
      <c r="A13">
        <v>2015</v>
      </c>
      <c r="B13">
        <v>212002.0398</v>
      </c>
      <c r="C13">
        <v>2031.8000440000001</v>
      </c>
      <c r="D13">
        <v>26297.76009</v>
      </c>
      <c r="E13">
        <v>10415.96969</v>
      </c>
      <c r="F13">
        <v>303.26802609999999</v>
      </c>
      <c r="G13">
        <v>238.3957068</v>
      </c>
      <c r="H13">
        <v>840.76785540000003</v>
      </c>
      <c r="I13">
        <v>64.551056740000007</v>
      </c>
      <c r="J13">
        <v>135.09932470000001</v>
      </c>
      <c r="K13">
        <v>907.42526859999998</v>
      </c>
      <c r="L13">
        <v>6.1862031049999997</v>
      </c>
      <c r="M13">
        <v>9.8302362270000003</v>
      </c>
      <c r="N13">
        <v>36853.612059999999</v>
      </c>
      <c r="O13">
        <v>22000.406080000001</v>
      </c>
      <c r="P13">
        <v>320.64200849999997</v>
      </c>
      <c r="Q13">
        <v>831.31364740000004</v>
      </c>
      <c r="R13">
        <v>249.8077863</v>
      </c>
      <c r="S13">
        <v>14.932054859999999</v>
      </c>
      <c r="T13">
        <v>580.20501200000001</v>
      </c>
      <c r="U13">
        <v>71533.501629999999</v>
      </c>
      <c r="V13">
        <v>24.415354570000002</v>
      </c>
      <c r="W13">
        <v>29853.08597</v>
      </c>
      <c r="X13">
        <v>6763.2854779999998</v>
      </c>
      <c r="Y13">
        <v>1725.779178</v>
      </c>
      <c r="Z13">
        <v>0</v>
      </c>
    </row>
    <row r="14" spans="1:26" x14ac:dyDescent="0.25">
      <c r="A14">
        <v>2016</v>
      </c>
      <c r="B14">
        <v>220143.04149999999</v>
      </c>
      <c r="C14">
        <v>2004.509047</v>
      </c>
      <c r="D14">
        <v>27156.031599999998</v>
      </c>
      <c r="E14">
        <v>11503.78779</v>
      </c>
      <c r="F14">
        <v>326.0622755</v>
      </c>
      <c r="G14">
        <v>258.60797600000001</v>
      </c>
      <c r="H14">
        <v>868.00991150000004</v>
      </c>
      <c r="I14">
        <v>64.841149939999994</v>
      </c>
      <c r="J14">
        <v>138.32475479999999</v>
      </c>
      <c r="K14">
        <v>892.90199810000001</v>
      </c>
      <c r="L14">
        <v>6.3686652779999999</v>
      </c>
      <c r="M14">
        <v>10.057834550000001</v>
      </c>
      <c r="N14">
        <v>36615.72795</v>
      </c>
      <c r="O14">
        <v>26248.34921</v>
      </c>
      <c r="P14">
        <v>321.64705729999997</v>
      </c>
      <c r="Q14">
        <v>832.49969599999997</v>
      </c>
      <c r="R14">
        <v>250.00313610000001</v>
      </c>
      <c r="S14">
        <v>15.92572766</v>
      </c>
      <c r="T14">
        <v>594.57513029999996</v>
      </c>
      <c r="U14">
        <v>73567.338810000001</v>
      </c>
      <c r="V14">
        <v>23.963822159999999</v>
      </c>
      <c r="W14">
        <v>29949.645059999999</v>
      </c>
      <c r="X14">
        <v>6785.5173580000001</v>
      </c>
      <c r="Y14">
        <v>1708.3454999999999</v>
      </c>
      <c r="Z14">
        <v>0</v>
      </c>
    </row>
    <row r="15" spans="1:26" x14ac:dyDescent="0.25">
      <c r="A15">
        <v>2017</v>
      </c>
      <c r="B15">
        <v>223155.6257</v>
      </c>
      <c r="C15">
        <v>1998.1322540000001</v>
      </c>
      <c r="D15">
        <v>27872.937010000001</v>
      </c>
      <c r="E15">
        <v>11902.585719999999</v>
      </c>
      <c r="F15">
        <v>340.45258159999997</v>
      </c>
      <c r="G15">
        <v>270.72262019999999</v>
      </c>
      <c r="H15">
        <v>889.07248619999996</v>
      </c>
      <c r="I15">
        <v>65.580397590000004</v>
      </c>
      <c r="J15">
        <v>140.7266199</v>
      </c>
      <c r="K15">
        <v>897.41021260000002</v>
      </c>
      <c r="L15">
        <v>6.481188854</v>
      </c>
      <c r="M15">
        <v>10.22909741</v>
      </c>
      <c r="N15">
        <v>36938.442690000003</v>
      </c>
      <c r="O15">
        <v>26269.782999999999</v>
      </c>
      <c r="P15">
        <v>323.62119619999999</v>
      </c>
      <c r="Q15">
        <v>835.05597049999994</v>
      </c>
      <c r="R15">
        <v>252.3908989</v>
      </c>
      <c r="S15">
        <v>16.591103279999999</v>
      </c>
      <c r="T15">
        <v>608.95495200000005</v>
      </c>
      <c r="U15">
        <v>75329.556500000006</v>
      </c>
      <c r="V15">
        <v>23.45136226</v>
      </c>
      <c r="W15">
        <v>29671.185649999999</v>
      </c>
      <c r="X15">
        <v>6837.9244429999999</v>
      </c>
      <c r="Y15">
        <v>1654.3377379999999</v>
      </c>
      <c r="Z15">
        <v>0</v>
      </c>
    </row>
    <row r="16" spans="1:26" x14ac:dyDescent="0.25">
      <c r="A16">
        <v>2018</v>
      </c>
      <c r="B16">
        <v>226300.63329999999</v>
      </c>
      <c r="C16">
        <v>2000.554521</v>
      </c>
      <c r="D16">
        <v>28543.989150000001</v>
      </c>
      <c r="E16">
        <v>12224.883030000001</v>
      </c>
      <c r="F16">
        <v>351.40390889999998</v>
      </c>
      <c r="G16">
        <v>279.76308289999997</v>
      </c>
      <c r="H16">
        <v>908.45016029999999</v>
      </c>
      <c r="I16">
        <v>66.512104820000005</v>
      </c>
      <c r="J16">
        <v>142.91107289999999</v>
      </c>
      <c r="K16">
        <v>911.0804048</v>
      </c>
      <c r="L16">
        <v>6.5961245140000004</v>
      </c>
      <c r="M16">
        <v>10.40807991</v>
      </c>
      <c r="N16">
        <v>37538.81409</v>
      </c>
      <c r="O16">
        <v>26466.55905</v>
      </c>
      <c r="P16">
        <v>325.68194</v>
      </c>
      <c r="Q16">
        <v>837.34864489999995</v>
      </c>
      <c r="R16">
        <v>256.03254659999999</v>
      </c>
      <c r="S16">
        <v>17.100570220000002</v>
      </c>
      <c r="T16">
        <v>622.23214540000004</v>
      </c>
      <c r="U16">
        <v>77069.070550000004</v>
      </c>
      <c r="V16">
        <v>22.912104549999999</v>
      </c>
      <c r="W16">
        <v>29206.240559999998</v>
      </c>
      <c r="X16">
        <v>6917.7864920000002</v>
      </c>
      <c r="Y16">
        <v>1574.3029899999999</v>
      </c>
      <c r="Z16">
        <v>0</v>
      </c>
    </row>
    <row r="17" spans="1:26" x14ac:dyDescent="0.25">
      <c r="A17">
        <v>2019</v>
      </c>
      <c r="B17">
        <v>229405.94820000001</v>
      </c>
      <c r="C17">
        <v>2006.5120010000001</v>
      </c>
      <c r="D17">
        <v>29152.699929999999</v>
      </c>
      <c r="E17">
        <v>12599.981739999999</v>
      </c>
      <c r="F17">
        <v>360.2548693</v>
      </c>
      <c r="G17">
        <v>286.98773879999999</v>
      </c>
      <c r="H17">
        <v>925.69613370000002</v>
      </c>
      <c r="I17">
        <v>67.445796380000004</v>
      </c>
      <c r="J17">
        <v>144.8577253</v>
      </c>
      <c r="K17">
        <v>927.60492020000004</v>
      </c>
      <c r="L17">
        <v>6.7082977069999998</v>
      </c>
      <c r="M17">
        <v>10.584610509999999</v>
      </c>
      <c r="N17">
        <v>38209.142220000002</v>
      </c>
      <c r="O17">
        <v>26724.29406</v>
      </c>
      <c r="P17">
        <v>327.50520940000001</v>
      </c>
      <c r="Q17">
        <v>839.32923730000005</v>
      </c>
      <c r="R17">
        <v>260.1098126</v>
      </c>
      <c r="S17">
        <v>17.504298989999999</v>
      </c>
      <c r="T17">
        <v>633.72821309999995</v>
      </c>
      <c r="U17">
        <v>78666.585949999906</v>
      </c>
      <c r="V17">
        <v>22.47793699</v>
      </c>
      <c r="W17">
        <v>28743.7366</v>
      </c>
      <c r="X17">
        <v>6961.3910820000001</v>
      </c>
      <c r="Y17">
        <v>1510.8098050000001</v>
      </c>
      <c r="Z17">
        <v>0</v>
      </c>
    </row>
    <row r="18" spans="1:26" x14ac:dyDescent="0.25">
      <c r="A18">
        <v>2020</v>
      </c>
      <c r="B18">
        <v>232141.03909999999</v>
      </c>
      <c r="C18">
        <v>2013.8227770000001</v>
      </c>
      <c r="D18">
        <v>29713.609369999998</v>
      </c>
      <c r="E18">
        <v>12822.299870000001</v>
      </c>
      <c r="F18">
        <v>367.94451070000002</v>
      </c>
      <c r="G18">
        <v>293.23678009999998</v>
      </c>
      <c r="H18">
        <v>941.37592489999997</v>
      </c>
      <c r="I18">
        <v>68.309073670000004</v>
      </c>
      <c r="J18">
        <v>146.52114950000001</v>
      </c>
      <c r="K18">
        <v>945.25833709999995</v>
      </c>
      <c r="L18">
        <v>6.8090381620000002</v>
      </c>
      <c r="M18">
        <v>10.748257069999999</v>
      </c>
      <c r="N18">
        <v>38895.417300000001</v>
      </c>
      <c r="O18">
        <v>26945.6185</v>
      </c>
      <c r="P18">
        <v>329.1559828</v>
      </c>
      <c r="Q18">
        <v>840.78192999999999</v>
      </c>
      <c r="R18">
        <v>264.13387310000002</v>
      </c>
      <c r="S18">
        <v>17.850835369999999</v>
      </c>
      <c r="T18">
        <v>644.01264609999998</v>
      </c>
      <c r="U18">
        <v>80117.794299999994</v>
      </c>
      <c r="V18">
        <v>22.081421689999999</v>
      </c>
      <c r="W18">
        <v>28283.579959999999</v>
      </c>
      <c r="X18">
        <v>7006.2846019999997</v>
      </c>
      <c r="Y18">
        <v>1444.3926779999999</v>
      </c>
      <c r="Z18">
        <v>0</v>
      </c>
    </row>
    <row r="19" spans="1:26" x14ac:dyDescent="0.25">
      <c r="A19">
        <v>2021</v>
      </c>
      <c r="B19">
        <v>234640.57120000001</v>
      </c>
      <c r="C19">
        <v>2021.6859919999999</v>
      </c>
      <c r="D19">
        <v>30243.921719999998</v>
      </c>
      <c r="E19">
        <v>13031.120339999999</v>
      </c>
      <c r="F19">
        <v>375.06624979999998</v>
      </c>
      <c r="G19">
        <v>299.03239409999998</v>
      </c>
      <c r="H19">
        <v>956.22628069999996</v>
      </c>
      <c r="I19">
        <v>69.101279640000001</v>
      </c>
      <c r="J19">
        <v>147.88833149999999</v>
      </c>
      <c r="K19">
        <v>963.71604860000002</v>
      </c>
      <c r="L19">
        <v>6.9023285200000002</v>
      </c>
      <c r="M19">
        <v>10.900607040000001</v>
      </c>
      <c r="N19">
        <v>39594.792809999999</v>
      </c>
      <c r="O19">
        <v>27225.081819999999</v>
      </c>
      <c r="P19">
        <v>330.49341859999998</v>
      </c>
      <c r="Q19">
        <v>840.66210439999998</v>
      </c>
      <c r="R19">
        <v>268.04792379999998</v>
      </c>
      <c r="S19">
        <v>18.172908119999999</v>
      </c>
      <c r="T19">
        <v>653.54892580000001</v>
      </c>
      <c r="U19">
        <v>81471.912660000002</v>
      </c>
      <c r="V19">
        <v>21.788969949999998</v>
      </c>
      <c r="W19">
        <v>27540.2624</v>
      </c>
      <c r="X19">
        <v>7153.0799509999997</v>
      </c>
      <c r="Y19">
        <v>1397.165716</v>
      </c>
      <c r="Z19">
        <v>14.717003050000001</v>
      </c>
    </row>
    <row r="20" spans="1:26" x14ac:dyDescent="0.25">
      <c r="A20">
        <v>2022</v>
      </c>
      <c r="B20">
        <v>236044.94010000001</v>
      </c>
      <c r="C20">
        <v>2025.0104100000001</v>
      </c>
      <c r="D20">
        <v>30237.65049</v>
      </c>
      <c r="E20">
        <v>13350.963599999999</v>
      </c>
      <c r="F20">
        <v>384.36615799999998</v>
      </c>
      <c r="G20">
        <v>306.60339349999998</v>
      </c>
      <c r="H20">
        <v>972.47204409999995</v>
      </c>
      <c r="I20">
        <v>68.635704189999998</v>
      </c>
      <c r="J20">
        <v>143.2177082</v>
      </c>
      <c r="K20">
        <v>982.17509440000003</v>
      </c>
      <c r="L20">
        <v>6.8873758169999997</v>
      </c>
      <c r="M20">
        <v>10.96464039</v>
      </c>
      <c r="N20">
        <v>39503.476970000003</v>
      </c>
      <c r="O20">
        <v>27397.619640000001</v>
      </c>
      <c r="P20">
        <v>331.61814459999999</v>
      </c>
      <c r="Q20">
        <v>841.42089150000004</v>
      </c>
      <c r="R20">
        <v>272.39985460000003</v>
      </c>
      <c r="S20">
        <v>18.62442016</v>
      </c>
      <c r="T20">
        <v>661.67826790000004</v>
      </c>
      <c r="U20">
        <v>83143.029469999994</v>
      </c>
      <c r="V20">
        <v>20.94259628</v>
      </c>
      <c r="W20">
        <v>26088.196919999998</v>
      </c>
      <c r="X20">
        <v>7726.1668129999998</v>
      </c>
      <c r="Y20">
        <v>1550.819467</v>
      </c>
      <c r="Z20">
        <v>17.083757869999999</v>
      </c>
    </row>
    <row r="21" spans="1:26" x14ac:dyDescent="0.25">
      <c r="A21">
        <v>2023</v>
      </c>
      <c r="B21">
        <v>236950.44130000001</v>
      </c>
      <c r="C21">
        <v>2026.5929759999999</v>
      </c>
      <c r="D21">
        <v>30115.182860000001</v>
      </c>
      <c r="E21">
        <v>13666.88363</v>
      </c>
      <c r="F21">
        <v>394.29659779999997</v>
      </c>
      <c r="G21">
        <v>314.67924870000002</v>
      </c>
      <c r="H21">
        <v>989.22332870000002</v>
      </c>
      <c r="I21">
        <v>67.880927029999995</v>
      </c>
      <c r="J21">
        <v>139.49627129999999</v>
      </c>
      <c r="K21">
        <v>1004.3352619999999</v>
      </c>
      <c r="L21">
        <v>6.8310565009999999</v>
      </c>
      <c r="M21">
        <v>10.98269314</v>
      </c>
      <c r="N21">
        <v>39035.283819999997</v>
      </c>
      <c r="O21">
        <v>27595.508089999999</v>
      </c>
      <c r="P21">
        <v>332.49142940000002</v>
      </c>
      <c r="Q21">
        <v>841.82374979999997</v>
      </c>
      <c r="R21">
        <v>276.58027379999999</v>
      </c>
      <c r="S21">
        <v>19.113472829999999</v>
      </c>
      <c r="T21">
        <v>668.11108920000004</v>
      </c>
      <c r="U21">
        <v>84837.114109999995</v>
      </c>
      <c r="V21">
        <v>19.921323409999999</v>
      </c>
      <c r="W21">
        <v>25012.837439999999</v>
      </c>
      <c r="X21">
        <v>7966.7059019999997</v>
      </c>
      <c r="Y21">
        <v>1608.5657490000001</v>
      </c>
      <c r="Z21">
        <v>18.987111590000001</v>
      </c>
    </row>
    <row r="22" spans="1:26" x14ac:dyDescent="0.25">
      <c r="A22">
        <v>2024</v>
      </c>
      <c r="B22">
        <v>237692.42009999999</v>
      </c>
      <c r="C22">
        <v>2027.4085110000001</v>
      </c>
      <c r="D22">
        <v>29955.307059999999</v>
      </c>
      <c r="E22">
        <v>13989.9715</v>
      </c>
      <c r="F22">
        <v>403.94688739999998</v>
      </c>
      <c r="G22">
        <v>322.5416318</v>
      </c>
      <c r="H22">
        <v>1005.36396</v>
      </c>
      <c r="I22">
        <v>67.051320329999996</v>
      </c>
      <c r="J22">
        <v>136.68168679999999</v>
      </c>
      <c r="K22">
        <v>1027.125888</v>
      </c>
      <c r="L22">
        <v>6.7709526579999997</v>
      </c>
      <c r="M22">
        <v>10.995443079999999</v>
      </c>
      <c r="N22">
        <v>38445.301769999998</v>
      </c>
      <c r="O22">
        <v>27797.271339999999</v>
      </c>
      <c r="P22">
        <v>333.15947269999998</v>
      </c>
      <c r="Q22">
        <v>841.95977730000004</v>
      </c>
      <c r="R22">
        <v>280.61558150000002</v>
      </c>
      <c r="S22">
        <v>19.589294599999999</v>
      </c>
      <c r="T22">
        <v>673.64456659999996</v>
      </c>
      <c r="U22">
        <v>86485.274399999995</v>
      </c>
      <c r="V22">
        <v>18.896171939999999</v>
      </c>
      <c r="W22">
        <v>24164.887050000001</v>
      </c>
      <c r="X22">
        <v>8055.7334060000003</v>
      </c>
      <c r="Y22">
        <v>1622.9223770000001</v>
      </c>
      <c r="Z22">
        <v>20.593786659999999</v>
      </c>
    </row>
    <row r="23" spans="1:26" x14ac:dyDescent="0.25">
      <c r="A23">
        <v>2025</v>
      </c>
      <c r="B23">
        <v>238365.2205</v>
      </c>
      <c r="C23">
        <v>2027.8664249999999</v>
      </c>
      <c r="D23">
        <v>29789.949809999998</v>
      </c>
      <c r="E23">
        <v>14338.00691</v>
      </c>
      <c r="F23">
        <v>413.37891669999999</v>
      </c>
      <c r="G23">
        <v>330.23027689999998</v>
      </c>
      <c r="H23">
        <v>1021.119207</v>
      </c>
      <c r="I23">
        <v>66.207363139999998</v>
      </c>
      <c r="J23">
        <v>134.4550874</v>
      </c>
      <c r="K23">
        <v>1050.2079020000001</v>
      </c>
      <c r="L23">
        <v>6.7082805619999997</v>
      </c>
      <c r="M23">
        <v>11.00568975</v>
      </c>
      <c r="N23">
        <v>37816.344340000003</v>
      </c>
      <c r="O23">
        <v>27951.851409999999</v>
      </c>
      <c r="P23">
        <v>333.77528089999998</v>
      </c>
      <c r="Q23">
        <v>842.04910159999997</v>
      </c>
      <c r="R23">
        <v>284.54016580000001</v>
      </c>
      <c r="S23">
        <v>20.055033139999999</v>
      </c>
      <c r="T23">
        <v>678.79343970000002</v>
      </c>
      <c r="U23">
        <v>88098.172099999996</v>
      </c>
      <c r="V23">
        <v>17.910700550000001</v>
      </c>
      <c r="W23">
        <v>23437.93518</v>
      </c>
      <c r="X23">
        <v>8079.0474549999999</v>
      </c>
      <c r="Y23">
        <v>1615.610381</v>
      </c>
      <c r="Z23">
        <v>22.000824359999999</v>
      </c>
    </row>
    <row r="24" spans="1:26" x14ac:dyDescent="0.25">
      <c r="A24">
        <v>2026</v>
      </c>
      <c r="B24">
        <v>239071.61960000001</v>
      </c>
      <c r="C24">
        <v>2028.1564490000001</v>
      </c>
      <c r="D24">
        <v>29633.466110000001</v>
      </c>
      <c r="E24">
        <v>14793.62846</v>
      </c>
      <c r="F24">
        <v>422.95237120000002</v>
      </c>
      <c r="G24">
        <v>338.01819130000001</v>
      </c>
      <c r="H24">
        <v>1037.2517330000001</v>
      </c>
      <c r="I24">
        <v>65.392344600000001</v>
      </c>
      <c r="J24">
        <v>132.6759883</v>
      </c>
      <c r="K24">
        <v>1074.1679810000001</v>
      </c>
      <c r="L24">
        <v>6.6410423390000002</v>
      </c>
      <c r="M24">
        <v>11.012048310000001</v>
      </c>
      <c r="N24">
        <v>37174.262000000002</v>
      </c>
      <c r="O24">
        <v>28011.938109999999</v>
      </c>
      <c r="P24">
        <v>334.36729000000003</v>
      </c>
      <c r="Q24">
        <v>842.46369760000005</v>
      </c>
      <c r="R24">
        <v>288.51084020000002</v>
      </c>
      <c r="S24">
        <v>20.529344519999999</v>
      </c>
      <c r="T24">
        <v>684.20741139999996</v>
      </c>
      <c r="U24">
        <v>89727.566850000003</v>
      </c>
      <c r="V24">
        <v>16.998046429999999</v>
      </c>
      <c r="W24">
        <v>22802.634119999999</v>
      </c>
      <c r="X24">
        <v>8026.3918350000004</v>
      </c>
      <c r="Y24">
        <v>1598.387301</v>
      </c>
      <c r="Z24">
        <v>23.024039259999999</v>
      </c>
    </row>
    <row r="25" spans="1:26" x14ac:dyDescent="0.25">
      <c r="A25">
        <v>2027</v>
      </c>
      <c r="B25">
        <v>240277.09599999999</v>
      </c>
      <c r="C25">
        <v>2028.4427109999999</v>
      </c>
      <c r="D25">
        <v>29495.54724</v>
      </c>
      <c r="E25">
        <v>15290.112870000001</v>
      </c>
      <c r="F25">
        <v>433.18103439999999</v>
      </c>
      <c r="G25">
        <v>346.36370440000002</v>
      </c>
      <c r="H25">
        <v>1055.224999</v>
      </c>
      <c r="I25">
        <v>64.680085009999999</v>
      </c>
      <c r="J25">
        <v>131.4584562</v>
      </c>
      <c r="K25">
        <v>1100.1321849999999</v>
      </c>
      <c r="L25">
        <v>6.5921878700000001</v>
      </c>
      <c r="M25">
        <v>11.03951915</v>
      </c>
      <c r="N25">
        <v>36558.32069</v>
      </c>
      <c r="O25">
        <v>28260.83755</v>
      </c>
      <c r="P25">
        <v>335.0504401</v>
      </c>
      <c r="Q25">
        <v>843.2969008</v>
      </c>
      <c r="R25">
        <v>293.0247177</v>
      </c>
      <c r="S25">
        <v>21.035255230000001</v>
      </c>
      <c r="T25">
        <v>690.4153761</v>
      </c>
      <c r="U25">
        <v>91510.558090000006</v>
      </c>
      <c r="V25">
        <v>16.16684047</v>
      </c>
      <c r="W25">
        <v>22244.68534</v>
      </c>
      <c r="X25">
        <v>7967.0071239999997</v>
      </c>
      <c r="Y25">
        <v>1573.922638</v>
      </c>
      <c r="Z25">
        <v>24.038707129999999</v>
      </c>
    </row>
    <row r="26" spans="1:26" x14ac:dyDescent="0.25">
      <c r="A26">
        <v>2028</v>
      </c>
      <c r="B26">
        <v>241455.23800000001</v>
      </c>
      <c r="C26">
        <v>2028.691822</v>
      </c>
      <c r="D26">
        <v>29376.639289999999</v>
      </c>
      <c r="E26">
        <v>15817.94896</v>
      </c>
      <c r="F26">
        <v>444.37763469999999</v>
      </c>
      <c r="G26">
        <v>355.44981369999999</v>
      </c>
      <c r="H26">
        <v>1075.529591</v>
      </c>
      <c r="I26">
        <v>64.029106720000001</v>
      </c>
      <c r="J26">
        <v>130.5057041</v>
      </c>
      <c r="K26">
        <v>1128.7438030000001</v>
      </c>
      <c r="L26">
        <v>6.5446590459999996</v>
      </c>
      <c r="M26">
        <v>11.072130680000001</v>
      </c>
      <c r="N26">
        <v>35959.463889999999</v>
      </c>
      <c r="O26">
        <v>28203.310819999999</v>
      </c>
      <c r="P26">
        <v>335.86351200000001</v>
      </c>
      <c r="Q26">
        <v>844.51857029999996</v>
      </c>
      <c r="R26">
        <v>298.03682329999998</v>
      </c>
      <c r="S26">
        <v>21.591033459999998</v>
      </c>
      <c r="T26">
        <v>697.35345199999995</v>
      </c>
      <c r="U26">
        <v>93467.061159999997</v>
      </c>
      <c r="V26">
        <v>15.39045582</v>
      </c>
      <c r="W26">
        <v>21721.4784</v>
      </c>
      <c r="X26">
        <v>7907.8640969999997</v>
      </c>
      <c r="Y26">
        <v>1543.773299</v>
      </c>
      <c r="Z26">
        <v>25.066653729999999</v>
      </c>
    </row>
    <row r="27" spans="1:26" x14ac:dyDescent="0.25">
      <c r="A27">
        <v>2029</v>
      </c>
      <c r="B27">
        <v>243224.5061</v>
      </c>
      <c r="C27">
        <v>2028.9595240000001</v>
      </c>
      <c r="D27">
        <v>29276.446899999999</v>
      </c>
      <c r="E27">
        <v>16380.50799</v>
      </c>
      <c r="F27">
        <v>456.52210769999999</v>
      </c>
      <c r="G27">
        <v>365.33372789999999</v>
      </c>
      <c r="H27">
        <v>1098.160073</v>
      </c>
      <c r="I27">
        <v>63.45959749</v>
      </c>
      <c r="J27">
        <v>129.84750120000001</v>
      </c>
      <c r="K27">
        <v>1159.8990699999999</v>
      </c>
      <c r="L27">
        <v>6.5099041890000002</v>
      </c>
      <c r="M27">
        <v>11.121043179999999</v>
      </c>
      <c r="N27">
        <v>35381.00563</v>
      </c>
      <c r="O27">
        <v>28426.297999999999</v>
      </c>
      <c r="P27">
        <v>336.81237779999998</v>
      </c>
      <c r="Q27">
        <v>846.07537149999996</v>
      </c>
      <c r="R27">
        <v>303.65022590000001</v>
      </c>
      <c r="S27">
        <v>22.19357638</v>
      </c>
      <c r="T27">
        <v>705.03891109999995</v>
      </c>
      <c r="U27">
        <v>95611.608980000005</v>
      </c>
      <c r="V27">
        <v>14.669073790000001</v>
      </c>
      <c r="W27">
        <v>21233.641640000002</v>
      </c>
      <c r="X27">
        <v>7857.4909120000002</v>
      </c>
      <c r="Y27">
        <v>1509.253995</v>
      </c>
      <c r="Z27">
        <v>26.166470289999999</v>
      </c>
    </row>
    <row r="28" spans="1:26" x14ac:dyDescent="0.25">
      <c r="A28">
        <v>2030</v>
      </c>
      <c r="B28">
        <v>244815.8768</v>
      </c>
      <c r="C28">
        <v>2029.1695970000001</v>
      </c>
      <c r="D28">
        <v>29194.157889999999</v>
      </c>
      <c r="E28">
        <v>16969.559430000001</v>
      </c>
      <c r="F28">
        <v>469.5829895</v>
      </c>
      <c r="G28">
        <v>375.90071499999999</v>
      </c>
      <c r="H28">
        <v>1122.960752</v>
      </c>
      <c r="I28">
        <v>62.934824990000003</v>
      </c>
      <c r="J28">
        <v>129.30672060000001</v>
      </c>
      <c r="K28">
        <v>1193.447815</v>
      </c>
      <c r="L28">
        <v>6.4738490840000003</v>
      </c>
      <c r="M28">
        <v>11.172818319999999</v>
      </c>
      <c r="N28">
        <v>34820.736089999999</v>
      </c>
      <c r="O28">
        <v>28230.825199999999</v>
      </c>
      <c r="P28">
        <v>337.85159629999998</v>
      </c>
      <c r="Q28">
        <v>847.84182150000004</v>
      </c>
      <c r="R28">
        <v>309.70987500000001</v>
      </c>
      <c r="S28">
        <v>22.843565000000002</v>
      </c>
      <c r="T28">
        <v>713.22612119999997</v>
      </c>
      <c r="U28">
        <v>97916.869009999995</v>
      </c>
      <c r="V28">
        <v>13.988420339999999</v>
      </c>
      <c r="W28">
        <v>20751.247889999999</v>
      </c>
      <c r="X28">
        <v>7814.9474639999999</v>
      </c>
      <c r="Y28">
        <v>1471.1223050000001</v>
      </c>
      <c r="Z28">
        <v>27.28770969</v>
      </c>
    </row>
    <row r="29" spans="1:26" x14ac:dyDescent="0.25">
      <c r="A29">
        <v>2031</v>
      </c>
      <c r="B29">
        <v>247437.77989999999</v>
      </c>
      <c r="C29">
        <v>2029.438748</v>
      </c>
      <c r="D29">
        <v>29130.76512</v>
      </c>
      <c r="E29">
        <v>17698.775379999999</v>
      </c>
      <c r="F29">
        <v>483.45325400000002</v>
      </c>
      <c r="G29">
        <v>387.18900660000003</v>
      </c>
      <c r="H29">
        <v>1149.8901490000001</v>
      </c>
      <c r="I29">
        <v>62.554152289999998</v>
      </c>
      <c r="J29">
        <v>129.32219409999999</v>
      </c>
      <c r="K29">
        <v>1229.1296950000001</v>
      </c>
      <c r="L29">
        <v>6.4661239799999999</v>
      </c>
      <c r="M29">
        <v>11.254773500000001</v>
      </c>
      <c r="N29">
        <v>34293.844449999997</v>
      </c>
      <c r="O29">
        <v>28598.405060000001</v>
      </c>
      <c r="P29">
        <v>338.94209219999999</v>
      </c>
      <c r="Q29">
        <v>850.44518960000005</v>
      </c>
      <c r="R29">
        <v>316.49321190000001</v>
      </c>
      <c r="S29">
        <v>23.531051040000001</v>
      </c>
      <c r="T29">
        <v>723.06085410000003</v>
      </c>
      <c r="U29">
        <v>100415.02340000001</v>
      </c>
      <c r="V29">
        <v>13.45543758</v>
      </c>
      <c r="W29">
        <v>20298.587189999998</v>
      </c>
      <c r="X29">
        <v>7810.100273</v>
      </c>
      <c r="Y29">
        <v>1437.65309</v>
      </c>
      <c r="Z29">
        <v>28.053105599999999</v>
      </c>
    </row>
    <row r="30" spans="1:26" x14ac:dyDescent="0.25">
      <c r="A30">
        <v>2032</v>
      </c>
      <c r="B30">
        <v>249750.28760000001</v>
      </c>
      <c r="C30">
        <v>2029.5989549999999</v>
      </c>
      <c r="D30">
        <v>29081.461579999999</v>
      </c>
      <c r="E30">
        <v>18429.5769</v>
      </c>
      <c r="F30">
        <v>498.58665280000002</v>
      </c>
      <c r="G30">
        <v>399.41731979999997</v>
      </c>
      <c r="H30">
        <v>1179.6130009999999</v>
      </c>
      <c r="I30">
        <v>62.20951487</v>
      </c>
      <c r="J30">
        <v>129.41522800000001</v>
      </c>
      <c r="K30">
        <v>1268.0340610000001</v>
      </c>
      <c r="L30">
        <v>6.448329727</v>
      </c>
      <c r="M30">
        <v>11.33038277</v>
      </c>
      <c r="N30">
        <v>33771.8773</v>
      </c>
      <c r="O30">
        <v>28398.32892</v>
      </c>
      <c r="P30">
        <v>340.13296059999999</v>
      </c>
      <c r="Q30">
        <v>853.62899960000004</v>
      </c>
      <c r="R30">
        <v>323.80563319999999</v>
      </c>
      <c r="S30">
        <v>24.28459951</v>
      </c>
      <c r="T30">
        <v>733.92406570000003</v>
      </c>
      <c r="U30">
        <v>103113.03019999999</v>
      </c>
      <c r="V30">
        <v>12.962445280000001</v>
      </c>
      <c r="W30">
        <v>19856.728070000001</v>
      </c>
      <c r="X30">
        <v>7821.6382860000003</v>
      </c>
      <c r="Y30">
        <v>1404.2542510000001</v>
      </c>
      <c r="Z30">
        <v>28.735062379999999</v>
      </c>
    </row>
    <row r="31" spans="1:26" x14ac:dyDescent="0.25">
      <c r="A31">
        <v>2033</v>
      </c>
      <c r="B31">
        <v>252139.41990000001</v>
      </c>
      <c r="C31">
        <v>2029.692712</v>
      </c>
      <c r="D31">
        <v>29048.26009</v>
      </c>
      <c r="E31">
        <v>19132.69544</v>
      </c>
      <c r="F31">
        <v>514.42166090000001</v>
      </c>
      <c r="G31">
        <v>412.19560999999999</v>
      </c>
      <c r="H31">
        <v>1211.00765</v>
      </c>
      <c r="I31">
        <v>61.920613760000002</v>
      </c>
      <c r="J31">
        <v>129.66877819999999</v>
      </c>
      <c r="K31">
        <v>1308.7480430000001</v>
      </c>
      <c r="L31">
        <v>6.4341756620000004</v>
      </c>
      <c r="M31">
        <v>11.412850280000001</v>
      </c>
      <c r="N31">
        <v>33269.189680000003</v>
      </c>
      <c r="O31">
        <v>28095.78671</v>
      </c>
      <c r="P31">
        <v>341.32172910000003</v>
      </c>
      <c r="Q31">
        <v>857.05978010000001</v>
      </c>
      <c r="R31">
        <v>331.52998289999999</v>
      </c>
      <c r="S31">
        <v>25.07363213</v>
      </c>
      <c r="T31">
        <v>745.19545630000005</v>
      </c>
      <c r="U31">
        <v>105942.038</v>
      </c>
      <c r="V31">
        <v>12.5035156</v>
      </c>
      <c r="W31">
        <v>19429.956600000001</v>
      </c>
      <c r="X31">
        <v>7852.8112179999998</v>
      </c>
      <c r="Y31">
        <v>1370.495919</v>
      </c>
      <c r="Z31">
        <v>29.381365370000001</v>
      </c>
    </row>
    <row r="32" spans="1:26" x14ac:dyDescent="0.25">
      <c r="A32">
        <v>2034</v>
      </c>
      <c r="B32">
        <v>255401.4093</v>
      </c>
      <c r="C32">
        <v>2029.7968599999999</v>
      </c>
      <c r="D32">
        <v>29025.516090000001</v>
      </c>
      <c r="E32">
        <v>19819.95865</v>
      </c>
      <c r="F32">
        <v>530.43645479999998</v>
      </c>
      <c r="G32">
        <v>425.2119616</v>
      </c>
      <c r="H32">
        <v>1242.9475480000001</v>
      </c>
      <c r="I32">
        <v>61.703719900000003</v>
      </c>
      <c r="J32">
        <v>130.16240500000001</v>
      </c>
      <c r="K32">
        <v>1349.9720179999999</v>
      </c>
      <c r="L32">
        <v>6.4382976669999996</v>
      </c>
      <c r="M32">
        <v>11.51516522</v>
      </c>
      <c r="N32">
        <v>32783.268300000003</v>
      </c>
      <c r="O32">
        <v>28537.290260000002</v>
      </c>
      <c r="P32">
        <v>342.55430999999999</v>
      </c>
      <c r="Q32">
        <v>860.70025450000003</v>
      </c>
      <c r="R32">
        <v>339.55906870000001</v>
      </c>
      <c r="S32">
        <v>25.869120259999999</v>
      </c>
      <c r="T32">
        <v>756.95500289999995</v>
      </c>
      <c r="U32">
        <v>108835.9452</v>
      </c>
      <c r="V32">
        <v>12.08056139</v>
      </c>
      <c r="W32">
        <v>19033.334750000002</v>
      </c>
      <c r="X32">
        <v>7903.4224809999996</v>
      </c>
      <c r="Y32">
        <v>1336.7707519999999</v>
      </c>
      <c r="Z32">
        <v>30.058792329999999</v>
      </c>
    </row>
    <row r="33" spans="1:26" x14ac:dyDescent="0.25">
      <c r="A33">
        <v>2035</v>
      </c>
      <c r="B33">
        <v>257704.93799999999</v>
      </c>
      <c r="C33">
        <v>2029.7260269999999</v>
      </c>
      <c r="D33">
        <v>29010.402529999999</v>
      </c>
      <c r="E33">
        <v>20473.701590000001</v>
      </c>
      <c r="F33">
        <v>546.59657130000005</v>
      </c>
      <c r="G33">
        <v>438.22457320000001</v>
      </c>
      <c r="H33">
        <v>1275.1753249999999</v>
      </c>
      <c r="I33">
        <v>61.466772120000002</v>
      </c>
      <c r="J33">
        <v>130.5150031</v>
      </c>
      <c r="K33">
        <v>1391.5505539999999</v>
      </c>
      <c r="L33">
        <v>6.4228051730000004</v>
      </c>
      <c r="M33">
        <v>11.60110845</v>
      </c>
      <c r="N33">
        <v>32299.875240000001</v>
      </c>
      <c r="O33">
        <v>28057.314610000001</v>
      </c>
      <c r="P33">
        <v>343.75304290000003</v>
      </c>
      <c r="Q33">
        <v>864.34884539999996</v>
      </c>
      <c r="R33">
        <v>347.4903554</v>
      </c>
      <c r="S33">
        <v>26.675484690000001</v>
      </c>
      <c r="T33">
        <v>768.6077196</v>
      </c>
      <c r="U33">
        <v>111726.1937</v>
      </c>
      <c r="V33">
        <v>11.669612369999999</v>
      </c>
      <c r="W33">
        <v>18617.130249999998</v>
      </c>
      <c r="X33">
        <v>7963.808086</v>
      </c>
      <c r="Y33">
        <v>1302.6882410000001</v>
      </c>
      <c r="Z33">
        <v>30.562760260000001</v>
      </c>
    </row>
    <row r="34" spans="1:26" x14ac:dyDescent="0.25">
      <c r="A34">
        <v>2036</v>
      </c>
      <c r="B34">
        <v>260568.71840000001</v>
      </c>
      <c r="C34">
        <v>2029.6520929999999</v>
      </c>
      <c r="D34">
        <v>29005.103889999999</v>
      </c>
      <c r="E34">
        <v>21104.715100000001</v>
      </c>
      <c r="F34">
        <v>562.40969370000005</v>
      </c>
      <c r="G34">
        <v>451.02684440000002</v>
      </c>
      <c r="H34">
        <v>1306.7904980000001</v>
      </c>
      <c r="I34">
        <v>61.281607170000001</v>
      </c>
      <c r="J34">
        <v>131.04415130000001</v>
      </c>
      <c r="K34">
        <v>1432.289892</v>
      </c>
      <c r="L34">
        <v>6.4228467550000001</v>
      </c>
      <c r="M34">
        <v>11.70344354</v>
      </c>
      <c r="N34">
        <v>31837.988860000001</v>
      </c>
      <c r="O34">
        <v>28124.823189999999</v>
      </c>
      <c r="P34">
        <v>344.88868150000002</v>
      </c>
      <c r="Q34">
        <v>867.94813769999996</v>
      </c>
      <c r="R34">
        <v>355.44765560000002</v>
      </c>
      <c r="S34">
        <v>27.462213070000001</v>
      </c>
      <c r="T34">
        <v>780.13415680000003</v>
      </c>
      <c r="U34">
        <v>114588.8325</v>
      </c>
      <c r="V34">
        <v>11.29178626</v>
      </c>
      <c r="W34">
        <v>18222.104149999999</v>
      </c>
      <c r="X34">
        <v>8035.3057349999999</v>
      </c>
      <c r="Y34">
        <v>1270.0512369999999</v>
      </c>
      <c r="Z34">
        <v>31.08085531</v>
      </c>
    </row>
    <row r="35" spans="1:26" x14ac:dyDescent="0.25">
      <c r="A35">
        <v>2037</v>
      </c>
      <c r="B35">
        <v>263060.4129</v>
      </c>
      <c r="C35">
        <v>2029.4823779999999</v>
      </c>
      <c r="D35">
        <v>29006.751130000001</v>
      </c>
      <c r="E35">
        <v>21709.739130000002</v>
      </c>
      <c r="F35">
        <v>577.83827710000003</v>
      </c>
      <c r="G35">
        <v>463.48026249999998</v>
      </c>
      <c r="H35">
        <v>1337.615681</v>
      </c>
      <c r="I35">
        <v>61.099798399999997</v>
      </c>
      <c r="J35">
        <v>131.55486379999999</v>
      </c>
      <c r="K35">
        <v>1472.061608</v>
      </c>
      <c r="L35">
        <v>6.4186755099999999</v>
      </c>
      <c r="M35">
        <v>11.803095000000001</v>
      </c>
      <c r="N35">
        <v>31388.246419999999</v>
      </c>
      <c r="O35">
        <v>27891.55918</v>
      </c>
      <c r="P35">
        <v>345.97507339999999</v>
      </c>
      <c r="Q35">
        <v>871.49760730000003</v>
      </c>
      <c r="R35">
        <v>363.2114138</v>
      </c>
      <c r="S35">
        <v>28.230603500000001</v>
      </c>
      <c r="T35">
        <v>791.49466729999995</v>
      </c>
      <c r="U35">
        <v>117384.72900000001</v>
      </c>
      <c r="V35">
        <v>10.934773460000001</v>
      </c>
      <c r="W35">
        <v>17825.288980000001</v>
      </c>
      <c r="X35">
        <v>8112.9430949999996</v>
      </c>
      <c r="Y35">
        <v>1238.457249</v>
      </c>
      <c r="Z35">
        <v>31.5013343</v>
      </c>
    </row>
    <row r="36" spans="1:26" x14ac:dyDescent="0.25">
      <c r="A36">
        <v>2038</v>
      </c>
      <c r="B36">
        <v>265659.43150000001</v>
      </c>
      <c r="C36">
        <v>2029.261853</v>
      </c>
      <c r="D36">
        <v>29015.25114</v>
      </c>
      <c r="E36">
        <v>22293.948520000002</v>
      </c>
      <c r="F36">
        <v>592.81397040000002</v>
      </c>
      <c r="G36">
        <v>475.58769139999998</v>
      </c>
      <c r="H36">
        <v>1367.506942</v>
      </c>
      <c r="I36">
        <v>60.934483299999997</v>
      </c>
      <c r="J36">
        <v>132.10537479999999</v>
      </c>
      <c r="K36">
        <v>1510.706774</v>
      </c>
      <c r="L36">
        <v>6.4180739239999998</v>
      </c>
      <c r="M36">
        <v>11.90699139</v>
      </c>
      <c r="N36">
        <v>30951.370159999999</v>
      </c>
      <c r="O36">
        <v>27821.78239</v>
      </c>
      <c r="P36">
        <v>347.00866680000001</v>
      </c>
      <c r="Q36">
        <v>874.99448610000002</v>
      </c>
      <c r="R36">
        <v>370.8175554</v>
      </c>
      <c r="S36">
        <v>28.975825740000001</v>
      </c>
      <c r="T36">
        <v>802.66271689999996</v>
      </c>
      <c r="U36">
        <v>120112.5468</v>
      </c>
      <c r="V36">
        <v>10.59963879</v>
      </c>
      <c r="W36">
        <v>17437.170160000001</v>
      </c>
      <c r="X36">
        <v>8197.12837699999</v>
      </c>
      <c r="Y36">
        <v>1207.9329110000001</v>
      </c>
      <c r="Z36">
        <v>31.854646209999999</v>
      </c>
    </row>
    <row r="37" spans="1:26" x14ac:dyDescent="0.25">
      <c r="A37">
        <v>2039</v>
      </c>
      <c r="B37">
        <v>268123.51929999999</v>
      </c>
      <c r="C37">
        <v>2028.9656230000001</v>
      </c>
      <c r="D37">
        <v>29029.7673</v>
      </c>
      <c r="E37">
        <v>22855.68074</v>
      </c>
      <c r="F37">
        <v>607.39152479999996</v>
      </c>
      <c r="G37">
        <v>487.3638133</v>
      </c>
      <c r="H37">
        <v>1396.5688749999999</v>
      </c>
      <c r="I37">
        <v>60.774390619999998</v>
      </c>
      <c r="J37">
        <v>132.65264089999999</v>
      </c>
      <c r="K37">
        <v>1548.3564100000001</v>
      </c>
      <c r="L37">
        <v>6.4162632070000001</v>
      </c>
      <c r="M37">
        <v>12.010569289999999</v>
      </c>
      <c r="N37">
        <v>30525.391</v>
      </c>
      <c r="O37">
        <v>27682.87355</v>
      </c>
      <c r="P37">
        <v>347.99514479999999</v>
      </c>
      <c r="Q37">
        <v>878.45331620000002</v>
      </c>
      <c r="R37">
        <v>378.24101889999997</v>
      </c>
      <c r="S37">
        <v>29.70144672</v>
      </c>
      <c r="T37">
        <v>813.6561375</v>
      </c>
      <c r="U37">
        <v>122773.7306</v>
      </c>
      <c r="V37">
        <v>10.282129279999999</v>
      </c>
      <c r="W37">
        <v>17052.655470000002</v>
      </c>
      <c r="X37">
        <v>8286.268564</v>
      </c>
      <c r="Y37">
        <v>1178.3227750000001</v>
      </c>
      <c r="Z37">
        <v>32.12081165</v>
      </c>
    </row>
    <row r="38" spans="1:26" x14ac:dyDescent="0.25">
      <c r="A38">
        <v>2040</v>
      </c>
      <c r="B38">
        <v>270343.15019999997</v>
      </c>
      <c r="C38">
        <v>2028.9869510000001</v>
      </c>
      <c r="D38">
        <v>29341.17338</v>
      </c>
      <c r="E38">
        <v>23387.05459</v>
      </c>
      <c r="F38">
        <v>620.37024940000003</v>
      </c>
      <c r="G38">
        <v>497.7970957</v>
      </c>
      <c r="H38">
        <v>1422.2250570000001</v>
      </c>
      <c r="I38">
        <v>60.634219850000001</v>
      </c>
      <c r="J38">
        <v>133.12385639999999</v>
      </c>
      <c r="K38">
        <v>1581.9160489999999</v>
      </c>
      <c r="L38">
        <v>6.4060616359999996</v>
      </c>
      <c r="M38">
        <v>12.106955770000001</v>
      </c>
      <c r="N38">
        <v>30105.219959999999</v>
      </c>
      <c r="O38">
        <v>27300.2415</v>
      </c>
      <c r="P38">
        <v>348.91363180000002</v>
      </c>
      <c r="Q38">
        <v>881.83447679999995</v>
      </c>
      <c r="R38">
        <v>384.9589186</v>
      </c>
      <c r="S38">
        <v>30.346851869999998</v>
      </c>
      <c r="T38">
        <v>824.25604039999996</v>
      </c>
      <c r="U38">
        <v>125167.4709</v>
      </c>
      <c r="V38">
        <v>9.9756405459999904</v>
      </c>
      <c r="W38">
        <v>16669.595109999998</v>
      </c>
      <c r="X38">
        <v>8379.0394209999995</v>
      </c>
      <c r="Y38">
        <v>1149.5033330000001</v>
      </c>
      <c r="Z38">
        <v>32.236273050000001</v>
      </c>
    </row>
    <row r="39" spans="1:26" x14ac:dyDescent="0.25">
      <c r="A39">
        <v>2041</v>
      </c>
      <c r="B39">
        <v>272829.49920000002</v>
      </c>
      <c r="C39">
        <v>2029.150666</v>
      </c>
      <c r="D39">
        <v>29767.65814</v>
      </c>
      <c r="E39">
        <v>23894.66776</v>
      </c>
      <c r="F39">
        <v>632.36777229999996</v>
      </c>
      <c r="G39">
        <v>507.4650504</v>
      </c>
      <c r="H39">
        <v>1445.851776</v>
      </c>
      <c r="I39">
        <v>60.532028910000001</v>
      </c>
      <c r="J39">
        <v>133.6911571</v>
      </c>
      <c r="K39">
        <v>1613.0005699999999</v>
      </c>
      <c r="L39">
        <v>6.4033354530000004</v>
      </c>
      <c r="M39">
        <v>12.21121372</v>
      </c>
      <c r="N39">
        <v>29701.204860000002</v>
      </c>
      <c r="O39">
        <v>27187.537069999998</v>
      </c>
      <c r="P39">
        <v>349.77107799999999</v>
      </c>
      <c r="Q39">
        <v>884.92731349999997</v>
      </c>
      <c r="R39">
        <v>391.35282610000002</v>
      </c>
      <c r="S39">
        <v>30.941542640000002</v>
      </c>
      <c r="T39">
        <v>834.65423060000001</v>
      </c>
      <c r="U39">
        <v>127416.08960000001</v>
      </c>
      <c r="V39">
        <v>9.6970615680000005</v>
      </c>
      <c r="W39">
        <v>16324.60605</v>
      </c>
      <c r="X39">
        <v>8473.9026959999901</v>
      </c>
      <c r="Y39">
        <v>1121.815398</v>
      </c>
      <c r="Z39">
        <v>32.335766399999997</v>
      </c>
    </row>
    <row r="40" spans="1:26" x14ac:dyDescent="0.25">
      <c r="A40">
        <v>2042</v>
      </c>
      <c r="B40">
        <v>275347.96500000003</v>
      </c>
      <c r="C40">
        <v>2029.3346489999999</v>
      </c>
      <c r="D40">
        <v>30240.326819999998</v>
      </c>
      <c r="E40">
        <v>24378.798569999999</v>
      </c>
      <c r="F40">
        <v>643.84792219999997</v>
      </c>
      <c r="G40">
        <v>516.71977930000003</v>
      </c>
      <c r="H40">
        <v>1468.4172160000001</v>
      </c>
      <c r="I40">
        <v>60.450671290000003</v>
      </c>
      <c r="J40">
        <v>134.3029128</v>
      </c>
      <c r="K40">
        <v>1642.7880399999999</v>
      </c>
      <c r="L40">
        <v>6.4031255290000004</v>
      </c>
      <c r="M40">
        <v>12.3188174</v>
      </c>
      <c r="N40">
        <v>29308.890220000001</v>
      </c>
      <c r="O40">
        <v>27139.168720000001</v>
      </c>
      <c r="P40">
        <v>350.60795969999998</v>
      </c>
      <c r="Q40">
        <v>887.94843470000001</v>
      </c>
      <c r="R40">
        <v>397.5612185</v>
      </c>
      <c r="S40">
        <v>31.509928420000001</v>
      </c>
      <c r="T40">
        <v>845.04775289999998</v>
      </c>
      <c r="U40">
        <v>129586.14870000001</v>
      </c>
      <c r="V40">
        <v>9.436387281</v>
      </c>
      <c r="W40">
        <v>15991.720649999999</v>
      </c>
      <c r="X40">
        <v>8570.4721360000003</v>
      </c>
      <c r="Y40">
        <v>1095.744365</v>
      </c>
      <c r="Z40">
        <v>32.429703439999997</v>
      </c>
    </row>
    <row r="41" spans="1:26" x14ac:dyDescent="0.25">
      <c r="A41">
        <v>2043</v>
      </c>
      <c r="B41">
        <v>277415.5404</v>
      </c>
      <c r="C41">
        <v>2029.433722</v>
      </c>
      <c r="D41">
        <v>30735.061399999999</v>
      </c>
      <c r="E41">
        <v>24833.024020000001</v>
      </c>
      <c r="F41">
        <v>655.15167719999999</v>
      </c>
      <c r="G41">
        <v>525.77637600000003</v>
      </c>
      <c r="H41">
        <v>1490.632214</v>
      </c>
      <c r="I41">
        <v>60.36537818</v>
      </c>
      <c r="J41">
        <v>134.86485680000001</v>
      </c>
      <c r="K41">
        <v>1672.1305600000001</v>
      </c>
      <c r="L41">
        <v>6.3949406890000002</v>
      </c>
      <c r="M41">
        <v>12.420296649999999</v>
      </c>
      <c r="N41">
        <v>28925.723450000001</v>
      </c>
      <c r="O41">
        <v>26678.794040000001</v>
      </c>
      <c r="P41">
        <v>351.40564360000002</v>
      </c>
      <c r="Q41">
        <v>890.91293250000001</v>
      </c>
      <c r="R41">
        <v>403.6271883</v>
      </c>
      <c r="S41">
        <v>32.070995549999999</v>
      </c>
      <c r="T41">
        <v>855.30326869999999</v>
      </c>
      <c r="U41">
        <v>131717.0135</v>
      </c>
      <c r="V41">
        <v>9.1854099930000004</v>
      </c>
      <c r="W41">
        <v>15658.7453</v>
      </c>
      <c r="X41">
        <v>8666.9008709999998</v>
      </c>
      <c r="Y41">
        <v>1070.602359</v>
      </c>
      <c r="Z41">
        <v>32.486055149999999</v>
      </c>
    </row>
    <row r="42" spans="1:26" x14ac:dyDescent="0.25">
      <c r="A42">
        <v>2044</v>
      </c>
      <c r="B42">
        <v>279889.76860000001</v>
      </c>
      <c r="C42">
        <v>2029.5149879999999</v>
      </c>
      <c r="D42">
        <v>31236.963199999998</v>
      </c>
      <c r="E42">
        <v>25264.970939999999</v>
      </c>
      <c r="F42">
        <v>666.29694900000004</v>
      </c>
      <c r="G42">
        <v>534.75319850000005</v>
      </c>
      <c r="H42">
        <v>1512.5518649999999</v>
      </c>
      <c r="I42">
        <v>60.308259810000003</v>
      </c>
      <c r="J42">
        <v>135.51634329999999</v>
      </c>
      <c r="K42">
        <v>1701.104568</v>
      </c>
      <c r="L42">
        <v>6.3950284249999996</v>
      </c>
      <c r="M42">
        <v>12.530659979999999</v>
      </c>
      <c r="N42">
        <v>28555.528030000001</v>
      </c>
      <c r="O42">
        <v>26617.75087</v>
      </c>
      <c r="P42">
        <v>352.1892939</v>
      </c>
      <c r="Q42">
        <v>893.8876338</v>
      </c>
      <c r="R42">
        <v>409.70838300000003</v>
      </c>
      <c r="S42">
        <v>32.622946769999999</v>
      </c>
      <c r="T42">
        <v>865.56683780000003</v>
      </c>
      <c r="U42">
        <v>133835.3866</v>
      </c>
      <c r="V42">
        <v>8.9489104630000007</v>
      </c>
      <c r="W42">
        <v>15344.69613</v>
      </c>
      <c r="X42">
        <v>8766.048632</v>
      </c>
      <c r="Y42">
        <v>1046.528278</v>
      </c>
      <c r="Z42">
        <v>32.604528219999999</v>
      </c>
    </row>
    <row r="43" spans="1:26" x14ac:dyDescent="0.25">
      <c r="A43">
        <v>2045</v>
      </c>
      <c r="B43">
        <v>282463.58549999999</v>
      </c>
      <c r="C43">
        <v>2029.524228</v>
      </c>
      <c r="D43">
        <v>31744.2628</v>
      </c>
      <c r="E43">
        <v>25675.896059999999</v>
      </c>
      <c r="F43">
        <v>677.42569609999998</v>
      </c>
      <c r="G43">
        <v>543.72590609999997</v>
      </c>
      <c r="H43">
        <v>1534.4419130000001</v>
      </c>
      <c r="I43">
        <v>60.258444879999999</v>
      </c>
      <c r="J43">
        <v>136.17058710000001</v>
      </c>
      <c r="K43">
        <v>1730.0595499999999</v>
      </c>
      <c r="L43">
        <v>6.3945407970000003</v>
      </c>
      <c r="M43">
        <v>12.641652560000001</v>
      </c>
      <c r="N43">
        <v>28190.495989999999</v>
      </c>
      <c r="O43">
        <v>26658.488799999999</v>
      </c>
      <c r="P43">
        <v>352.9913411</v>
      </c>
      <c r="Q43">
        <v>896.92785519999995</v>
      </c>
      <c r="R43">
        <v>415.77892279999998</v>
      </c>
      <c r="S43">
        <v>33.174248650000003</v>
      </c>
      <c r="T43">
        <v>875.96126189999995</v>
      </c>
      <c r="U43">
        <v>135949.75820000001</v>
      </c>
      <c r="V43">
        <v>8.7193757240000007</v>
      </c>
      <c r="W43">
        <v>15041.194589999999</v>
      </c>
      <c r="X43">
        <v>8866.5949579999997</v>
      </c>
      <c r="Y43">
        <v>1022.698629</v>
      </c>
      <c r="Z43">
        <v>32.750171969999997</v>
      </c>
    </row>
    <row r="44" spans="1:26" x14ac:dyDescent="0.25">
      <c r="A44">
        <v>2046</v>
      </c>
      <c r="B44">
        <v>284624.92839999998</v>
      </c>
      <c r="C44">
        <v>2029.402059</v>
      </c>
      <c r="D44">
        <v>32260.49224</v>
      </c>
      <c r="E44">
        <v>26058.916519999999</v>
      </c>
      <c r="F44">
        <v>688.68710490000001</v>
      </c>
      <c r="G44">
        <v>552.75028729999997</v>
      </c>
      <c r="H44">
        <v>1556.677848</v>
      </c>
      <c r="I44">
        <v>60.209039799999999</v>
      </c>
      <c r="J44">
        <v>136.80810690000001</v>
      </c>
      <c r="K44">
        <v>1759.362623</v>
      </c>
      <c r="L44">
        <v>6.3884112640000001</v>
      </c>
      <c r="M44">
        <v>12.749103270000001</v>
      </c>
      <c r="N44">
        <v>27837.59578</v>
      </c>
      <c r="O44">
        <v>26273.944370000001</v>
      </c>
      <c r="P44">
        <v>353.77229</v>
      </c>
      <c r="Q44">
        <v>899.98110229999998</v>
      </c>
      <c r="R44">
        <v>421.87045499999999</v>
      </c>
      <c r="S44">
        <v>33.73353659</v>
      </c>
      <c r="T44">
        <v>886.38143700000001</v>
      </c>
      <c r="U44">
        <v>138082.18299999999</v>
      </c>
      <c r="V44">
        <v>8.49693744</v>
      </c>
      <c r="W44">
        <v>14739.879790000001</v>
      </c>
      <c r="X44">
        <v>8965.1857679999903</v>
      </c>
      <c r="Y44">
        <v>999.46055049999995</v>
      </c>
      <c r="Z44">
        <v>32.922498390000001</v>
      </c>
    </row>
    <row r="45" spans="1:26" x14ac:dyDescent="0.25">
      <c r="A45">
        <v>2047</v>
      </c>
      <c r="B45">
        <v>287338.60989999998</v>
      </c>
      <c r="C45">
        <v>2029.2434479999999</v>
      </c>
      <c r="D45">
        <v>32781.130089999999</v>
      </c>
      <c r="E45">
        <v>26426.352050000001</v>
      </c>
      <c r="F45">
        <v>699.99112639999998</v>
      </c>
      <c r="G45">
        <v>561.87051980000001</v>
      </c>
      <c r="H45">
        <v>1579.0551250000001</v>
      </c>
      <c r="I45">
        <v>60.192638680000002</v>
      </c>
      <c r="J45">
        <v>137.56503850000001</v>
      </c>
      <c r="K45">
        <v>1788.8168330000001</v>
      </c>
      <c r="L45">
        <v>6.3934906150000002</v>
      </c>
      <c r="M45">
        <v>12.868108380000001</v>
      </c>
      <c r="N45">
        <v>27498.400300000001</v>
      </c>
      <c r="O45">
        <v>26387.15799</v>
      </c>
      <c r="P45">
        <v>354.5636002</v>
      </c>
      <c r="Q45">
        <v>903.09747900000002</v>
      </c>
      <c r="R45">
        <v>428.09641440000001</v>
      </c>
      <c r="S45">
        <v>34.293345930000001</v>
      </c>
      <c r="T45">
        <v>896.99944119999998</v>
      </c>
      <c r="U45">
        <v>140241.11300000001</v>
      </c>
      <c r="V45">
        <v>8.2866386839999997</v>
      </c>
      <c r="W45">
        <v>14460.69974</v>
      </c>
      <c r="X45">
        <v>9065.4941290000006</v>
      </c>
      <c r="Y45">
        <v>976.9293758</v>
      </c>
      <c r="Z45">
        <v>33.198924429999998</v>
      </c>
    </row>
    <row r="46" spans="1:26" x14ac:dyDescent="0.25">
      <c r="A46">
        <v>2048</v>
      </c>
      <c r="B46">
        <v>289898.82069999998</v>
      </c>
      <c r="C46">
        <v>2028.953379</v>
      </c>
      <c r="D46">
        <v>33312.204169999997</v>
      </c>
      <c r="E46">
        <v>26775.005949999999</v>
      </c>
      <c r="F46">
        <v>711.50841660000003</v>
      </c>
      <c r="G46">
        <v>571.13626520000003</v>
      </c>
      <c r="H46">
        <v>1601.928328</v>
      </c>
      <c r="I46">
        <v>60.179304530000003</v>
      </c>
      <c r="J46">
        <v>138.31842219999999</v>
      </c>
      <c r="K46">
        <v>1818.8329080000001</v>
      </c>
      <c r="L46">
        <v>6.395338958</v>
      </c>
      <c r="M46">
        <v>12.98546337</v>
      </c>
      <c r="N46">
        <v>27166.715889999999</v>
      </c>
      <c r="O46">
        <v>26305.471860000001</v>
      </c>
      <c r="P46">
        <v>355.37304460000001</v>
      </c>
      <c r="Q46">
        <v>906.28441009999995</v>
      </c>
      <c r="R46">
        <v>434.39995470000002</v>
      </c>
      <c r="S46">
        <v>34.86461868</v>
      </c>
      <c r="T46">
        <v>907.87930319999998</v>
      </c>
      <c r="U46">
        <v>142434.09419999999</v>
      </c>
      <c r="V46">
        <v>8.0824917289999902</v>
      </c>
      <c r="W46">
        <v>14188.311970000001</v>
      </c>
      <c r="X46">
        <v>9164.9924489999994</v>
      </c>
      <c r="Y46">
        <v>954.90249070000004</v>
      </c>
      <c r="Z46">
        <v>33.520777440000003</v>
      </c>
    </row>
    <row r="47" spans="1:26" x14ac:dyDescent="0.25">
      <c r="A47">
        <v>2049</v>
      </c>
      <c r="B47">
        <v>292473.80739999999</v>
      </c>
      <c r="C47">
        <v>2028.541995</v>
      </c>
      <c r="D47">
        <v>33852.880700000002</v>
      </c>
      <c r="E47">
        <v>27107.80431</v>
      </c>
      <c r="F47">
        <v>723.22371740000006</v>
      </c>
      <c r="G47">
        <v>580.55539269999997</v>
      </c>
      <c r="H47">
        <v>1625.2640449999999</v>
      </c>
      <c r="I47">
        <v>60.174171090000002</v>
      </c>
      <c r="J47">
        <v>139.09359259999999</v>
      </c>
      <c r="K47">
        <v>1849.3784989999999</v>
      </c>
      <c r="L47">
        <v>6.3971022790000003</v>
      </c>
      <c r="M47">
        <v>13.10385782</v>
      </c>
      <c r="N47">
        <v>26843.851780000001</v>
      </c>
      <c r="O47">
        <v>26189.021219999999</v>
      </c>
      <c r="P47">
        <v>356.18696519999997</v>
      </c>
      <c r="Q47">
        <v>909.51311120000003</v>
      </c>
      <c r="R47">
        <v>440.8005339</v>
      </c>
      <c r="S47">
        <v>35.446050329999998</v>
      </c>
      <c r="T47">
        <v>918.91212250000001</v>
      </c>
      <c r="U47">
        <v>144662.49739999999</v>
      </c>
      <c r="V47">
        <v>7.8851002289999998</v>
      </c>
      <c r="W47">
        <v>13925.776970000001</v>
      </c>
      <c r="X47">
        <v>9264.0727330000009</v>
      </c>
      <c r="Y47">
        <v>933.42596639999999</v>
      </c>
      <c r="Z47">
        <v>33.89514243</v>
      </c>
    </row>
    <row r="48" spans="1:26" x14ac:dyDescent="0.25">
      <c r="A48">
        <v>2050</v>
      </c>
      <c r="B48">
        <v>295197.14929999999</v>
      </c>
      <c r="C48">
        <v>2028.021661</v>
      </c>
      <c r="D48">
        <v>34402.121500000001</v>
      </c>
      <c r="E48">
        <v>27423.60039</v>
      </c>
      <c r="F48">
        <v>735.110409</v>
      </c>
      <c r="G48">
        <v>590.12363100000005</v>
      </c>
      <c r="H48">
        <v>1649.0070250000001</v>
      </c>
      <c r="I48">
        <v>60.182293610000002</v>
      </c>
      <c r="J48">
        <v>139.91302809999999</v>
      </c>
      <c r="K48">
        <v>1880.3914950000001</v>
      </c>
      <c r="L48">
        <v>6.4014144169999998</v>
      </c>
      <c r="M48">
        <v>13.22561312</v>
      </c>
      <c r="N48">
        <v>26529.84246</v>
      </c>
      <c r="O48">
        <v>26170.295129999999</v>
      </c>
      <c r="P48">
        <v>357.00294559999998</v>
      </c>
      <c r="Q48">
        <v>912.78049480000004</v>
      </c>
      <c r="R48">
        <v>447.31213020000001</v>
      </c>
      <c r="S48">
        <v>36.035838560000002</v>
      </c>
      <c r="T48">
        <v>930.14481139999998</v>
      </c>
      <c r="U48">
        <v>146926.0269</v>
      </c>
      <c r="V48">
        <v>7.6950037340000002</v>
      </c>
      <c r="W48">
        <v>13675.934310000001</v>
      </c>
      <c r="X48">
        <v>9363.4382619999997</v>
      </c>
      <c r="Y48">
        <v>912.54258679999998</v>
      </c>
      <c r="Z48">
        <v>34.343912680000003</v>
      </c>
    </row>
    <row r="49" spans="2:26" x14ac:dyDescent="0.25">
      <c r="B49" s="1">
        <f>(B48/B18)^(1/30)-1</f>
        <v>8.0421094832419104E-3</v>
      </c>
      <c r="C49" s="1">
        <f t="shared" ref="C49:Z49" si="0">(C48/C18)^(1/30)-1</f>
        <v>2.3422648491089326E-4</v>
      </c>
      <c r="D49" s="1">
        <f t="shared" si="0"/>
        <v>4.8957138763541241E-3</v>
      </c>
      <c r="E49" s="1">
        <f t="shared" si="0"/>
        <v>2.566440706304296E-2</v>
      </c>
      <c r="F49" s="1">
        <f t="shared" si="0"/>
        <v>2.3337780601958569E-2</v>
      </c>
      <c r="G49" s="1">
        <f t="shared" si="0"/>
        <v>2.3585563726509662E-2</v>
      </c>
      <c r="H49" s="1">
        <f t="shared" si="0"/>
        <v>1.8861880534199349E-2</v>
      </c>
      <c r="I49" s="1">
        <f t="shared" si="0"/>
        <v>-4.2132467664226514E-3</v>
      </c>
      <c r="J49" s="1">
        <f t="shared" si="0"/>
        <v>-1.5371101513800278E-3</v>
      </c>
      <c r="K49" s="1">
        <f t="shared" si="0"/>
        <v>2.3190718764205975E-2</v>
      </c>
      <c r="L49" s="1">
        <f t="shared" si="0"/>
        <v>-2.0556144089173278E-3</v>
      </c>
      <c r="M49" s="1">
        <f t="shared" si="0"/>
        <v>6.9376792641855367E-3</v>
      </c>
      <c r="N49" s="1">
        <f t="shared" si="0"/>
        <v>-1.2672558457503147E-2</v>
      </c>
      <c r="O49" s="1">
        <f t="shared" si="0"/>
        <v>-9.7271698357492831E-4</v>
      </c>
      <c r="P49" s="1">
        <f t="shared" si="0"/>
        <v>2.7107435211235487E-3</v>
      </c>
      <c r="Q49" s="1">
        <f t="shared" si="0"/>
        <v>2.7425239198672902E-3</v>
      </c>
      <c r="R49" s="1">
        <f t="shared" si="0"/>
        <v>1.7715102190401399E-2</v>
      </c>
      <c r="S49" s="1">
        <f t="shared" si="0"/>
        <v>2.3691749145582808E-2</v>
      </c>
      <c r="T49" s="1">
        <f t="shared" si="0"/>
        <v>1.2329452750936332E-2</v>
      </c>
      <c r="U49" s="1">
        <f t="shared" si="0"/>
        <v>2.0420069517262496E-2</v>
      </c>
      <c r="V49" s="1">
        <f t="shared" si="0"/>
        <v>-3.4528644078080428E-2</v>
      </c>
      <c r="W49" s="1">
        <f t="shared" si="0"/>
        <v>-2.3930473051873791E-2</v>
      </c>
      <c r="X49" s="1">
        <f t="shared" si="0"/>
        <v>9.7137084977665378E-3</v>
      </c>
      <c r="Y49" s="1">
        <f t="shared" si="0"/>
        <v>-1.5190425792443008E-2</v>
      </c>
      <c r="Z49" s="1" t="e">
        <f t="shared" si="0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B470-8BC2-438A-8A31-AD697111F297}">
  <dimension ref="A1:AX211"/>
  <sheetViews>
    <sheetView workbookViewId="0">
      <pane xSplit="2" ySplit="1" topLeftCell="C13" activePane="bottomRight" state="frozen"/>
      <selection pane="topRight" activeCell="C1" sqref="C1"/>
      <selection pane="bottomLeft" activeCell="A2" sqref="A2"/>
      <selection pane="bottomRight" activeCell="C1" sqref="C1:AX211"/>
    </sheetView>
  </sheetViews>
  <sheetFormatPr baseColWidth="10" defaultRowHeight="15" x14ac:dyDescent="0.25"/>
  <cols>
    <col min="2" max="2" width="32.42578125" customWidth="1"/>
    <col min="3" max="3" width="42.140625" customWidth="1"/>
    <col min="4" max="19" width="10.85546875" hidden="1" customWidth="1"/>
    <col min="20" max="20" width="10.85546875" customWidth="1"/>
    <col min="24" max="29" width="11.42578125" customWidth="1"/>
    <col min="31" max="34" width="0" hidden="1" customWidth="1"/>
    <col min="36" max="39" width="0" hidden="1" customWidth="1"/>
    <col min="41" max="49" width="0" hidden="1" customWidth="1"/>
  </cols>
  <sheetData>
    <row r="1" spans="1:50" ht="15.75" thickBot="1" x14ac:dyDescent="0.3"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  <c r="T1">
        <v>2020</v>
      </c>
      <c r="U1">
        <v>2021</v>
      </c>
      <c r="V1">
        <v>2022</v>
      </c>
      <c r="W1">
        <v>2023</v>
      </c>
      <c r="X1">
        <v>2024</v>
      </c>
      <c r="Y1">
        <v>2025</v>
      </c>
      <c r="Z1">
        <v>2026</v>
      </c>
      <c r="AA1">
        <v>2027</v>
      </c>
      <c r="AB1">
        <v>2028</v>
      </c>
      <c r="AC1">
        <v>2029</v>
      </c>
      <c r="AD1">
        <v>2030</v>
      </c>
      <c r="AE1">
        <v>2031</v>
      </c>
      <c r="AF1">
        <v>2032</v>
      </c>
      <c r="AG1">
        <v>2033</v>
      </c>
      <c r="AH1">
        <v>2034</v>
      </c>
      <c r="AI1">
        <v>2035</v>
      </c>
      <c r="AJ1">
        <v>2036</v>
      </c>
      <c r="AK1">
        <v>2037</v>
      </c>
      <c r="AL1">
        <v>2038</v>
      </c>
      <c r="AM1">
        <v>2039</v>
      </c>
      <c r="AN1">
        <v>2040</v>
      </c>
      <c r="AO1">
        <v>2041</v>
      </c>
      <c r="AP1">
        <v>2042</v>
      </c>
      <c r="AQ1">
        <v>2043</v>
      </c>
      <c r="AR1">
        <v>2044</v>
      </c>
      <c r="AS1">
        <v>2045</v>
      </c>
      <c r="AT1">
        <v>2046</v>
      </c>
      <c r="AU1">
        <v>2047</v>
      </c>
      <c r="AV1">
        <v>2048</v>
      </c>
      <c r="AW1">
        <v>2049</v>
      </c>
      <c r="AX1">
        <v>2050</v>
      </c>
    </row>
    <row r="2" spans="1:50" x14ac:dyDescent="0.25">
      <c r="A2" s="6"/>
      <c r="B2" s="16" t="s">
        <v>158</v>
      </c>
      <c r="C2" t="s">
        <v>118</v>
      </c>
      <c r="F2">
        <v>39238.299400000004</v>
      </c>
      <c r="G2">
        <v>34044.461199999903</v>
      </c>
      <c r="H2">
        <v>38003.491099999897</v>
      </c>
      <c r="I2">
        <v>62588.511899999903</v>
      </c>
      <c r="J2">
        <v>69495.14</v>
      </c>
      <c r="K2">
        <v>71036.515999999901</v>
      </c>
      <c r="L2">
        <v>82629.205000000002</v>
      </c>
      <c r="M2">
        <v>94292.002999999997</v>
      </c>
      <c r="N2">
        <v>98599.039999999994</v>
      </c>
      <c r="O2">
        <v>103660.89</v>
      </c>
      <c r="P2">
        <v>98943.477999999799</v>
      </c>
      <c r="Q2">
        <v>92182.252000000095</v>
      </c>
      <c r="R2">
        <v>95110.649999999907</v>
      </c>
      <c r="S2">
        <v>100511.83199999901</v>
      </c>
      <c r="T2">
        <v>89138.03</v>
      </c>
      <c r="U2">
        <v>94610.427000000098</v>
      </c>
      <c r="V2">
        <v>101054.698</v>
      </c>
      <c r="W2">
        <v>112235.114</v>
      </c>
      <c r="X2">
        <v>126401.061</v>
      </c>
      <c r="Y2">
        <v>138470.291</v>
      </c>
      <c r="Z2">
        <v>150812.26500000001</v>
      </c>
      <c r="AA2">
        <v>152396.53</v>
      </c>
      <c r="AB2">
        <v>149107.80600000001</v>
      </c>
      <c r="AC2">
        <v>141997.44099999999</v>
      </c>
      <c r="AD2">
        <v>132742.87399999899</v>
      </c>
      <c r="AE2">
        <v>122513.23399999901</v>
      </c>
      <c r="AF2">
        <v>113150.656999999</v>
      </c>
      <c r="AG2">
        <v>105944.049999999</v>
      </c>
      <c r="AH2">
        <v>101616.283</v>
      </c>
      <c r="AI2">
        <v>99750.494999999602</v>
      </c>
      <c r="AJ2">
        <v>101314.466999999</v>
      </c>
      <c r="AK2">
        <v>105346.91800000001</v>
      </c>
      <c r="AL2">
        <v>109195.841999999</v>
      </c>
      <c r="AM2">
        <v>113263.762999999</v>
      </c>
      <c r="AN2">
        <v>117101.274</v>
      </c>
      <c r="AO2">
        <v>120674.33</v>
      </c>
      <c r="AP2">
        <v>124745.327</v>
      </c>
      <c r="AQ2">
        <v>127874.433999999</v>
      </c>
      <c r="AR2">
        <v>129779.318999999</v>
      </c>
      <c r="AS2">
        <v>131828.85399999999</v>
      </c>
      <c r="AT2">
        <v>133753.38799999899</v>
      </c>
      <c r="AU2">
        <v>136336.546999999</v>
      </c>
      <c r="AV2">
        <v>139796.75</v>
      </c>
      <c r="AW2">
        <v>143721.861999999</v>
      </c>
      <c r="AX2">
        <v>144751.06299999901</v>
      </c>
    </row>
    <row r="3" spans="1:50" x14ac:dyDescent="0.25">
      <c r="A3" s="7" t="s">
        <v>159</v>
      </c>
      <c r="B3" s="17" t="s">
        <v>160</v>
      </c>
      <c r="C3" t="s">
        <v>119</v>
      </c>
      <c r="F3">
        <v>2.17090526061668E-2</v>
      </c>
      <c r="G3">
        <v>1.7964113891940799E-2</v>
      </c>
      <c r="H3">
        <v>1.9680190441775099E-2</v>
      </c>
      <c r="I3">
        <v>3.3009074105107797E-2</v>
      </c>
      <c r="J3">
        <v>3.54632571000493E-2</v>
      </c>
      <c r="K3">
        <v>3.5143138441252102E-2</v>
      </c>
      <c r="L3">
        <v>4.0382389159680801E-2</v>
      </c>
      <c r="M3">
        <v>4.5361933257655099E-2</v>
      </c>
      <c r="N3">
        <v>4.6330643128421702E-2</v>
      </c>
      <c r="O3">
        <v>4.7668631340777499E-2</v>
      </c>
      <c r="P3">
        <v>4.3741990779123101E-2</v>
      </c>
      <c r="Q3">
        <v>3.9173345077464103E-2</v>
      </c>
      <c r="R3">
        <v>3.8588403978746702E-2</v>
      </c>
      <c r="S3">
        <v>3.8521539237751798E-2</v>
      </c>
      <c r="T3">
        <v>3.22472532451272E-2</v>
      </c>
      <c r="U3">
        <v>3.2526828985381999E-2</v>
      </c>
      <c r="V3">
        <v>3.2915246106448998E-2</v>
      </c>
      <c r="W3">
        <v>3.4431472563884499E-2</v>
      </c>
      <c r="X3">
        <v>3.6726792777833098E-2</v>
      </c>
      <c r="Y3">
        <v>3.8122982034909103E-2</v>
      </c>
      <c r="Z3">
        <v>3.9565528690743097E-2</v>
      </c>
      <c r="AA3">
        <v>3.8100204711592998E-2</v>
      </c>
      <c r="AB3">
        <v>3.56031019033222E-2</v>
      </c>
      <c r="AC3">
        <v>3.2463072148788498E-2</v>
      </c>
      <c r="AD3">
        <v>2.9121152811415401E-2</v>
      </c>
      <c r="AE3">
        <v>2.5836980518162501E-2</v>
      </c>
      <c r="AF3">
        <v>2.2981890556473299E-2</v>
      </c>
      <c r="AG3">
        <v>2.07555813529277E-2</v>
      </c>
      <c r="AH3" s="26">
        <v>1.9225163394484001E-2</v>
      </c>
      <c r="AI3">
        <v>1.8234934585584998E-2</v>
      </c>
      <c r="AJ3">
        <v>1.7914441314282901E-2</v>
      </c>
      <c r="AK3">
        <v>1.8026484366323901E-2</v>
      </c>
      <c r="AL3">
        <v>1.8079424154090602E-2</v>
      </c>
      <c r="AM3">
        <v>1.81461922764833E-2</v>
      </c>
      <c r="AN3">
        <v>1.8154528707612701E-2</v>
      </c>
      <c r="AO3">
        <v>1.8102166750431001E-2</v>
      </c>
      <c r="AP3">
        <v>1.8101897808077999E-2</v>
      </c>
      <c r="AQ3">
        <v>1.7943562658327101E-2</v>
      </c>
      <c r="AR3">
        <v>1.7596913345866601E-2</v>
      </c>
      <c r="AS3">
        <v>1.7267711962808199E-2</v>
      </c>
      <c r="AT3">
        <v>1.6911516559025501E-2</v>
      </c>
      <c r="AU3">
        <v>1.6630203060272498E-2</v>
      </c>
      <c r="AV3">
        <v>1.6442244388404598E-2</v>
      </c>
      <c r="AW3">
        <v>1.62891164394884E-2</v>
      </c>
      <c r="AX3">
        <v>1.57824582752411E-2</v>
      </c>
    </row>
    <row r="4" spans="1:50" x14ac:dyDescent="0.25">
      <c r="A4" s="7"/>
      <c r="B4" s="15" t="s">
        <v>161</v>
      </c>
      <c r="C4" t="s">
        <v>0</v>
      </c>
      <c r="E4">
        <v>912128.34170305706</v>
      </c>
      <c r="F4">
        <v>945307.71239999996</v>
      </c>
      <c r="G4">
        <v>985732.96959999995</v>
      </c>
      <c r="H4">
        <v>1027122.6459999999</v>
      </c>
      <c r="I4">
        <v>1056480.4169999999</v>
      </c>
      <c r="J4">
        <v>1080357.496</v>
      </c>
      <c r="K4">
        <v>1114721.72</v>
      </c>
      <c r="L4">
        <v>1154302.314</v>
      </c>
      <c r="M4">
        <v>1188488.1270000001</v>
      </c>
      <c r="N4">
        <v>1215020.0490000001</v>
      </c>
      <c r="O4">
        <v>1242796.7660000001</v>
      </c>
      <c r="P4">
        <v>1273722.9609999999</v>
      </c>
      <c r="Q4">
        <v>1316122.659</v>
      </c>
      <c r="R4">
        <v>1376953.338</v>
      </c>
      <c r="S4">
        <v>1450506.676</v>
      </c>
      <c r="T4">
        <v>1518565.3970000001</v>
      </c>
      <c r="U4">
        <v>1605882.87</v>
      </c>
      <c r="V4">
        <v>1695531.128</v>
      </c>
      <c r="W4">
        <v>1801755.341</v>
      </c>
      <c r="X4">
        <v>1908991.5430000001</v>
      </c>
      <c r="Y4">
        <v>2014433.1089999999</v>
      </c>
      <c r="Z4">
        <v>2116375.2570000002</v>
      </c>
      <c r="AA4">
        <v>2208367.5320000001</v>
      </c>
      <c r="AB4">
        <v>2296686.8480000002</v>
      </c>
      <c r="AC4">
        <v>2380931.4440000001</v>
      </c>
      <c r="AD4">
        <v>2462580.702</v>
      </c>
      <c r="AE4">
        <v>2543517.2579999999</v>
      </c>
      <c r="AF4">
        <v>2625037.3429999999</v>
      </c>
      <c r="AG4">
        <v>2708525.1239999998</v>
      </c>
      <c r="AH4">
        <v>2795085.5380000002</v>
      </c>
      <c r="AI4">
        <v>2885516.8569999998</v>
      </c>
      <c r="AJ4">
        <v>2980022.8629999999</v>
      </c>
      <c r="AK4">
        <v>3078161.0040000002</v>
      </c>
      <c r="AL4">
        <v>3178947.2889999999</v>
      </c>
      <c r="AM4">
        <v>3282969.0469999998</v>
      </c>
      <c r="AN4">
        <v>3389950.892</v>
      </c>
      <c r="AO4">
        <v>3501013.56</v>
      </c>
      <c r="AP4">
        <v>3616640.1529999999</v>
      </c>
      <c r="AQ4">
        <v>3736280.7659999998</v>
      </c>
      <c r="AR4">
        <v>3861078.1779999998</v>
      </c>
      <c r="AS4">
        <v>3991829.2910000002</v>
      </c>
      <c r="AT4">
        <v>4129614.1919999998</v>
      </c>
      <c r="AU4">
        <v>4275851.9119999995</v>
      </c>
      <c r="AV4">
        <v>4430616.3490000004</v>
      </c>
      <c r="AW4">
        <v>4593951.1629999997</v>
      </c>
      <c r="AX4">
        <v>4766804.0369999995</v>
      </c>
    </row>
    <row r="5" spans="1:50" x14ac:dyDescent="0.25">
      <c r="A5" s="7"/>
      <c r="B5" s="9" t="s">
        <v>162</v>
      </c>
      <c r="C5" t="s">
        <v>30</v>
      </c>
      <c r="D5">
        <v>225891.81435188401</v>
      </c>
      <c r="E5">
        <v>234108.95210804199</v>
      </c>
      <c r="F5">
        <v>242624.99660375901</v>
      </c>
      <c r="G5">
        <v>251939.046203362</v>
      </c>
      <c r="H5">
        <v>261319.56628138301</v>
      </c>
      <c r="I5">
        <v>270744.21599035698</v>
      </c>
      <c r="J5">
        <v>274749.11813784897</v>
      </c>
      <c r="K5">
        <v>278240.29135291302</v>
      </c>
      <c r="L5">
        <v>283117.78970298002</v>
      </c>
      <c r="M5">
        <v>288690.188162348</v>
      </c>
      <c r="N5">
        <v>292579.15835529001</v>
      </c>
      <c r="O5">
        <v>296057.584989722</v>
      </c>
      <c r="P5">
        <v>301016.41599623498</v>
      </c>
      <c r="Q5">
        <v>309103.30395575002</v>
      </c>
      <c r="R5">
        <v>321441.96863601002</v>
      </c>
      <c r="S5">
        <v>338952.21717315301</v>
      </c>
      <c r="T5">
        <v>360473.28055850998</v>
      </c>
      <c r="U5">
        <v>385119.04130171501</v>
      </c>
      <c r="V5">
        <v>411613.33418508398</v>
      </c>
      <c r="W5">
        <v>439748.44753608498</v>
      </c>
      <c r="X5">
        <v>469060.67581307201</v>
      </c>
      <c r="Y5">
        <v>498408.81642168597</v>
      </c>
      <c r="Z5">
        <v>527442.16781368095</v>
      </c>
      <c r="AA5">
        <v>555286.46575014503</v>
      </c>
      <c r="AB5">
        <v>581983.21817302005</v>
      </c>
      <c r="AC5">
        <v>607694.78720333404</v>
      </c>
      <c r="AD5">
        <v>632655.05571650295</v>
      </c>
      <c r="AE5">
        <v>657149.47021867498</v>
      </c>
      <c r="AF5">
        <v>681444.39696408703</v>
      </c>
      <c r="AG5">
        <v>705749.84160065698</v>
      </c>
      <c r="AH5">
        <v>730251.76126393501</v>
      </c>
      <c r="AI5">
        <v>755127.59123174602</v>
      </c>
      <c r="AJ5">
        <v>780539.45433660306</v>
      </c>
      <c r="AK5">
        <v>806554.25324829703</v>
      </c>
      <c r="AL5">
        <v>833182.00736986799</v>
      </c>
      <c r="AM5">
        <v>860533.05083493597</v>
      </c>
      <c r="AN5">
        <v>888707.51387485</v>
      </c>
      <c r="AO5">
        <v>917851.59447001398</v>
      </c>
      <c r="AP5">
        <v>948135.51827638794</v>
      </c>
      <c r="AQ5">
        <v>979677.73069198895</v>
      </c>
      <c r="AR5">
        <v>1012646.0855759101</v>
      </c>
      <c r="AS5">
        <v>1047248.19852656</v>
      </c>
      <c r="AT5">
        <v>1083671.3255433601</v>
      </c>
      <c r="AU5">
        <v>1122198.37005829</v>
      </c>
      <c r="AV5">
        <v>1163018.4329144401</v>
      </c>
      <c r="AW5">
        <v>1206254.43713541</v>
      </c>
      <c r="AX5">
        <v>1252066.14803754</v>
      </c>
    </row>
    <row r="6" spans="1:50" x14ac:dyDescent="0.25">
      <c r="A6" s="7"/>
      <c r="B6" s="9" t="s">
        <v>163</v>
      </c>
      <c r="C6" t="s">
        <v>31</v>
      </c>
      <c r="E6">
        <v>41668.560924012403</v>
      </c>
      <c r="F6">
        <v>43184.314410679799</v>
      </c>
      <c r="G6">
        <v>44754.978260092503</v>
      </c>
      <c r="H6">
        <v>47594.437760074703</v>
      </c>
      <c r="I6">
        <v>52702.806797911697</v>
      </c>
      <c r="J6">
        <v>40857.1775609162</v>
      </c>
      <c r="K6">
        <v>47824.029327657801</v>
      </c>
      <c r="L6">
        <v>53567.589496533401</v>
      </c>
      <c r="M6">
        <v>56758.710796071296</v>
      </c>
      <c r="N6">
        <v>54955.132351145599</v>
      </c>
      <c r="O6">
        <v>57021.5270889116</v>
      </c>
      <c r="P6">
        <v>55813.048159361599</v>
      </c>
      <c r="Q6">
        <v>58042.658178419399</v>
      </c>
      <c r="R6">
        <v>68982.905775091494</v>
      </c>
      <c r="S6">
        <v>83983.932144509803</v>
      </c>
      <c r="T6">
        <v>91998.6478168951</v>
      </c>
      <c r="U6">
        <v>104033.414101976</v>
      </c>
      <c r="V6">
        <v>116275.56066950101</v>
      </c>
      <c r="W6">
        <v>130007.287173049</v>
      </c>
      <c r="X6">
        <v>147077.78913523801</v>
      </c>
      <c r="Y6">
        <v>159964.32468221299</v>
      </c>
      <c r="Z6">
        <v>171873.59320177301</v>
      </c>
      <c r="AA6">
        <v>175278.74074198701</v>
      </c>
      <c r="AB6">
        <v>177059.10857094399</v>
      </c>
      <c r="AC6">
        <v>177464.84196108</v>
      </c>
      <c r="AD6">
        <v>177502.39542296901</v>
      </c>
      <c r="AE6">
        <v>178118.878061197</v>
      </c>
      <c r="AF6">
        <v>180069.61806126201</v>
      </c>
      <c r="AG6">
        <v>183701.780183909</v>
      </c>
      <c r="AH6">
        <v>188995.97131234201</v>
      </c>
      <c r="AI6">
        <v>195517.09221703</v>
      </c>
      <c r="AJ6">
        <v>202920.42019264601</v>
      </c>
      <c r="AK6">
        <v>210035.71694678499</v>
      </c>
      <c r="AL6">
        <v>216323.24794319799</v>
      </c>
      <c r="AM6">
        <v>222330.25209164599</v>
      </c>
      <c r="AN6">
        <v>227967.76903002299</v>
      </c>
      <c r="AO6">
        <v>233487.87465679701</v>
      </c>
      <c r="AP6">
        <v>239388.46306064801</v>
      </c>
      <c r="AQ6">
        <v>245478.09941366201</v>
      </c>
      <c r="AR6">
        <v>252426.67041463801</v>
      </c>
      <c r="AS6">
        <v>260926.71392019701</v>
      </c>
      <c r="AT6">
        <v>270969.850283498</v>
      </c>
      <c r="AU6">
        <v>283252.92850101099</v>
      </c>
      <c r="AV6">
        <v>297181.720166841</v>
      </c>
      <c r="AW6">
        <v>312373.08618974301</v>
      </c>
      <c r="AX6">
        <v>328642.63610379602</v>
      </c>
    </row>
    <row r="7" spans="1:50" x14ac:dyDescent="0.25">
      <c r="A7" s="7"/>
      <c r="B7" s="9" t="s">
        <v>184</v>
      </c>
      <c r="C7" t="s">
        <v>32</v>
      </c>
      <c r="D7">
        <v>5997.7127998138503</v>
      </c>
      <c r="E7">
        <v>6215.8881792066404</v>
      </c>
      <c r="F7">
        <v>6441.9719654415503</v>
      </c>
      <c r="G7">
        <v>6664.57647081705</v>
      </c>
      <c r="H7">
        <v>7136.9178019126202</v>
      </c>
      <c r="I7">
        <v>6879.2248185082499</v>
      </c>
      <c r="J7">
        <v>7167.1300939305802</v>
      </c>
      <c r="K7">
        <v>7630.3478137481297</v>
      </c>
      <c r="L7">
        <v>8042.4155898018498</v>
      </c>
      <c r="M7">
        <v>8103.5477923316903</v>
      </c>
      <c r="N7">
        <v>8047.6601160913997</v>
      </c>
      <c r="O7">
        <v>7810.2800952972302</v>
      </c>
      <c r="P7">
        <v>7775.6264473189603</v>
      </c>
      <c r="Q7">
        <v>8181.93505941687</v>
      </c>
      <c r="R7">
        <v>8795.0714289783791</v>
      </c>
      <c r="S7">
        <v>9007.7618858818205</v>
      </c>
      <c r="T7">
        <v>9387.7120697433602</v>
      </c>
      <c r="U7">
        <v>9879.3213498642508</v>
      </c>
      <c r="V7">
        <v>10616.3228120901</v>
      </c>
      <c r="W7">
        <v>11543.877739584899</v>
      </c>
      <c r="X7">
        <v>12263.558974003899</v>
      </c>
      <c r="Y7">
        <v>12965.1468221307</v>
      </c>
      <c r="Z7">
        <v>13232.873460634601</v>
      </c>
      <c r="AA7">
        <v>13468.6101984504</v>
      </c>
      <c r="AB7">
        <v>13694.417557446501</v>
      </c>
      <c r="AC7">
        <v>13925.1606899587</v>
      </c>
      <c r="AD7">
        <v>14152.9169563663</v>
      </c>
      <c r="AE7">
        <v>14343.988830074601</v>
      </c>
      <c r="AF7">
        <v>14514.4266018445</v>
      </c>
      <c r="AG7">
        <v>14669.039709045301</v>
      </c>
      <c r="AH7">
        <v>14808.7967678485</v>
      </c>
      <c r="AI7">
        <v>14940.3171060075</v>
      </c>
      <c r="AJ7">
        <v>15064.3183890747</v>
      </c>
      <c r="AK7">
        <v>15182.451230627899</v>
      </c>
      <c r="AL7">
        <v>15299.8046153131</v>
      </c>
      <c r="AM7">
        <v>15413.5179076111</v>
      </c>
      <c r="AN7">
        <v>15525.3651660496</v>
      </c>
      <c r="AO7">
        <v>15651.909835865899</v>
      </c>
      <c r="AP7">
        <v>15778.6197448147</v>
      </c>
      <c r="AQ7">
        <v>15907.740386650599</v>
      </c>
      <c r="AR7">
        <v>16043.033809901301</v>
      </c>
      <c r="AS7">
        <v>16183.1392893846</v>
      </c>
      <c r="AT7">
        <v>16371.9325953766</v>
      </c>
      <c r="AU7">
        <v>16574.533237952801</v>
      </c>
      <c r="AV7">
        <v>16788.705315333402</v>
      </c>
      <c r="AW7">
        <v>17016.008632601199</v>
      </c>
      <c r="AX7">
        <v>17266.790993854102</v>
      </c>
    </row>
    <row r="8" spans="1:50" x14ac:dyDescent="0.25">
      <c r="A8" s="7"/>
      <c r="B8" s="9" t="s">
        <v>164</v>
      </c>
      <c r="C8" t="s">
        <v>33</v>
      </c>
      <c r="D8">
        <v>79234.608835044695</v>
      </c>
      <c r="E8">
        <v>82116.881031232799</v>
      </c>
      <c r="F8">
        <v>85103.959090507196</v>
      </c>
      <c r="G8">
        <v>89654.9113375999</v>
      </c>
      <c r="H8">
        <v>91280.514987894698</v>
      </c>
      <c r="I8">
        <v>85670.688272248401</v>
      </c>
      <c r="J8">
        <v>89886.966877272294</v>
      </c>
      <c r="K8">
        <v>92670.737673868396</v>
      </c>
      <c r="L8">
        <v>93598.482701914807</v>
      </c>
      <c r="M8">
        <v>95051.706196382103</v>
      </c>
      <c r="N8">
        <v>97622.707464301799</v>
      </c>
      <c r="O8">
        <v>101446.888545911</v>
      </c>
      <c r="P8">
        <v>106544.87197121599</v>
      </c>
      <c r="Q8">
        <v>112191.778052603</v>
      </c>
      <c r="R8">
        <v>118671.575709226</v>
      </c>
      <c r="S8">
        <v>125978.175886075</v>
      </c>
      <c r="T8">
        <v>131557.61682127</v>
      </c>
      <c r="U8">
        <v>137569.75771509</v>
      </c>
      <c r="V8">
        <v>144186.73582397899</v>
      </c>
      <c r="W8">
        <v>151752.51106763</v>
      </c>
      <c r="X8">
        <v>159519.22822690799</v>
      </c>
      <c r="Y8">
        <v>167318.47425957999</v>
      </c>
      <c r="Z8">
        <v>174913.64482818099</v>
      </c>
      <c r="AA8">
        <v>182473.291284701</v>
      </c>
      <c r="AB8">
        <v>189929.89526160099</v>
      </c>
      <c r="AC8">
        <v>197237.41868044401</v>
      </c>
      <c r="AD8">
        <v>204413.5925305</v>
      </c>
      <c r="AE8">
        <v>211537.447602364</v>
      </c>
      <c r="AF8">
        <v>218643.788087002</v>
      </c>
      <c r="AG8">
        <v>225801.61658029299</v>
      </c>
      <c r="AH8">
        <v>233094.49916626301</v>
      </c>
      <c r="AI8">
        <v>240628.57636410801</v>
      </c>
      <c r="AJ8">
        <v>248437.776729184</v>
      </c>
      <c r="AK8">
        <v>256594.60134918799</v>
      </c>
      <c r="AL8">
        <v>265117.11918441398</v>
      </c>
      <c r="AM8">
        <v>273995.17099420202</v>
      </c>
      <c r="AN8">
        <v>283215.40526127297</v>
      </c>
      <c r="AO8">
        <v>292821.31222022499</v>
      </c>
      <c r="AP8">
        <v>302830.94422647799</v>
      </c>
      <c r="AQ8">
        <v>313233.09267099301</v>
      </c>
      <c r="AR8">
        <v>324063.06303053402</v>
      </c>
      <c r="AS8">
        <v>335304.62398444198</v>
      </c>
      <c r="AT8">
        <v>347042.25315040897</v>
      </c>
      <c r="AU8">
        <v>359315.04388660402</v>
      </c>
      <c r="AV8">
        <v>372173.655091375</v>
      </c>
      <c r="AW8">
        <v>385660.49761983898</v>
      </c>
      <c r="AX8">
        <v>399923.48212957301</v>
      </c>
    </row>
    <row r="9" spans="1:50" x14ac:dyDescent="0.25">
      <c r="A9" s="7"/>
      <c r="B9" s="9" t="s">
        <v>165</v>
      </c>
      <c r="C9" t="s">
        <v>34</v>
      </c>
      <c r="D9">
        <v>7105.6417398601898</v>
      </c>
      <c r="E9">
        <v>7364.1196187061596</v>
      </c>
      <c r="F9">
        <v>7631.9988674432097</v>
      </c>
      <c r="G9">
        <v>7931.0872834594202</v>
      </c>
      <c r="H9">
        <v>8166.8532878735896</v>
      </c>
      <c r="I9">
        <v>8340.9315523265595</v>
      </c>
      <c r="J9">
        <v>8528.9206580435693</v>
      </c>
      <c r="K9">
        <v>8715.6891810711004</v>
      </c>
      <c r="L9">
        <v>8903.89541826817</v>
      </c>
      <c r="M9">
        <v>9084.6933923630295</v>
      </c>
      <c r="N9">
        <v>9217.4913423132803</v>
      </c>
      <c r="O9">
        <v>9372.6091292044493</v>
      </c>
      <c r="P9">
        <v>9645.0070771602605</v>
      </c>
      <c r="Q9">
        <v>9970.4094634112407</v>
      </c>
      <c r="R9">
        <v>10377.1755288531</v>
      </c>
      <c r="S9">
        <v>10907.5146520833</v>
      </c>
      <c r="T9">
        <v>11475.447474742899</v>
      </c>
      <c r="U9">
        <v>12122.2819691439</v>
      </c>
      <c r="V9">
        <v>12839.098241150001</v>
      </c>
      <c r="W9">
        <v>13636.003746493399</v>
      </c>
      <c r="X9">
        <v>14466.8784941907</v>
      </c>
      <c r="Y9">
        <v>15303.0002854058</v>
      </c>
      <c r="Z9">
        <v>16119.015369983699</v>
      </c>
      <c r="AA9">
        <v>16912.844510477102</v>
      </c>
      <c r="AB9">
        <v>17679.976812554502</v>
      </c>
      <c r="AC9">
        <v>18421.096468398999</v>
      </c>
      <c r="AD9">
        <v>19141.2839579541</v>
      </c>
      <c r="AE9">
        <v>19849.315904384799</v>
      </c>
      <c r="AF9">
        <v>20552.640003582401</v>
      </c>
      <c r="AG9">
        <v>21259.0045474814</v>
      </c>
      <c r="AH9">
        <v>21976.0849022562</v>
      </c>
      <c r="AI9">
        <v>22712.0941446166</v>
      </c>
      <c r="AJ9">
        <v>23471.431300798398</v>
      </c>
      <c r="AK9">
        <v>24258.000581688</v>
      </c>
      <c r="AL9">
        <v>25071.358652002498</v>
      </c>
      <c r="AM9">
        <v>25911.306225575299</v>
      </c>
      <c r="AN9">
        <v>26777.9593419306</v>
      </c>
      <c r="AO9">
        <v>27675.1369917089</v>
      </c>
      <c r="AP9">
        <v>28606.5218497077</v>
      </c>
      <c r="AQ9">
        <v>29573.3587586379</v>
      </c>
      <c r="AR9">
        <v>30579.9638673507</v>
      </c>
      <c r="AS9">
        <v>31629.7499672782</v>
      </c>
      <c r="AT9">
        <v>32730.419361292999</v>
      </c>
      <c r="AU9">
        <v>33888.972860356902</v>
      </c>
      <c r="AV9">
        <v>35112.122708879098</v>
      </c>
      <c r="AW9">
        <v>36404.331661496799</v>
      </c>
      <c r="AX9">
        <v>37773.383717684803</v>
      </c>
    </row>
    <row r="10" spans="1:50" x14ac:dyDescent="0.25">
      <c r="A10" s="7"/>
      <c r="B10" s="9" t="s">
        <v>166</v>
      </c>
      <c r="C10" t="s">
        <v>35</v>
      </c>
      <c r="D10">
        <v>56421.514030040198</v>
      </c>
      <c r="E10">
        <v>58473.927281605298</v>
      </c>
      <c r="F10">
        <v>60601.000424206897</v>
      </c>
      <c r="G10">
        <v>62911.976720167499</v>
      </c>
      <c r="H10">
        <v>63159.746799287503</v>
      </c>
      <c r="I10">
        <v>65654.198017529707</v>
      </c>
      <c r="J10">
        <v>67143.142653328003</v>
      </c>
      <c r="K10">
        <v>65618.859843037106</v>
      </c>
      <c r="L10">
        <v>69023.847918970903</v>
      </c>
      <c r="M10">
        <v>69141.764250744804</v>
      </c>
      <c r="N10">
        <v>67628.820810008896</v>
      </c>
      <c r="O10">
        <v>67610.420815567995</v>
      </c>
      <c r="P10">
        <v>72472.593415919298</v>
      </c>
      <c r="Q10">
        <v>77556.025482426194</v>
      </c>
      <c r="R10">
        <v>82968.090786402201</v>
      </c>
      <c r="S10">
        <v>88712.205507352206</v>
      </c>
      <c r="T10">
        <v>92688.6192936148</v>
      </c>
      <c r="U10">
        <v>96274.833756219698</v>
      </c>
      <c r="V10">
        <v>100127.45278960701</v>
      </c>
      <c r="W10">
        <v>105029.48129645101</v>
      </c>
      <c r="X10">
        <v>110127.967516488</v>
      </c>
      <c r="Y10">
        <v>115491.46966420401</v>
      </c>
      <c r="Z10">
        <v>120512.11526945001</v>
      </c>
      <c r="AA10">
        <v>125763.120199778</v>
      </c>
      <c r="AB10">
        <v>131135.64005511001</v>
      </c>
      <c r="AC10">
        <v>136483.770771763</v>
      </c>
      <c r="AD10">
        <v>141751.69299459801</v>
      </c>
      <c r="AE10">
        <v>146987.827036117</v>
      </c>
      <c r="AF10">
        <v>152108.565363659</v>
      </c>
      <c r="AG10">
        <v>157120.61930153199</v>
      </c>
      <c r="AH10">
        <v>162070.807105493</v>
      </c>
      <c r="AI10">
        <v>167115.58129714301</v>
      </c>
      <c r="AJ10">
        <v>172157.99977955999</v>
      </c>
      <c r="AK10">
        <v>177302.321939291</v>
      </c>
      <c r="AL10">
        <v>182762.52184797401</v>
      </c>
      <c r="AM10">
        <v>188493.212693154</v>
      </c>
      <c r="AN10">
        <v>194464.29658480099</v>
      </c>
      <c r="AO10">
        <v>200775.13242966999</v>
      </c>
      <c r="AP10">
        <v>207370.013714998</v>
      </c>
      <c r="AQ10">
        <v>214284.98570281299</v>
      </c>
      <c r="AR10">
        <v>221632.385764426</v>
      </c>
      <c r="AS10">
        <v>229231.944206663</v>
      </c>
      <c r="AT10">
        <v>237185.30644738299</v>
      </c>
      <c r="AU10">
        <v>245500.615126738</v>
      </c>
      <c r="AV10">
        <v>254126.524956546</v>
      </c>
      <c r="AW10">
        <v>263109.021762182</v>
      </c>
      <c r="AX10">
        <v>272959.52989899</v>
      </c>
    </row>
    <row r="11" spans="1:50" x14ac:dyDescent="0.25">
      <c r="A11" s="7"/>
      <c r="B11" s="9" t="s">
        <v>167</v>
      </c>
      <c r="C11" t="s">
        <v>36</v>
      </c>
      <c r="D11">
        <v>107619.00345285299</v>
      </c>
      <c r="E11">
        <v>111533.798590915</v>
      </c>
      <c r="F11">
        <v>115590.978094095</v>
      </c>
      <c r="G11">
        <v>121469.591376201</v>
      </c>
      <c r="H11">
        <v>129200.43955675</v>
      </c>
      <c r="I11">
        <v>133651.49863742301</v>
      </c>
      <c r="J11">
        <v>140421.28624167299</v>
      </c>
      <c r="K11">
        <v>144166.897435252</v>
      </c>
      <c r="L11">
        <v>149979.79338856399</v>
      </c>
      <c r="M11">
        <v>156543.84483077101</v>
      </c>
      <c r="N11">
        <v>162255.39755420899</v>
      </c>
      <c r="O11">
        <v>167420.48626016299</v>
      </c>
      <c r="P11">
        <v>172439.43709656401</v>
      </c>
      <c r="Q11">
        <v>178195.51163689699</v>
      </c>
      <c r="R11">
        <v>185151.504679451</v>
      </c>
      <c r="S11">
        <v>193302.663985294</v>
      </c>
      <c r="T11">
        <v>201681.788539626</v>
      </c>
      <c r="U11">
        <v>211157.43415616799</v>
      </c>
      <c r="V11">
        <v>221770.774010197</v>
      </c>
      <c r="W11">
        <v>233852.70484678299</v>
      </c>
      <c r="X11">
        <v>246458.97825818599</v>
      </c>
      <c r="Y11">
        <v>259027.42810851801</v>
      </c>
      <c r="Z11">
        <v>271317.34027972497</v>
      </c>
      <c r="AA11">
        <v>283325.90829378302</v>
      </c>
      <c r="AB11">
        <v>294999.33373978699</v>
      </c>
      <c r="AC11">
        <v>306292.99701668101</v>
      </c>
      <c r="AD11">
        <v>317265.45374323201</v>
      </c>
      <c r="AE11">
        <v>328055.62021086999</v>
      </c>
      <c r="AF11">
        <v>338780.33320075599</v>
      </c>
      <c r="AG11">
        <v>349582.15303994803</v>
      </c>
      <c r="AH11">
        <v>360614.23485927703</v>
      </c>
      <c r="AI11">
        <v>372032.389820727</v>
      </c>
      <c r="AJ11">
        <v>383936.71006953198</v>
      </c>
      <c r="AK11">
        <v>396417.35508904501</v>
      </c>
      <c r="AL11">
        <v>409445.65997236199</v>
      </c>
      <c r="AM11">
        <v>423008.24135950499</v>
      </c>
      <c r="AN11">
        <v>437080.13768403901</v>
      </c>
      <c r="AO11">
        <v>451712.070831121</v>
      </c>
      <c r="AP11">
        <v>466941.51223407302</v>
      </c>
      <c r="AQ11">
        <v>482741.09165313502</v>
      </c>
      <c r="AR11">
        <v>499138.65122733201</v>
      </c>
      <c r="AS11">
        <v>516161.20847089501</v>
      </c>
      <c r="AT11">
        <v>533919.81817821995</v>
      </c>
      <c r="AU11">
        <v>552501.77603511896</v>
      </c>
      <c r="AV11">
        <v>572007.67637256696</v>
      </c>
      <c r="AW11">
        <v>592505.46007030201</v>
      </c>
      <c r="AX11">
        <v>614102.80440574803</v>
      </c>
    </row>
    <row r="12" spans="1:50" x14ac:dyDescent="0.25">
      <c r="A12" s="7"/>
      <c r="B12" s="9" t="s">
        <v>168</v>
      </c>
      <c r="C12" t="s">
        <v>122</v>
      </c>
      <c r="D12">
        <v>8435.1564679157891</v>
      </c>
      <c r="E12">
        <v>8741.9973461055797</v>
      </c>
      <c r="F12">
        <v>9060.0015629999998</v>
      </c>
      <c r="G12">
        <v>9483.3895496999994</v>
      </c>
      <c r="H12">
        <v>9542.9517687684001</v>
      </c>
      <c r="I12">
        <v>9155.5835479025009</v>
      </c>
      <c r="J12">
        <v>9631.1045921058994</v>
      </c>
      <c r="K12">
        <v>9921.1659930831593</v>
      </c>
      <c r="L12">
        <v>10096.7122665877</v>
      </c>
      <c r="M12">
        <v>10332.5903570139</v>
      </c>
      <c r="N12">
        <v>10605.7868132248</v>
      </c>
      <c r="O12">
        <v>10475.8813709148</v>
      </c>
      <c r="P12">
        <v>10946.1212687405</v>
      </c>
      <c r="Q12">
        <v>11491.600636634999</v>
      </c>
      <c r="R12">
        <v>12105.679282830901</v>
      </c>
      <c r="S12">
        <v>12701.9355744942</v>
      </c>
      <c r="T12">
        <v>13175.3440363714</v>
      </c>
      <c r="U12">
        <v>13511.948885235701</v>
      </c>
      <c r="V12">
        <v>13830.9978815904</v>
      </c>
      <c r="W12">
        <v>14163.0133448876</v>
      </c>
      <c r="X12">
        <v>14550.891113216499</v>
      </c>
      <c r="Y12">
        <v>14967.176686209799</v>
      </c>
      <c r="Z12">
        <v>15349.2509486906</v>
      </c>
      <c r="AA12">
        <v>15775.8184645442</v>
      </c>
      <c r="AB12">
        <v>16239.5171411474</v>
      </c>
      <c r="AC12">
        <v>16728.118342294802</v>
      </c>
      <c r="AD12">
        <v>17244.120420182298</v>
      </c>
      <c r="AE12">
        <v>17771.7117076336</v>
      </c>
      <c r="AF12">
        <v>18321.828698878398</v>
      </c>
      <c r="AG12">
        <v>18892.111463057699</v>
      </c>
      <c r="AH12">
        <v>19481.932722276299</v>
      </c>
      <c r="AI12">
        <v>20092.8202141695</v>
      </c>
      <c r="AJ12">
        <v>20722.831818729501</v>
      </c>
      <c r="AK12">
        <v>21375.546136901801</v>
      </c>
      <c r="AL12">
        <v>22053.851278823098</v>
      </c>
      <c r="AM12">
        <v>22758.393017810598</v>
      </c>
      <c r="AN12">
        <v>23489.613714077201</v>
      </c>
      <c r="AO12">
        <v>24253.876634074099</v>
      </c>
      <c r="AP12">
        <v>25048.383135084499</v>
      </c>
      <c r="AQ12">
        <v>25872.6639342214</v>
      </c>
      <c r="AR12">
        <v>26728.274960478899</v>
      </c>
      <c r="AS12">
        <v>27610.895615519501</v>
      </c>
      <c r="AT12">
        <v>28537.6546089371</v>
      </c>
      <c r="AU12">
        <v>29493.0020036438</v>
      </c>
      <c r="AV12">
        <v>30476.418591941001</v>
      </c>
      <c r="AW12">
        <v>31488.421809518099</v>
      </c>
      <c r="AX12">
        <v>32539.277682147302</v>
      </c>
    </row>
    <row r="13" spans="1:50" x14ac:dyDescent="0.25">
      <c r="A13" s="7"/>
      <c r="B13" s="9" t="s">
        <v>186</v>
      </c>
      <c r="C13" t="s">
        <v>123</v>
      </c>
      <c r="D13">
        <v>14588.351732425201</v>
      </c>
      <c r="E13">
        <v>15119.0238869898</v>
      </c>
      <c r="F13">
        <v>15668.615855817499</v>
      </c>
      <c r="G13">
        <v>16572.088815334198</v>
      </c>
      <c r="H13">
        <v>17116.469086661498</v>
      </c>
      <c r="I13">
        <v>16594.4453820382</v>
      </c>
      <c r="J13">
        <v>17271.425968632801</v>
      </c>
      <c r="K13">
        <v>17800.653290198101</v>
      </c>
      <c r="L13">
        <v>18181.072557031501</v>
      </c>
      <c r="M13">
        <v>18500.773297121199</v>
      </c>
      <c r="N13">
        <v>18975.234345528301</v>
      </c>
      <c r="O13">
        <v>19406.822349226299</v>
      </c>
      <c r="P13">
        <v>20215.907022746</v>
      </c>
      <c r="Q13">
        <v>21144.9678957703</v>
      </c>
      <c r="R13">
        <v>22256.381430460398</v>
      </c>
      <c r="S13">
        <v>23556.0980680026</v>
      </c>
      <c r="T13">
        <v>24825.3761479477</v>
      </c>
      <c r="U13">
        <v>26064.349580820301</v>
      </c>
      <c r="V13">
        <v>27440.186580284899</v>
      </c>
      <c r="W13">
        <v>28989.340663366798</v>
      </c>
      <c r="X13">
        <v>30494.850691434898</v>
      </c>
      <c r="Y13">
        <v>32051.261490041699</v>
      </c>
      <c r="Z13">
        <v>33507.5747415367</v>
      </c>
      <c r="AA13">
        <v>35004.975435718603</v>
      </c>
      <c r="AB13">
        <v>36479.6996291428</v>
      </c>
      <c r="AC13">
        <v>37919.748725743302</v>
      </c>
      <c r="AD13">
        <v>39324.203714424802</v>
      </c>
      <c r="AE13">
        <v>40703.146649857903</v>
      </c>
      <c r="AF13">
        <v>42050.465213511197</v>
      </c>
      <c r="AG13">
        <v>43372.109267053202</v>
      </c>
      <c r="AH13">
        <v>44675.424133495297</v>
      </c>
      <c r="AI13">
        <v>45978.245992997399</v>
      </c>
      <c r="AJ13">
        <v>47269.081571690404</v>
      </c>
      <c r="AK13">
        <v>48567.632187623603</v>
      </c>
      <c r="AL13">
        <v>49893.641903443298</v>
      </c>
      <c r="AM13">
        <v>51245.933122247901</v>
      </c>
      <c r="AN13">
        <v>52630.359844548402</v>
      </c>
      <c r="AO13">
        <v>54056.975617616001</v>
      </c>
      <c r="AP13">
        <v>55539.230121968001</v>
      </c>
      <c r="AQ13">
        <v>57085.8040367391</v>
      </c>
      <c r="AR13">
        <v>58717.680165905404</v>
      </c>
      <c r="AS13">
        <v>60427.063095573001</v>
      </c>
      <c r="AT13">
        <v>62249.290291247496</v>
      </c>
      <c r="AU13">
        <v>64175.682431551897</v>
      </c>
      <c r="AV13">
        <v>66218.763218720997</v>
      </c>
      <c r="AW13">
        <v>68391.024406611003</v>
      </c>
      <c r="AX13">
        <v>70748.207722654202</v>
      </c>
    </row>
    <row r="14" spans="1:50" x14ac:dyDescent="0.25">
      <c r="A14" s="7"/>
      <c r="B14" s="9" t="s">
        <v>170</v>
      </c>
      <c r="C14" t="s">
        <v>6</v>
      </c>
      <c r="D14">
        <v>334613.16054844699</v>
      </c>
      <c r="E14">
        <v>346785.19273624098</v>
      </c>
      <c r="F14">
        <v>359399.87560000003</v>
      </c>
      <c r="G14">
        <v>373343.09860000003</v>
      </c>
      <c r="H14">
        <v>391383.9546</v>
      </c>
      <c r="I14">
        <v>405829.31719999999</v>
      </c>
      <c r="J14">
        <v>423704.38520000002</v>
      </c>
      <c r="K14">
        <v>441109.73739999998</v>
      </c>
      <c r="L14">
        <v>458909.87579999998</v>
      </c>
      <c r="M14">
        <v>474815.91460000002</v>
      </c>
      <c r="N14">
        <v>491128.01250000001</v>
      </c>
      <c r="O14">
        <v>505581.97649999999</v>
      </c>
      <c r="P14">
        <v>516757.09240000002</v>
      </c>
      <c r="Q14">
        <v>530831.36470000003</v>
      </c>
      <c r="R14">
        <v>548089.05830000003</v>
      </c>
      <c r="S14">
        <v>564340.71279999998</v>
      </c>
      <c r="T14">
        <v>585076.89060000004</v>
      </c>
      <c r="U14">
        <v>609082.46189999999</v>
      </c>
      <c r="V14">
        <v>637094.39379999996</v>
      </c>
      <c r="W14">
        <v>672565.1888</v>
      </c>
      <c r="X14">
        <v>707785.3615</v>
      </c>
      <c r="Y14">
        <v>741474.33519999997</v>
      </c>
      <c r="Z14">
        <v>774387.93149999995</v>
      </c>
      <c r="AA14">
        <v>807068.11499999999</v>
      </c>
      <c r="AB14">
        <v>839136.81449999998</v>
      </c>
      <c r="AC14">
        <v>870017.79839999997</v>
      </c>
      <c r="AD14">
        <v>899931.81669999997</v>
      </c>
      <c r="AE14">
        <v>929296.02599999995</v>
      </c>
      <c r="AF14">
        <v>958294.88569999998</v>
      </c>
      <c r="AG14">
        <v>987528.12939999998</v>
      </c>
      <c r="AH14">
        <v>1017643.102</v>
      </c>
      <c r="AI14">
        <v>1049250.9720000001</v>
      </c>
      <c r="AJ14">
        <v>1082718.125</v>
      </c>
      <c r="AK14">
        <v>1118417.9310000001</v>
      </c>
      <c r="AL14">
        <v>1155674.7620000001</v>
      </c>
      <c r="AM14">
        <v>1194498.4040000001</v>
      </c>
      <c r="AN14">
        <v>1234671.365</v>
      </c>
      <c r="AO14">
        <v>1276690.5589999999</v>
      </c>
      <c r="AP14">
        <v>1320379.169</v>
      </c>
      <c r="AQ14">
        <v>1365257.872</v>
      </c>
      <c r="AR14">
        <v>1411427.737</v>
      </c>
      <c r="AS14">
        <v>1458968.2949999999</v>
      </c>
      <c r="AT14">
        <v>1508383.6359999999</v>
      </c>
      <c r="AU14">
        <v>1560022.6270000001</v>
      </c>
      <c r="AV14">
        <v>1614246.5560000001</v>
      </c>
      <c r="AW14">
        <v>1671180.852</v>
      </c>
      <c r="AX14">
        <v>1730938.0449999999</v>
      </c>
    </row>
    <row r="15" spans="1:50" x14ac:dyDescent="0.25">
      <c r="A15" s="7"/>
      <c r="B15" s="9" t="s">
        <v>171</v>
      </c>
      <c r="C15" t="s">
        <v>195</v>
      </c>
      <c r="D15">
        <v>0</v>
      </c>
      <c r="E15">
        <v>0</v>
      </c>
      <c r="F15">
        <v>0</v>
      </c>
      <c r="G15">
        <v>1008.224997</v>
      </c>
      <c r="H15">
        <v>1359.5944810000001</v>
      </c>
      <c r="I15">
        <v>1401.7975449999999</v>
      </c>
      <c r="J15">
        <v>1121.934919</v>
      </c>
      <c r="K15">
        <v>1091.6917719999999</v>
      </c>
      <c r="L15">
        <v>879.87479529999996</v>
      </c>
      <c r="M15">
        <v>1248.857606</v>
      </c>
      <c r="N15">
        <v>1763.678375</v>
      </c>
      <c r="O15">
        <v>2492.4465169999999</v>
      </c>
      <c r="P15">
        <v>1899.152646</v>
      </c>
      <c r="Q15">
        <v>1912.2076480000001</v>
      </c>
      <c r="R15">
        <v>1422.6859939999999</v>
      </c>
      <c r="S15">
        <v>2023.407003</v>
      </c>
      <c r="T15">
        <v>1957.2799950000001</v>
      </c>
      <c r="U15">
        <v>3803.3990480000002</v>
      </c>
      <c r="V15">
        <v>3025.8645000000001</v>
      </c>
      <c r="W15">
        <v>3554.177232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5">
      <c r="A16" s="7"/>
      <c r="B16" s="9" t="s">
        <v>172</v>
      </c>
      <c r="C16" t="s">
        <v>7</v>
      </c>
      <c r="D16">
        <v>0</v>
      </c>
      <c r="E16">
        <v>0</v>
      </c>
      <c r="F16">
        <v>0</v>
      </c>
      <c r="G16">
        <v>0</v>
      </c>
      <c r="H16">
        <v>-138.80012429999999</v>
      </c>
      <c r="I16">
        <v>-144.29076209999999</v>
      </c>
      <c r="J16">
        <v>-125.0970842</v>
      </c>
      <c r="K16">
        <v>-68.381213320000001</v>
      </c>
      <c r="L16">
        <v>0.96431865530000005</v>
      </c>
      <c r="M16">
        <v>215.53561540000001</v>
      </c>
      <c r="N16">
        <v>240.96903359999999</v>
      </c>
      <c r="O16">
        <v>-1900.1578870000001</v>
      </c>
      <c r="P16">
        <v>-1802.3125</v>
      </c>
      <c r="Q16">
        <v>-2499.1030930000002</v>
      </c>
      <c r="R16">
        <v>-3308.7599220000002</v>
      </c>
      <c r="S16">
        <v>-2959.9485209999998</v>
      </c>
      <c r="T16">
        <v>-5732.6067999999996</v>
      </c>
      <c r="U16">
        <v>-2735.3730049999999</v>
      </c>
      <c r="V16">
        <v>-3289.5932870000001</v>
      </c>
      <c r="W16">
        <v>-3086.6928229999999</v>
      </c>
      <c r="X16">
        <v>-2814.6369289999998</v>
      </c>
      <c r="Y16">
        <v>-2538.3242030000001</v>
      </c>
      <c r="Z16">
        <v>-2280.2508670000002</v>
      </c>
      <c r="AA16">
        <v>-1990.357184</v>
      </c>
      <c r="AB16">
        <v>-1650.7733659999999</v>
      </c>
      <c r="AC16">
        <v>-1254.2941490000001</v>
      </c>
      <c r="AD16">
        <v>-801.83028709999996</v>
      </c>
      <c r="AE16">
        <v>-296.17410050000001</v>
      </c>
      <c r="AF16">
        <v>256.39493490000001</v>
      </c>
      <c r="AG16">
        <v>848.71890729999996</v>
      </c>
      <c r="AH16">
        <v>1472.9239930000001</v>
      </c>
      <c r="AI16">
        <v>2121.1753829999998</v>
      </c>
      <c r="AJ16">
        <v>2784.7137429999998</v>
      </c>
      <c r="AK16">
        <v>3455.194747</v>
      </c>
      <c r="AL16">
        <v>4123.3150930000002</v>
      </c>
      <c r="AM16">
        <v>4781.5651710000002</v>
      </c>
      <c r="AN16">
        <v>5421.1067110000004</v>
      </c>
      <c r="AO16">
        <v>6037.1172459999998</v>
      </c>
      <c r="AP16">
        <v>6621.7766030000003</v>
      </c>
      <c r="AQ16">
        <v>7168.3279220000004</v>
      </c>
      <c r="AR16">
        <v>7674.6319640000002</v>
      </c>
      <c r="AS16">
        <v>8137.4582440000004</v>
      </c>
      <c r="AT16">
        <v>8552.7046879999998</v>
      </c>
      <c r="AU16">
        <v>8928.3603679999997</v>
      </c>
      <c r="AV16">
        <v>9265.7747889999901</v>
      </c>
      <c r="AW16">
        <v>9568.0219739999902</v>
      </c>
      <c r="AX16">
        <v>9843.7321370000009</v>
      </c>
    </row>
    <row r="17" spans="1:50" x14ac:dyDescent="0.25">
      <c r="A17" s="7"/>
      <c r="B17" s="14" t="s">
        <v>175</v>
      </c>
      <c r="C17" t="s">
        <v>37</v>
      </c>
      <c r="F17">
        <v>906069.41299999994</v>
      </c>
      <c r="G17">
        <v>951688.50840000005</v>
      </c>
      <c r="H17">
        <v>989119.15489999996</v>
      </c>
      <c r="I17">
        <v>993891.90509999997</v>
      </c>
      <c r="J17">
        <v>1010862.356</v>
      </c>
      <c r="K17">
        <v>1043685.204</v>
      </c>
      <c r="L17">
        <v>1071673.1089999999</v>
      </c>
      <c r="M17">
        <v>1094196.1240000001</v>
      </c>
      <c r="N17">
        <v>1116421.0090000001</v>
      </c>
      <c r="O17">
        <v>1139135.8759999999</v>
      </c>
      <c r="P17">
        <v>1174779.483</v>
      </c>
      <c r="Q17">
        <v>1223940.4069999999</v>
      </c>
      <c r="R17">
        <v>1281842.6880000001</v>
      </c>
      <c r="S17">
        <v>1349994.844</v>
      </c>
      <c r="T17">
        <v>1429427.3670000001</v>
      </c>
      <c r="U17">
        <v>1511272.443</v>
      </c>
      <c r="V17">
        <v>1594476.43</v>
      </c>
      <c r="W17">
        <v>1689520.227</v>
      </c>
      <c r="X17">
        <v>1782590.4820000001</v>
      </c>
      <c r="Y17">
        <v>1875962.818</v>
      </c>
      <c r="Z17">
        <v>1965562.9920000001</v>
      </c>
      <c r="AA17">
        <v>2055971.0020000001</v>
      </c>
      <c r="AB17">
        <v>2147579.0419999999</v>
      </c>
      <c r="AC17">
        <v>2238934.003</v>
      </c>
      <c r="AD17">
        <v>2329837.8280000002</v>
      </c>
      <c r="AE17">
        <v>2421004.0240000002</v>
      </c>
      <c r="AF17">
        <v>2511886.6860000002</v>
      </c>
      <c r="AG17">
        <v>2602581.074</v>
      </c>
      <c r="AH17">
        <v>2693469.2549999999</v>
      </c>
      <c r="AI17">
        <v>2785766.3620000002</v>
      </c>
      <c r="AJ17">
        <v>2878708.3960000002</v>
      </c>
      <c r="AK17">
        <v>2972814.0860000001</v>
      </c>
      <c r="AL17">
        <v>3069751.4470000002</v>
      </c>
      <c r="AM17">
        <v>3169705.284</v>
      </c>
      <c r="AN17">
        <v>3272849.6179999998</v>
      </c>
      <c r="AO17">
        <v>3380339.23</v>
      </c>
      <c r="AP17">
        <v>3491894.8259999999</v>
      </c>
      <c r="AQ17">
        <v>3608406.3319999999</v>
      </c>
      <c r="AR17">
        <v>3731298.8590000002</v>
      </c>
      <c r="AS17">
        <v>3860000.4369999999</v>
      </c>
      <c r="AT17">
        <v>3995860.804</v>
      </c>
      <c r="AU17">
        <v>4139515.3650000002</v>
      </c>
      <c r="AV17">
        <v>4290819.5990000004</v>
      </c>
      <c r="AW17">
        <v>4450229.301</v>
      </c>
      <c r="AX17">
        <v>4622052.9740000004</v>
      </c>
    </row>
    <row r="18" spans="1:50" x14ac:dyDescent="0.25">
      <c r="A18" s="7"/>
      <c r="B18" s="10" t="s">
        <v>176</v>
      </c>
      <c r="C18" t="s">
        <v>38</v>
      </c>
      <c r="D18">
        <v>6736.0217489371698</v>
      </c>
      <c r="E18">
        <v>6981.0541720832098</v>
      </c>
      <c r="F18">
        <v>7235</v>
      </c>
      <c r="G18">
        <v>7498.1873109999997</v>
      </c>
      <c r="H18">
        <v>7886.588377</v>
      </c>
      <c r="I18">
        <v>7970.6237890000002</v>
      </c>
      <c r="J18">
        <v>7558.5169759999999</v>
      </c>
      <c r="K18">
        <v>7685.020082</v>
      </c>
      <c r="L18">
        <v>8070.9075460000004</v>
      </c>
      <c r="M18">
        <v>8323.4314940000004</v>
      </c>
      <c r="N18">
        <v>8563.1105289999996</v>
      </c>
      <c r="O18">
        <v>8910.3279220000004</v>
      </c>
      <c r="P18">
        <v>9292.4944300000006</v>
      </c>
      <c r="Q18">
        <v>9895.0327720000005</v>
      </c>
      <c r="R18">
        <v>10499.80845</v>
      </c>
      <c r="S18">
        <v>11077.5185</v>
      </c>
      <c r="T18">
        <v>11746.048360000001</v>
      </c>
      <c r="U18">
        <v>12369.059730000001</v>
      </c>
      <c r="V18">
        <v>12758.178449999999</v>
      </c>
      <c r="W18">
        <v>13088.32028</v>
      </c>
      <c r="X18">
        <v>13511.68982</v>
      </c>
      <c r="Y18">
        <v>13963.02837</v>
      </c>
      <c r="Z18">
        <v>14495.013209999999</v>
      </c>
      <c r="AA18">
        <v>15046.362649999999</v>
      </c>
      <c r="AB18">
        <v>15697.56551</v>
      </c>
      <c r="AC18">
        <v>16423.774839999998</v>
      </c>
      <c r="AD18">
        <v>17188.371999999999</v>
      </c>
      <c r="AE18">
        <v>17959.200649999999</v>
      </c>
      <c r="AF18">
        <v>18718.00432</v>
      </c>
      <c r="AG18">
        <v>19443.25362</v>
      </c>
      <c r="AH18">
        <v>20127.624909999999</v>
      </c>
      <c r="AI18">
        <v>20775.736580000001</v>
      </c>
      <c r="AJ18">
        <v>21410.067749999998</v>
      </c>
      <c r="AK18">
        <v>22030.26871</v>
      </c>
      <c r="AL18">
        <v>22659.64702</v>
      </c>
      <c r="AM18">
        <v>23333.015469999998</v>
      </c>
      <c r="AN18">
        <v>24062.578710000002</v>
      </c>
      <c r="AO18">
        <v>24852.7971</v>
      </c>
      <c r="AP18">
        <v>25697.93316</v>
      </c>
      <c r="AQ18">
        <v>26605.55688</v>
      </c>
      <c r="AR18">
        <v>27578.351879999998</v>
      </c>
      <c r="AS18">
        <v>28626.28254</v>
      </c>
      <c r="AT18">
        <v>29733.359359999999</v>
      </c>
      <c r="AU18">
        <v>30909.572100000001</v>
      </c>
      <c r="AV18">
        <v>32144.77187</v>
      </c>
      <c r="AW18">
        <v>33438.300150000003</v>
      </c>
      <c r="AX18">
        <v>34796.335070000001</v>
      </c>
    </row>
    <row r="19" spans="1:50" x14ac:dyDescent="0.25">
      <c r="A19" s="7"/>
      <c r="B19" s="10" t="s">
        <v>177</v>
      </c>
      <c r="C19" t="s">
        <v>39</v>
      </c>
      <c r="D19">
        <v>130354.82254187101</v>
      </c>
      <c r="E19">
        <v>135096.665609888</v>
      </c>
      <c r="F19">
        <v>140010.9798</v>
      </c>
      <c r="G19">
        <v>152245.80850000001</v>
      </c>
      <c r="H19">
        <v>164478.87849999999</v>
      </c>
      <c r="I19">
        <v>172194.8805</v>
      </c>
      <c r="J19">
        <v>179456.02489999999</v>
      </c>
      <c r="K19">
        <v>189446.8517</v>
      </c>
      <c r="L19">
        <v>200616.2739</v>
      </c>
      <c r="M19">
        <v>210979.36910000001</v>
      </c>
      <c r="N19">
        <v>214522.4811</v>
      </c>
      <c r="O19">
        <v>218336.9694</v>
      </c>
      <c r="P19">
        <v>223095.79399999999</v>
      </c>
      <c r="Q19">
        <v>230967.51360000001</v>
      </c>
      <c r="R19">
        <v>240507.95319999999</v>
      </c>
      <c r="S19">
        <v>253314.32139999999</v>
      </c>
      <c r="T19">
        <v>268776.86109999998</v>
      </c>
      <c r="U19">
        <v>285051.45630000002</v>
      </c>
      <c r="V19">
        <v>301300.95970000001</v>
      </c>
      <c r="W19">
        <v>319011.04969999997</v>
      </c>
      <c r="X19">
        <v>336962.17540000001</v>
      </c>
      <c r="Y19">
        <v>354788.32140000002</v>
      </c>
      <c r="Z19">
        <v>372301.70059999998</v>
      </c>
      <c r="AA19">
        <v>389673.02149999997</v>
      </c>
      <c r="AB19">
        <v>407231.46460000001</v>
      </c>
      <c r="AC19">
        <v>424848.39319999999</v>
      </c>
      <c r="AD19">
        <v>442470.1251</v>
      </c>
      <c r="AE19">
        <v>460118.74859999999</v>
      </c>
      <c r="AF19">
        <v>477732.98749999999</v>
      </c>
      <c r="AG19">
        <v>495303.85</v>
      </c>
      <c r="AH19">
        <v>512884.02590000001</v>
      </c>
      <c r="AI19">
        <v>530626.4179</v>
      </c>
      <c r="AJ19">
        <v>548586.83759999997</v>
      </c>
      <c r="AK19">
        <v>566836.15390000003</v>
      </c>
      <c r="AL19">
        <v>585500.93729999999</v>
      </c>
      <c r="AM19">
        <v>604778.92229999998</v>
      </c>
      <c r="AN19">
        <v>624762.92480000004</v>
      </c>
      <c r="AO19">
        <v>645644.34770000004</v>
      </c>
      <c r="AP19">
        <v>667432.92729999998</v>
      </c>
      <c r="AQ19">
        <v>690202.49710000004</v>
      </c>
      <c r="AR19">
        <v>714135.48970000003</v>
      </c>
      <c r="AS19">
        <v>739299.16529999999</v>
      </c>
      <c r="AT19">
        <v>765832.799</v>
      </c>
      <c r="AU19">
        <v>793883.2415</v>
      </c>
      <c r="AV19">
        <v>823468.85349999997</v>
      </c>
      <c r="AW19">
        <v>854649.16150000005</v>
      </c>
      <c r="AX19">
        <v>887780.82880000002</v>
      </c>
    </row>
    <row r="20" spans="1:50" x14ac:dyDescent="0.25">
      <c r="A20" s="7"/>
      <c r="B20" s="10" t="s">
        <v>183</v>
      </c>
      <c r="C20" t="s">
        <v>40</v>
      </c>
      <c r="D20">
        <v>16317.279498531099</v>
      </c>
      <c r="E20">
        <v>16910.843872830701</v>
      </c>
      <c r="F20">
        <v>17525.997480000002</v>
      </c>
      <c r="G20">
        <v>18253.49582</v>
      </c>
      <c r="H20">
        <v>19034.259249999999</v>
      </c>
      <c r="I20">
        <v>19257.369279999999</v>
      </c>
      <c r="J20">
        <v>19416.75347</v>
      </c>
      <c r="K20">
        <v>19852.141220000001</v>
      </c>
      <c r="L20">
        <v>20380.674299999999</v>
      </c>
      <c r="M20">
        <v>20798.398980000002</v>
      </c>
      <c r="N20">
        <v>21240.19269</v>
      </c>
      <c r="O20">
        <v>21706.817579999999</v>
      </c>
      <c r="P20">
        <v>22276.264620000002</v>
      </c>
      <c r="Q20">
        <v>23150.810570000001</v>
      </c>
      <c r="R20">
        <v>24247.18058</v>
      </c>
      <c r="S20">
        <v>25493.438239999999</v>
      </c>
      <c r="T20">
        <v>27008.265070000001</v>
      </c>
      <c r="U20">
        <v>28600.90885</v>
      </c>
      <c r="V20">
        <v>30193.716230000002</v>
      </c>
      <c r="W20">
        <v>31930.76959</v>
      </c>
      <c r="X20">
        <v>33689.73141</v>
      </c>
      <c r="Y20">
        <v>35435.235130000001</v>
      </c>
      <c r="Z20">
        <v>37151.117120000003</v>
      </c>
      <c r="AA20">
        <v>38853.208850000003</v>
      </c>
      <c r="AB20">
        <v>40574.033040000002</v>
      </c>
      <c r="AC20">
        <v>42300.856200000002</v>
      </c>
      <c r="AD20">
        <v>44028.223440000002</v>
      </c>
      <c r="AE20">
        <v>45758.122900000002</v>
      </c>
      <c r="AF20">
        <v>47484.385130000002</v>
      </c>
      <c r="AG20">
        <v>49206.112910000003</v>
      </c>
      <c r="AH20">
        <v>50928.4548</v>
      </c>
      <c r="AI20">
        <v>52666.543259999999</v>
      </c>
      <c r="AJ20">
        <v>54426.240729999998</v>
      </c>
      <c r="AK20">
        <v>56214.205600000001</v>
      </c>
      <c r="AL20">
        <v>58042.973239999999</v>
      </c>
      <c r="AM20">
        <v>59932.055410000001</v>
      </c>
      <c r="AN20">
        <v>61890.663399999998</v>
      </c>
      <c r="AO20">
        <v>63937.378859999997</v>
      </c>
      <c r="AP20">
        <v>66073.502850000004</v>
      </c>
      <c r="AQ20">
        <v>68306.394769999999</v>
      </c>
      <c r="AR20">
        <v>70654.124379999994</v>
      </c>
      <c r="AS20">
        <v>73123.368180000005</v>
      </c>
      <c r="AT20">
        <v>75727.926779999994</v>
      </c>
      <c r="AU20">
        <v>78482.262910000005</v>
      </c>
      <c r="AV20">
        <v>81388.234049999999</v>
      </c>
      <c r="AW20">
        <v>84451.752829999998</v>
      </c>
      <c r="AX20">
        <v>87708.072870000004</v>
      </c>
    </row>
    <row r="21" spans="1:50" x14ac:dyDescent="0.25">
      <c r="A21" s="7"/>
      <c r="B21" s="10" t="s">
        <v>178</v>
      </c>
      <c r="C21" t="s">
        <v>152</v>
      </c>
      <c r="D21">
        <v>13404.850866274901</v>
      </c>
      <c r="E21">
        <v>13892.4714845119</v>
      </c>
      <c r="F21">
        <v>14397.8299999998</v>
      </c>
      <c r="G21">
        <v>14921.5716541151</v>
      </c>
      <c r="H21">
        <v>15464.3651598119</v>
      </c>
      <c r="I21">
        <v>16026.903555434101</v>
      </c>
      <c r="J21">
        <v>16609.905089586799</v>
      </c>
      <c r="K21">
        <v>17214.114138194702</v>
      </c>
      <c r="L21">
        <v>17840.302154921301</v>
      </c>
      <c r="M21">
        <v>18489.2686561603</v>
      </c>
      <c r="N21">
        <v>19161.842241857601</v>
      </c>
      <c r="O21">
        <v>19858.8816534666</v>
      </c>
      <c r="P21">
        <v>20581.2768703892</v>
      </c>
      <c r="Q21">
        <v>21329.950246300901</v>
      </c>
      <c r="R21">
        <v>22105.857686810599</v>
      </c>
      <c r="S21">
        <v>22909.9898699609</v>
      </c>
      <c r="T21">
        <v>23743.373511124701</v>
      </c>
      <c r="U21">
        <v>24607.072673914801</v>
      </c>
      <c r="V21">
        <v>25502.190128779199</v>
      </c>
      <c r="W21">
        <v>26429.8687610181</v>
      </c>
      <c r="X21">
        <v>27391.293030018802</v>
      </c>
      <c r="Y21">
        <v>28387.690481572099</v>
      </c>
      <c r="Z21">
        <v>29420.333315202599</v>
      </c>
      <c r="AA21">
        <v>30490.540008511802</v>
      </c>
      <c r="AB21">
        <v>31599.677000608899</v>
      </c>
      <c r="AC21">
        <v>32749.160436779999</v>
      </c>
      <c r="AD21">
        <v>33940.457976620703</v>
      </c>
      <c r="AE21">
        <v>35175.090667943303</v>
      </c>
      <c r="AF21">
        <v>36454.634888849097</v>
      </c>
      <c r="AG21">
        <v>37780.724360446802</v>
      </c>
      <c r="AH21">
        <v>39155.052232786802</v>
      </c>
      <c r="AI21">
        <v>40579.373246673596</v>
      </c>
      <c r="AJ21">
        <v>42055.505974117499</v>
      </c>
      <c r="AK21">
        <v>43585.335140286297</v>
      </c>
      <c r="AL21">
        <v>45170.814029920497</v>
      </c>
      <c r="AM21">
        <v>46813.966981286299</v>
      </c>
      <c r="AN21">
        <v>48516.891970849101</v>
      </c>
      <c r="AO21">
        <v>50281.763291967902</v>
      </c>
      <c r="AP21">
        <v>52110.834331031998</v>
      </c>
      <c r="AQ21">
        <v>54006.440444582498</v>
      </c>
      <c r="AR21">
        <v>55971.001941094401</v>
      </c>
      <c r="AS21">
        <v>58007.027171224101</v>
      </c>
      <c r="AT21">
        <v>60117.115730469901</v>
      </c>
      <c r="AU21">
        <v>62303.961778333702</v>
      </c>
      <c r="AV21">
        <v>64570.357478221798</v>
      </c>
      <c r="AW21">
        <v>66919.196562476704</v>
      </c>
      <c r="AX21">
        <v>69353.478027093006</v>
      </c>
    </row>
    <row r="22" spans="1:50" x14ac:dyDescent="0.25">
      <c r="A22" s="7"/>
      <c r="B22" s="10" t="s">
        <v>179</v>
      </c>
      <c r="C22" t="s">
        <v>53</v>
      </c>
      <c r="D22">
        <v>190620.570684056</v>
      </c>
      <c r="E22">
        <v>197554.66651644601</v>
      </c>
      <c r="F22">
        <v>204740.61657699401</v>
      </c>
      <c r="G22">
        <v>214115.26390474601</v>
      </c>
      <c r="H22">
        <v>218792.43672930801</v>
      </c>
      <c r="I22">
        <v>213854.35792672099</v>
      </c>
      <c r="J22">
        <v>221045.015738338</v>
      </c>
      <c r="K22">
        <v>227950.227936059</v>
      </c>
      <c r="L22">
        <v>230492.33221877</v>
      </c>
      <c r="M22">
        <v>232608.018237451</v>
      </c>
      <c r="N22">
        <v>242098.438579949</v>
      </c>
      <c r="O22">
        <v>249028.66848588799</v>
      </c>
      <c r="P22">
        <v>259129.10015372201</v>
      </c>
      <c r="Q22">
        <v>271609.322287613</v>
      </c>
      <c r="R22">
        <v>287140.30028900201</v>
      </c>
      <c r="S22">
        <v>299104.85802793899</v>
      </c>
      <c r="T22">
        <v>312970.809016429</v>
      </c>
      <c r="U22">
        <v>328124.97850976401</v>
      </c>
      <c r="V22">
        <v>343359.37580385298</v>
      </c>
      <c r="W22">
        <v>362872.18169826799</v>
      </c>
      <c r="X22">
        <v>378453.663748883</v>
      </c>
      <c r="Y22">
        <v>394814.90903319401</v>
      </c>
      <c r="Z22">
        <v>408735.219394324</v>
      </c>
      <c r="AA22">
        <v>424055.89638142701</v>
      </c>
      <c r="AB22">
        <v>439799.780160102</v>
      </c>
      <c r="AC22">
        <v>455594.29517386202</v>
      </c>
      <c r="AD22">
        <v>471458.29506337701</v>
      </c>
      <c r="AE22">
        <v>487495.532060728</v>
      </c>
      <c r="AF22">
        <v>503350.71284870798</v>
      </c>
      <c r="AG22">
        <v>519097.98671366501</v>
      </c>
      <c r="AH22">
        <v>534818.44345142902</v>
      </c>
      <c r="AI22">
        <v>550976.69585875701</v>
      </c>
      <c r="AJ22">
        <v>566912.815911468</v>
      </c>
      <c r="AK22">
        <v>582988.65026636305</v>
      </c>
      <c r="AL22">
        <v>599879.79602749797</v>
      </c>
      <c r="AM22">
        <v>617284.32116255304</v>
      </c>
      <c r="AN22">
        <v>635218.02265851398</v>
      </c>
      <c r="AO22">
        <v>654236.85055068601</v>
      </c>
      <c r="AP22">
        <v>673864.42852329405</v>
      </c>
      <c r="AQ22">
        <v>694367.71565276897</v>
      </c>
      <c r="AR22">
        <v>716251.03005098796</v>
      </c>
      <c r="AS22">
        <v>738869.53208840603</v>
      </c>
      <c r="AT22">
        <v>762855.64085075003</v>
      </c>
      <c r="AU22">
        <v>788214.12045280798</v>
      </c>
      <c r="AV22">
        <v>814703.90894990903</v>
      </c>
      <c r="AW22">
        <v>842538.44589376997</v>
      </c>
      <c r="AX22">
        <v>873650.57024471904</v>
      </c>
    </row>
    <row r="23" spans="1:50" x14ac:dyDescent="0.25">
      <c r="A23" s="7"/>
      <c r="B23" s="10" t="s">
        <v>169</v>
      </c>
      <c r="C23" t="s">
        <v>54</v>
      </c>
      <c r="D23">
        <v>70157.970821169307</v>
      </c>
      <c r="E23">
        <v>72710.067330660706</v>
      </c>
      <c r="F23">
        <v>75354.959093906102</v>
      </c>
      <c r="G23">
        <v>79129.882960507297</v>
      </c>
      <c r="H23">
        <v>80917.184387534697</v>
      </c>
      <c r="I23">
        <v>77415.309148671193</v>
      </c>
      <c r="J23">
        <v>80822.216328781695</v>
      </c>
      <c r="K23">
        <v>83577.105913534906</v>
      </c>
      <c r="L23">
        <v>84739.997734874196</v>
      </c>
      <c r="M23">
        <v>85852.642103068894</v>
      </c>
      <c r="N23">
        <v>87857.525218076102</v>
      </c>
      <c r="O23">
        <v>89983.857035638401</v>
      </c>
      <c r="P23">
        <v>93727.959163744905</v>
      </c>
      <c r="Q23">
        <v>98155.336653997205</v>
      </c>
      <c r="R23">
        <v>103471.04707595101</v>
      </c>
      <c r="S23">
        <v>109505.643275072</v>
      </c>
      <c r="T23">
        <v>115493.37142608799</v>
      </c>
      <c r="U23">
        <v>121206.60766787</v>
      </c>
      <c r="V23">
        <v>127752.525026135</v>
      </c>
      <c r="W23">
        <v>135229.26245966999</v>
      </c>
      <c r="X23">
        <v>142503.25320951999</v>
      </c>
      <c r="Y23">
        <v>150091.19175539099</v>
      </c>
      <c r="Z23">
        <v>157031.76324532201</v>
      </c>
      <c r="AA23">
        <v>164331.87380280701</v>
      </c>
      <c r="AB23">
        <v>171675.08528276699</v>
      </c>
      <c r="AC23">
        <v>179000.617652135</v>
      </c>
      <c r="AD23">
        <v>186308.96274721899</v>
      </c>
      <c r="AE23">
        <v>193609.960542666</v>
      </c>
      <c r="AF23">
        <v>200891.01276120899</v>
      </c>
      <c r="AG23">
        <v>208181.936676432</v>
      </c>
      <c r="AH23">
        <v>215516.47629329399</v>
      </c>
      <c r="AI23">
        <v>222989.442233259</v>
      </c>
      <c r="AJ23">
        <v>230527.02311949999</v>
      </c>
      <c r="AK23">
        <v>238228.81052242499</v>
      </c>
      <c r="AL23">
        <v>246206.91681638599</v>
      </c>
      <c r="AM23">
        <v>254441.82635878801</v>
      </c>
      <c r="AN23">
        <v>262955.02535499301</v>
      </c>
      <c r="AO23">
        <v>271795.54917512799</v>
      </c>
      <c r="AP23">
        <v>281008.42360405897</v>
      </c>
      <c r="AQ23">
        <v>290628.67479868903</v>
      </c>
      <c r="AR23">
        <v>300756.90574174398</v>
      </c>
      <c r="AS23">
        <v>311320.99462774303</v>
      </c>
      <c r="AT23">
        <v>322531.17597852601</v>
      </c>
      <c r="AU23">
        <v>334286.45940684498</v>
      </c>
      <c r="AV23">
        <v>346629.92486739001</v>
      </c>
      <c r="AW23">
        <v>359616.28515529301</v>
      </c>
      <c r="AX23">
        <v>373564.72785758501</v>
      </c>
    </row>
    <row r="24" spans="1:50" x14ac:dyDescent="0.25">
      <c r="A24" s="7"/>
      <c r="B24" s="10" t="s">
        <v>180</v>
      </c>
      <c r="C24" t="s">
        <v>55</v>
      </c>
      <c r="F24">
        <v>41720</v>
      </c>
      <c r="G24">
        <v>43237.677281424803</v>
      </c>
      <c r="H24">
        <v>46453.086569552797</v>
      </c>
      <c r="I24">
        <v>44835.734989757497</v>
      </c>
      <c r="J24">
        <v>39905.054072291103</v>
      </c>
      <c r="K24">
        <v>44113.444364576397</v>
      </c>
      <c r="L24">
        <v>48129.8008146313</v>
      </c>
      <c r="M24">
        <v>48389.669702566804</v>
      </c>
      <c r="N24">
        <v>49539.044398226499</v>
      </c>
      <c r="O24">
        <v>52247.697318919498</v>
      </c>
      <c r="P24">
        <v>54242.120201162797</v>
      </c>
      <c r="Q24">
        <v>59035.318471623999</v>
      </c>
      <c r="R24">
        <v>61316.261708213897</v>
      </c>
      <c r="S24">
        <v>64886.957879857</v>
      </c>
      <c r="T24">
        <v>69104.3446175961</v>
      </c>
      <c r="U24">
        <v>71868.229867357601</v>
      </c>
      <c r="V24">
        <v>72650.636309727095</v>
      </c>
      <c r="W24">
        <v>74460.741738888493</v>
      </c>
      <c r="X24">
        <v>77893.526711497994</v>
      </c>
      <c r="Y24">
        <v>80358.581248304807</v>
      </c>
      <c r="Z24">
        <v>84001.507646943894</v>
      </c>
      <c r="AA24">
        <v>87188.064955276495</v>
      </c>
      <c r="AB24">
        <v>91460.536805199998</v>
      </c>
      <c r="AC24">
        <v>95934.191080112199</v>
      </c>
      <c r="AD24">
        <v>100226.684116142</v>
      </c>
      <c r="AE24">
        <v>104417.80874870899</v>
      </c>
      <c r="AF24">
        <v>108446.861384335</v>
      </c>
      <c r="AG24">
        <v>112194.503918282</v>
      </c>
      <c r="AH24">
        <v>115733.771907161</v>
      </c>
      <c r="AI24">
        <v>119168.080617051</v>
      </c>
      <c r="AJ24">
        <v>122728.216715863</v>
      </c>
      <c r="AK24">
        <v>126211.48268041199</v>
      </c>
      <c r="AL24">
        <v>129914.11459747401</v>
      </c>
      <c r="AM24">
        <v>134079.50786252899</v>
      </c>
      <c r="AN24">
        <v>138578.011477925</v>
      </c>
      <c r="AO24">
        <v>143377.21120514101</v>
      </c>
      <c r="AP24">
        <v>148382.42203671701</v>
      </c>
      <c r="AQ24">
        <v>153747.193094619</v>
      </c>
      <c r="AR24">
        <v>159450.74450565301</v>
      </c>
      <c r="AS24">
        <v>165604.952410461</v>
      </c>
      <c r="AT24">
        <v>171934.475757137</v>
      </c>
      <c r="AU24">
        <v>178711.462771258</v>
      </c>
      <c r="AV24">
        <v>185833.55004220299</v>
      </c>
      <c r="AW24">
        <v>193166.37799325201</v>
      </c>
      <c r="AX24">
        <v>200899.74150439599</v>
      </c>
    </row>
    <row r="25" spans="1:50" x14ac:dyDescent="0.25">
      <c r="A25" s="7"/>
      <c r="B25" s="10" t="s">
        <v>162</v>
      </c>
      <c r="C25" t="s">
        <v>124</v>
      </c>
      <c r="D25">
        <v>344617.10715415998</v>
      </c>
      <c r="E25">
        <v>357153.04720466299</v>
      </c>
      <c r="F25">
        <v>370145.01233217801</v>
      </c>
      <c r="G25">
        <v>386970.25640297099</v>
      </c>
      <c r="H25">
        <v>400851.99439519801</v>
      </c>
      <c r="I25">
        <v>402234.46535889298</v>
      </c>
      <c r="J25">
        <v>405363.88950165902</v>
      </c>
      <c r="K25">
        <v>410866.70653268299</v>
      </c>
      <c r="L25">
        <v>415538.23275179003</v>
      </c>
      <c r="M25">
        <v>421233.47510994499</v>
      </c>
      <c r="N25">
        <v>425898.03757541702</v>
      </c>
      <c r="O25">
        <v>431085.51379936503</v>
      </c>
      <c r="P25">
        <v>441305.38177164301</v>
      </c>
      <c r="Q25">
        <v>457070.54436720198</v>
      </c>
      <c r="R25">
        <v>479586.68151027901</v>
      </c>
      <c r="S25">
        <v>510115.01821553399</v>
      </c>
      <c r="T25">
        <v>547010.44888891897</v>
      </c>
      <c r="U25">
        <v>585736.63412160601</v>
      </c>
      <c r="V25">
        <v>626431.90342973603</v>
      </c>
      <c r="W25">
        <v>670058.41628342099</v>
      </c>
      <c r="X25">
        <v>713360.17341453303</v>
      </c>
      <c r="Y25">
        <v>756710.10856834997</v>
      </c>
      <c r="Z25">
        <v>798443.51461245201</v>
      </c>
      <c r="AA25">
        <v>839596.56011836301</v>
      </c>
      <c r="AB25">
        <v>880083.40986209596</v>
      </c>
      <c r="AC25">
        <v>920031.94203287305</v>
      </c>
      <c r="AD25">
        <v>959699.36680207797</v>
      </c>
      <c r="AE25">
        <v>999518.67978646897</v>
      </c>
      <c r="AF25">
        <v>1039413.71849126</v>
      </c>
      <c r="AG25">
        <v>1079433.98324082</v>
      </c>
      <c r="AH25">
        <v>1119620.74857254</v>
      </c>
      <c r="AI25">
        <v>1160244.88254481</v>
      </c>
      <c r="AJ25">
        <v>1200943.3836704199</v>
      </c>
      <c r="AK25">
        <v>1241849.4103019601</v>
      </c>
      <c r="AL25">
        <v>1283437.2873072501</v>
      </c>
      <c r="AM25">
        <v>1325822.7372548101</v>
      </c>
      <c r="AN25">
        <v>1369238.76188468</v>
      </c>
      <c r="AO25">
        <v>1414072.5027071401</v>
      </c>
      <c r="AP25">
        <v>1460558.7876206499</v>
      </c>
      <c r="AQ25">
        <v>1509090.1847978199</v>
      </c>
      <c r="AR25">
        <v>1560300.2402164999</v>
      </c>
      <c r="AS25">
        <v>1614160.6247632799</v>
      </c>
      <c r="AT25">
        <v>1671257.1810451001</v>
      </c>
      <c r="AU25">
        <v>1731823.92353669</v>
      </c>
      <c r="AV25">
        <v>1795916.7120284999</v>
      </c>
      <c r="AW25">
        <v>1863740.93512055</v>
      </c>
      <c r="AX25">
        <v>1936703.7459563401</v>
      </c>
    </row>
    <row r="26" spans="1:50" x14ac:dyDescent="0.25">
      <c r="A26" s="7"/>
      <c r="B26" s="10" t="s">
        <v>181</v>
      </c>
      <c r="C26" t="s">
        <v>153</v>
      </c>
      <c r="D26">
        <v>258421.16665127801</v>
      </c>
      <c r="E26">
        <v>267821.60611196997</v>
      </c>
      <c r="F26">
        <v>277564.01415411301</v>
      </c>
      <c r="G26">
        <v>287255.410965232</v>
      </c>
      <c r="H26">
        <v>296559.92793167999</v>
      </c>
      <c r="I26">
        <v>310846.47644553398</v>
      </c>
      <c r="J26">
        <v>315434.09805857798</v>
      </c>
      <c r="K26">
        <v>321219.88328991202</v>
      </c>
      <c r="L26">
        <v>328982.37714233098</v>
      </c>
      <c r="M26">
        <v>336212.03875936801</v>
      </c>
      <c r="N26">
        <v>340119.494727101</v>
      </c>
      <c r="O26">
        <v>344034.72810022498</v>
      </c>
      <c r="P26">
        <v>352145.508112618</v>
      </c>
      <c r="Q26">
        <v>361829.88189970498</v>
      </c>
      <c r="R26">
        <v>374409.56610814802</v>
      </c>
      <c r="S26">
        <v>392539.31560316001</v>
      </c>
      <c r="T26">
        <v>414047.12620163203</v>
      </c>
      <c r="U26">
        <v>438826.53646846599</v>
      </c>
      <c r="V26">
        <v>466140.27881735499</v>
      </c>
      <c r="W26">
        <v>496188.06392564101</v>
      </c>
      <c r="X26">
        <v>527885.65105081804</v>
      </c>
      <c r="Y26">
        <v>559822.56791642401</v>
      </c>
      <c r="Z26">
        <v>591424.99172518798</v>
      </c>
      <c r="AA26">
        <v>622021.93993826595</v>
      </c>
      <c r="AB26">
        <v>651440.70815312502</v>
      </c>
      <c r="AC26">
        <v>679745.55941086402</v>
      </c>
      <c r="AD26">
        <v>707172.39571772004</v>
      </c>
      <c r="AE26">
        <v>734100.35042782198</v>
      </c>
      <c r="AF26">
        <v>760838.76559267903</v>
      </c>
      <c r="AG26">
        <v>787688.56391515199</v>
      </c>
      <c r="AH26">
        <v>814936.41852792504</v>
      </c>
      <c r="AI26">
        <v>842866.78143620805</v>
      </c>
      <c r="AJ26">
        <v>871657.75882382295</v>
      </c>
      <c r="AK26">
        <v>901424.02089699602</v>
      </c>
      <c r="AL26">
        <v>932120.96819607995</v>
      </c>
      <c r="AM26">
        <v>963751.98147860204</v>
      </c>
      <c r="AN26">
        <v>996334.25199262099</v>
      </c>
      <c r="AO26">
        <v>1029992.4243078399</v>
      </c>
      <c r="AP26">
        <v>1064901.0853806899</v>
      </c>
      <c r="AQ26">
        <v>1101129.40417839</v>
      </c>
      <c r="AR26">
        <v>1138847.0562316801</v>
      </c>
      <c r="AS26">
        <v>1178236.6881099599</v>
      </c>
      <c r="AT26">
        <v>1219542.4558196501</v>
      </c>
      <c r="AU26">
        <v>1263098.73177783</v>
      </c>
      <c r="AV26">
        <v>1309181.7191351899</v>
      </c>
      <c r="AW26">
        <v>1357963.2815564601</v>
      </c>
      <c r="AX26">
        <v>1409661.6218128901</v>
      </c>
    </row>
    <row r="27" spans="1:50" ht="15.75" thickBot="1" x14ac:dyDescent="0.3">
      <c r="A27" s="8"/>
      <c r="B27" s="10" t="s">
        <v>182</v>
      </c>
      <c r="C27" t="s">
        <v>154</v>
      </c>
      <c r="D27">
        <v>-225891.81435188401</v>
      </c>
      <c r="E27">
        <v>-234108.95210804199</v>
      </c>
      <c r="F27">
        <v>-242624.99660375901</v>
      </c>
      <c r="G27">
        <v>-251939.046203362</v>
      </c>
      <c r="H27">
        <v>-261319.56628138301</v>
      </c>
      <c r="I27">
        <v>-270744.21599035698</v>
      </c>
      <c r="J27">
        <v>-274749.11813784897</v>
      </c>
      <c r="K27">
        <v>-278240.29135291302</v>
      </c>
      <c r="L27">
        <v>-283117.78970298002</v>
      </c>
      <c r="M27">
        <v>-288690.188162348</v>
      </c>
      <c r="N27">
        <v>-292579.15835529001</v>
      </c>
      <c r="O27">
        <v>-296057.584989722</v>
      </c>
      <c r="P27">
        <v>-301016.41599623498</v>
      </c>
      <c r="Q27">
        <v>-309103.30395575002</v>
      </c>
      <c r="R27">
        <v>-321441.96863601002</v>
      </c>
      <c r="S27">
        <v>-338952.21717315301</v>
      </c>
      <c r="T27">
        <v>-360473.28055850998</v>
      </c>
      <c r="U27">
        <v>-385119.04130171501</v>
      </c>
      <c r="V27">
        <v>-411613.33418508398</v>
      </c>
      <c r="W27">
        <v>-439748.44753608498</v>
      </c>
      <c r="X27">
        <v>-469060.67581307201</v>
      </c>
      <c r="Y27">
        <v>-498408.81642168597</v>
      </c>
      <c r="Z27">
        <v>-527442.16781368095</v>
      </c>
      <c r="AA27">
        <v>-555286.46575014503</v>
      </c>
      <c r="AB27">
        <v>-581983.21817302005</v>
      </c>
      <c r="AC27">
        <v>-607694.78720333404</v>
      </c>
      <c r="AD27">
        <v>-632655.05571650295</v>
      </c>
      <c r="AE27">
        <v>-657149.47021867498</v>
      </c>
      <c r="AF27">
        <v>-681444.39696408703</v>
      </c>
      <c r="AG27">
        <v>-705749.84160065698</v>
      </c>
      <c r="AH27">
        <v>-730251.76126393501</v>
      </c>
      <c r="AI27">
        <v>-755127.59123174602</v>
      </c>
      <c r="AJ27">
        <v>-780539.45433660306</v>
      </c>
      <c r="AK27">
        <v>-806554.25324829703</v>
      </c>
      <c r="AL27">
        <v>-833182.00736986799</v>
      </c>
      <c r="AM27">
        <v>-860533.05083493597</v>
      </c>
      <c r="AN27">
        <v>-888707.51387485</v>
      </c>
      <c r="AO27">
        <v>-917851.59447001398</v>
      </c>
      <c r="AP27">
        <v>-948135.51827638794</v>
      </c>
      <c r="AQ27">
        <v>-979677.73069198895</v>
      </c>
      <c r="AR27">
        <v>-1012646.0855759101</v>
      </c>
      <c r="AS27">
        <v>-1047248.19852656</v>
      </c>
      <c r="AT27">
        <v>-1083671.3255433601</v>
      </c>
      <c r="AU27">
        <v>-1122198.37005829</v>
      </c>
      <c r="AV27">
        <v>-1163018.4329144401</v>
      </c>
      <c r="AW27">
        <v>-1206254.43713541</v>
      </c>
      <c r="AX27">
        <v>-1252066.14803754</v>
      </c>
    </row>
    <row r="28" spans="1:50" x14ac:dyDescent="0.25">
      <c r="A28" s="6"/>
      <c r="B28" s="16" t="s">
        <v>185</v>
      </c>
      <c r="C28" t="s">
        <v>120</v>
      </c>
      <c r="F28">
        <v>39238.299400000004</v>
      </c>
      <c r="G28">
        <v>34044.461199999903</v>
      </c>
      <c r="H28">
        <v>38003.491099999897</v>
      </c>
      <c r="I28">
        <v>62588.511899999903</v>
      </c>
      <c r="J28">
        <v>69495.14</v>
      </c>
      <c r="K28">
        <v>71036.515999999901</v>
      </c>
      <c r="L28">
        <v>82629.205000000002</v>
      </c>
      <c r="M28">
        <v>94292.002999999997</v>
      </c>
      <c r="N28">
        <v>98599.039999999994</v>
      </c>
      <c r="O28">
        <v>103660.89</v>
      </c>
      <c r="P28">
        <v>98943.477999999799</v>
      </c>
      <c r="Q28">
        <v>92182.252000000095</v>
      </c>
      <c r="R28">
        <v>95110.649999999907</v>
      </c>
      <c r="S28">
        <v>100511.83199999901</v>
      </c>
      <c r="T28">
        <v>89138.03</v>
      </c>
      <c r="U28">
        <v>94610.427000000098</v>
      </c>
      <c r="V28">
        <v>101054.698</v>
      </c>
      <c r="W28">
        <v>112235.114</v>
      </c>
      <c r="X28">
        <v>126442.67699999901</v>
      </c>
      <c r="Y28">
        <v>138348.652999999</v>
      </c>
      <c r="Z28">
        <v>150559.57800000001</v>
      </c>
      <c r="AA28">
        <v>152117.66</v>
      </c>
      <c r="AB28">
        <v>148912.34099999999</v>
      </c>
      <c r="AC28">
        <v>141991.788999999</v>
      </c>
      <c r="AD28">
        <v>132945.27199999901</v>
      </c>
      <c r="AE28">
        <v>123167.345999999</v>
      </c>
      <c r="AF28">
        <v>114238.83</v>
      </c>
      <c r="AG28">
        <v>107381.185</v>
      </c>
      <c r="AH28">
        <v>103340.943</v>
      </c>
      <c r="AI28">
        <v>101688.151</v>
      </c>
      <c r="AJ28">
        <v>103385.90399999999</v>
      </c>
      <c r="AK28">
        <v>107484.963</v>
      </c>
      <c r="AL28">
        <v>111351.147</v>
      </c>
      <c r="AM28">
        <v>115399.796</v>
      </c>
      <c r="AN28">
        <v>119187.401</v>
      </c>
      <c r="AO28">
        <v>122606.296999999</v>
      </c>
      <c r="AP28">
        <v>126512.280999999</v>
      </c>
      <c r="AQ28">
        <v>129485.477999999</v>
      </c>
      <c r="AR28">
        <v>131221.12999999899</v>
      </c>
      <c r="AS28">
        <v>133103.54099999901</v>
      </c>
      <c r="AT28">
        <v>134848.40799999901</v>
      </c>
      <c r="AU28">
        <v>137213.05899999899</v>
      </c>
      <c r="AV28">
        <v>140412.929</v>
      </c>
      <c r="AW28">
        <v>144037.95599999899</v>
      </c>
      <c r="AX28">
        <v>144696.22599999901</v>
      </c>
    </row>
    <row r="29" spans="1:50" x14ac:dyDescent="0.25">
      <c r="A29" s="7"/>
      <c r="B29" s="17" t="s">
        <v>160</v>
      </c>
      <c r="C29" t="s">
        <v>121</v>
      </c>
      <c r="F29">
        <v>2.17090526061668E-2</v>
      </c>
      <c r="G29">
        <v>1.7964113891940799E-2</v>
      </c>
      <c r="H29">
        <v>1.9680190441775099E-2</v>
      </c>
      <c r="I29">
        <v>3.3009074105107797E-2</v>
      </c>
      <c r="J29">
        <v>3.54632571000493E-2</v>
      </c>
      <c r="K29">
        <v>3.5143138441252102E-2</v>
      </c>
      <c r="L29">
        <v>4.0382389159680801E-2</v>
      </c>
      <c r="M29">
        <v>4.5361933257655099E-2</v>
      </c>
      <c r="N29">
        <v>4.6330643128421702E-2</v>
      </c>
      <c r="O29">
        <v>4.7668631340777499E-2</v>
      </c>
      <c r="P29">
        <v>4.3741990779123101E-2</v>
      </c>
      <c r="Q29">
        <v>3.9173345077464103E-2</v>
      </c>
      <c r="R29">
        <v>3.8588403978746702E-2</v>
      </c>
      <c r="S29">
        <v>3.8521539237751798E-2</v>
      </c>
      <c r="T29">
        <v>3.22472532451272E-2</v>
      </c>
      <c r="U29">
        <v>3.2526828985381999E-2</v>
      </c>
      <c r="V29">
        <v>3.2915246106448998E-2</v>
      </c>
      <c r="W29">
        <v>3.4431472563884499E-2</v>
      </c>
      <c r="X29">
        <v>3.67318108941097E-2</v>
      </c>
      <c r="Y29">
        <v>3.8078599696128597E-2</v>
      </c>
      <c r="Z29">
        <v>3.9483117508904902E-2</v>
      </c>
      <c r="AA29">
        <v>3.8008278147607003E-2</v>
      </c>
      <c r="AB29">
        <v>3.5527628057434001E-2</v>
      </c>
      <c r="AC29">
        <v>3.2426465411523199E-2</v>
      </c>
      <c r="AD29">
        <v>2.9124246081092601E-2</v>
      </c>
      <c r="AE29">
        <v>2.59330915990473E-2</v>
      </c>
      <c r="AF29">
        <v>2.3157554663283699E-2</v>
      </c>
      <c r="AG29">
        <v>2.09883485507441E-2</v>
      </c>
      <c r="AH29">
        <v>1.9498699512221499E-2</v>
      </c>
      <c r="AI29">
        <v>1.8531702140210399E-2</v>
      </c>
      <c r="AJ29">
        <v>1.8216753951972E-2</v>
      </c>
      <c r="AK29">
        <v>1.83203407509605E-2</v>
      </c>
      <c r="AL29">
        <v>1.8356420237506801E-2</v>
      </c>
      <c r="AM29">
        <v>1.8400670309980501E-2</v>
      </c>
      <c r="AN29">
        <v>1.8382731888744602E-2</v>
      </c>
      <c r="AO29">
        <v>1.8287964873356301E-2</v>
      </c>
      <c r="AP29">
        <v>1.8246313984135801E-2</v>
      </c>
      <c r="AQ29">
        <v>1.8050617480343999E-2</v>
      </c>
      <c r="AR29" s="26">
        <v>1.7667915513924898E-2</v>
      </c>
      <c r="AS29">
        <v>1.7304982696109E-2</v>
      </c>
      <c r="AT29">
        <v>1.6915714902588998E-2</v>
      </c>
      <c r="AU29">
        <v>1.6598230700809499E-2</v>
      </c>
      <c r="AV29">
        <v>1.6370906469637299E-2</v>
      </c>
      <c r="AW29">
        <v>1.61763611809214E-2</v>
      </c>
      <c r="AX29">
        <v>1.56270149336597E-2</v>
      </c>
    </row>
    <row r="30" spans="1:50" x14ac:dyDescent="0.25">
      <c r="A30" s="7"/>
      <c r="B30" s="18" t="s">
        <v>161</v>
      </c>
      <c r="C30" t="s">
        <v>92</v>
      </c>
      <c r="E30">
        <v>912128.34170305706</v>
      </c>
      <c r="F30">
        <v>945307.71239999996</v>
      </c>
      <c r="G30">
        <v>985732.96959999995</v>
      </c>
      <c r="H30">
        <v>1027122.6459999999</v>
      </c>
      <c r="I30">
        <v>1056480.4169999999</v>
      </c>
      <c r="J30">
        <v>1080357.496</v>
      </c>
      <c r="K30">
        <v>1114721.72</v>
      </c>
      <c r="L30">
        <v>1154302.314</v>
      </c>
      <c r="M30">
        <v>1188488.1270000001</v>
      </c>
      <c r="N30">
        <v>1215020.0490000001</v>
      </c>
      <c r="O30">
        <v>1242796.7660000001</v>
      </c>
      <c r="P30">
        <v>1273722.9609999999</v>
      </c>
      <c r="Q30">
        <v>1316122.659</v>
      </c>
      <c r="R30">
        <v>1376953.338</v>
      </c>
      <c r="S30">
        <v>1450506.676</v>
      </c>
      <c r="T30">
        <v>1518565.3970000001</v>
      </c>
      <c r="U30">
        <v>1605882.87</v>
      </c>
      <c r="V30">
        <v>1695531.128</v>
      </c>
      <c r="W30">
        <v>1801755.341</v>
      </c>
      <c r="X30">
        <v>1908874.71</v>
      </c>
      <c r="Y30">
        <v>2014129.595</v>
      </c>
      <c r="Z30">
        <v>2115939.3459999999</v>
      </c>
      <c r="AA30">
        <v>2207951.1680000001</v>
      </c>
      <c r="AB30">
        <v>2296490.9109999998</v>
      </c>
      <c r="AC30">
        <v>2381192.7960000001</v>
      </c>
      <c r="AD30">
        <v>2463595.2420000001</v>
      </c>
      <c r="AE30">
        <v>2545549.14</v>
      </c>
      <c r="AF30">
        <v>2628126.1060000001</v>
      </c>
      <c r="AG30">
        <v>2712753.9739999999</v>
      </c>
      <c r="AH30">
        <v>2800497.1239999998</v>
      </c>
      <c r="AI30">
        <v>2892136.79</v>
      </c>
      <c r="AJ30">
        <v>2987874.95</v>
      </c>
      <c r="AK30">
        <v>3087274.264</v>
      </c>
      <c r="AL30">
        <v>3189353.6860000002</v>
      </c>
      <c r="AM30">
        <v>3294701.6510000001</v>
      </c>
      <c r="AN30">
        <v>3403040.645</v>
      </c>
      <c r="AO30">
        <v>3515518.2039999999</v>
      </c>
      <c r="AP30">
        <v>3632715.6340000001</v>
      </c>
      <c r="AQ30">
        <v>3754016.9509999999</v>
      </c>
      <c r="AR30">
        <v>3880585.7829999998</v>
      </c>
      <c r="AS30">
        <v>4013222.01</v>
      </c>
      <c r="AT30">
        <v>4152990.0729999999</v>
      </c>
      <c r="AU30">
        <v>4301288.6009999998</v>
      </c>
      <c r="AV30">
        <v>4458184.5640000002</v>
      </c>
      <c r="AW30">
        <v>4623710.3669999996</v>
      </c>
      <c r="AX30">
        <v>4798805.3449999997</v>
      </c>
    </row>
    <row r="31" spans="1:50" x14ac:dyDescent="0.25">
      <c r="A31" s="7"/>
      <c r="B31" s="11" t="s">
        <v>162</v>
      </c>
      <c r="C31" t="s">
        <v>83</v>
      </c>
      <c r="D31">
        <v>225891.81435188401</v>
      </c>
      <c r="E31">
        <v>234108.95210804199</v>
      </c>
      <c r="F31">
        <v>242624.99660375901</v>
      </c>
      <c r="G31">
        <v>251939.046203362</v>
      </c>
      <c r="H31">
        <v>261319.56628138301</v>
      </c>
      <c r="I31">
        <v>270744.21599035698</v>
      </c>
      <c r="J31">
        <v>274749.11813784897</v>
      </c>
      <c r="K31">
        <v>278240.29135291302</v>
      </c>
      <c r="L31">
        <v>283117.78970298002</v>
      </c>
      <c r="M31">
        <v>288690.188162348</v>
      </c>
      <c r="N31">
        <v>292579.15835529001</v>
      </c>
      <c r="O31">
        <v>296057.584989722</v>
      </c>
      <c r="P31">
        <v>301016.41599623498</v>
      </c>
      <c r="Q31">
        <v>309103.30395575002</v>
      </c>
      <c r="R31">
        <v>321441.96863601002</v>
      </c>
      <c r="S31">
        <v>338952.21717315301</v>
      </c>
      <c r="T31">
        <v>360473.28055850998</v>
      </c>
      <c r="U31">
        <v>385119.04130171501</v>
      </c>
      <c r="V31">
        <v>411613.33418508398</v>
      </c>
      <c r="W31">
        <v>439748.44753608498</v>
      </c>
      <c r="X31">
        <v>469063.54046289099</v>
      </c>
      <c r="Y31">
        <v>498431.24970413302</v>
      </c>
      <c r="Z31">
        <v>527500.36535171</v>
      </c>
      <c r="AA31">
        <v>555402.23018406099</v>
      </c>
      <c r="AB31">
        <v>582186.67866010603</v>
      </c>
      <c r="AC31">
        <v>608024.26435664797</v>
      </c>
      <c r="AD31">
        <v>633156.21296390495</v>
      </c>
      <c r="AE31">
        <v>657868.32071815897</v>
      </c>
      <c r="AF31">
        <v>682402.25013453898</v>
      </c>
      <c r="AG31">
        <v>706973.00764817896</v>
      </c>
      <c r="AH31">
        <v>731767.60989626602</v>
      </c>
      <c r="AI31">
        <v>756962.57162463397</v>
      </c>
      <c r="AJ31">
        <v>782718.95098193304</v>
      </c>
      <c r="AK31">
        <v>809103.05905209796</v>
      </c>
      <c r="AL31">
        <v>836123.60944078898</v>
      </c>
      <c r="AM31">
        <v>863889.52543950896</v>
      </c>
      <c r="AN31">
        <v>892499.11687465897</v>
      </c>
      <c r="AO31">
        <v>922102.38475872006</v>
      </c>
      <c r="AP31">
        <v>952889.54558426596</v>
      </c>
      <c r="AQ31">
        <v>984975.21607486601</v>
      </c>
      <c r="AR31">
        <v>1018525.9944661499</v>
      </c>
      <c r="AS31">
        <v>1053748.83582645</v>
      </c>
      <c r="AT31">
        <v>1090829.84131987</v>
      </c>
      <c r="AU31">
        <v>1130050.0395044</v>
      </c>
      <c r="AV31">
        <v>1171597.2820013301</v>
      </c>
      <c r="AW31">
        <v>1215593.24351405</v>
      </c>
      <c r="AX31">
        <v>1262196.8957732699</v>
      </c>
    </row>
    <row r="32" spans="1:50" x14ac:dyDescent="0.25">
      <c r="A32" s="7" t="s">
        <v>174</v>
      </c>
      <c r="B32" s="11" t="s">
        <v>163</v>
      </c>
      <c r="C32" t="s">
        <v>113</v>
      </c>
      <c r="E32">
        <v>41668.560924012403</v>
      </c>
      <c r="F32">
        <v>43184.314410679799</v>
      </c>
      <c r="G32">
        <v>44754.978260092503</v>
      </c>
      <c r="H32">
        <v>47594.437760074703</v>
      </c>
      <c r="I32">
        <v>52702.806797911697</v>
      </c>
      <c r="J32">
        <v>40857.1775609162</v>
      </c>
      <c r="K32">
        <v>47824.029327657801</v>
      </c>
      <c r="L32">
        <v>53567.589496533401</v>
      </c>
      <c r="M32">
        <v>56758.710796071296</v>
      </c>
      <c r="N32">
        <v>54955.132351145599</v>
      </c>
      <c r="O32">
        <v>57021.5270889116</v>
      </c>
      <c r="P32">
        <v>55813.048159361599</v>
      </c>
      <c r="Q32">
        <v>58042.658178419399</v>
      </c>
      <c r="R32">
        <v>68982.905775091494</v>
      </c>
      <c r="S32">
        <v>83983.932144509803</v>
      </c>
      <c r="T32">
        <v>91998.6478168951</v>
      </c>
      <c r="U32">
        <v>104033.414101976</v>
      </c>
      <c r="V32">
        <v>116275.56066950101</v>
      </c>
      <c r="W32">
        <v>130007.287173049</v>
      </c>
      <c r="X32">
        <v>147077.78913523801</v>
      </c>
      <c r="Y32">
        <v>159948.66601714201</v>
      </c>
      <c r="Z32">
        <v>171897.83069879599</v>
      </c>
      <c r="AA32">
        <v>175467.30393103999</v>
      </c>
      <c r="AB32">
        <v>177551.73207180301</v>
      </c>
      <c r="AC32">
        <v>178404.36559562999</v>
      </c>
      <c r="AD32">
        <v>179019.89161067401</v>
      </c>
      <c r="AE32">
        <v>180358.26335457299</v>
      </c>
      <c r="AF32">
        <v>182948.48033488099</v>
      </c>
      <c r="AG32">
        <v>187201.30182523699</v>
      </c>
      <c r="AH32">
        <v>193070.546226537</v>
      </c>
      <c r="AI32">
        <v>200114.14445997801</v>
      </c>
      <c r="AJ32">
        <v>207993.768092477</v>
      </c>
      <c r="AK32">
        <v>215550.24470371101</v>
      </c>
      <c r="AL32">
        <v>222253.41178104799</v>
      </c>
      <c r="AM32">
        <v>228657.254263966</v>
      </c>
      <c r="AN32">
        <v>234675.48209014899</v>
      </c>
      <c r="AO32">
        <v>240563.34831558401</v>
      </c>
      <c r="AP32">
        <v>246919.30528698501</v>
      </c>
      <c r="AQ32">
        <v>253472.96746294099</v>
      </c>
      <c r="AR32">
        <v>260907.404572553</v>
      </c>
      <c r="AS32">
        <v>269914.74217668502</v>
      </c>
      <c r="AT32">
        <v>280476.13814441499</v>
      </c>
      <c r="AU32">
        <v>293267.57158294698</v>
      </c>
      <c r="AV32">
        <v>307688.16616295098</v>
      </c>
      <c r="AW32">
        <v>323346.28681124002</v>
      </c>
      <c r="AX32">
        <v>340048.944908634</v>
      </c>
    </row>
    <row r="33" spans="1:50" x14ac:dyDescent="0.25">
      <c r="A33" s="7"/>
      <c r="B33" s="11" t="s">
        <v>184</v>
      </c>
      <c r="C33" t="s">
        <v>89</v>
      </c>
      <c r="D33">
        <v>5997.7127998138503</v>
      </c>
      <c r="E33">
        <v>6215.8881792066404</v>
      </c>
      <c r="F33">
        <v>6441.9719654415503</v>
      </c>
      <c r="G33">
        <v>6664.57647081705</v>
      </c>
      <c r="H33">
        <v>7136.9178019126202</v>
      </c>
      <c r="I33">
        <v>6879.2248185082499</v>
      </c>
      <c r="J33">
        <v>7167.1300939305802</v>
      </c>
      <c r="K33">
        <v>7630.3478137481297</v>
      </c>
      <c r="L33">
        <v>8042.4155898018498</v>
      </c>
      <c r="M33">
        <v>8103.5477923316903</v>
      </c>
      <c r="N33">
        <v>8047.6601160913997</v>
      </c>
      <c r="O33">
        <v>7810.2800952972302</v>
      </c>
      <c r="P33">
        <v>7775.6264473189603</v>
      </c>
      <c r="Q33">
        <v>8181.93505941687</v>
      </c>
      <c r="R33">
        <v>8795.0714289783791</v>
      </c>
      <c r="S33">
        <v>9007.7618858818205</v>
      </c>
      <c r="T33">
        <v>9387.7120697433602</v>
      </c>
      <c r="U33">
        <v>9879.3213498642508</v>
      </c>
      <c r="V33">
        <v>10616.3228120901</v>
      </c>
      <c r="W33">
        <v>11543.877739584899</v>
      </c>
      <c r="X33">
        <v>12268.2399690577</v>
      </c>
      <c r="Y33">
        <v>12979.1577262096</v>
      </c>
      <c r="Z33">
        <v>13260.546771277601</v>
      </c>
      <c r="AA33">
        <v>13509.779024863899</v>
      </c>
      <c r="AB33">
        <v>13748.432979908301</v>
      </c>
      <c r="AC33">
        <v>13991.431534208499</v>
      </c>
      <c r="AD33">
        <v>14231.2180620165</v>
      </c>
      <c r="AE33">
        <v>14433.469135293</v>
      </c>
      <c r="AF33">
        <v>14613.1331067436</v>
      </c>
      <c r="AG33">
        <v>14776.5107954329</v>
      </c>
      <c r="AH33">
        <v>14924.795759898599</v>
      </c>
      <c r="AI33">
        <v>15064.660544725601</v>
      </c>
      <c r="AJ33">
        <v>15196.3199738195</v>
      </c>
      <c r="AK33">
        <v>15321.664297692399</v>
      </c>
      <c r="AL33">
        <v>15445.805011143901</v>
      </c>
      <c r="AM33">
        <v>15565.8134137405</v>
      </c>
      <c r="AN33">
        <v>15683.502964715601</v>
      </c>
      <c r="AO33">
        <v>15815.800856616401</v>
      </c>
      <c r="AP33">
        <v>15948.9193256244</v>
      </c>
      <c r="AQ33">
        <v>16084.286878720901</v>
      </c>
      <c r="AR33">
        <v>16225.563220754</v>
      </c>
      <c r="AS33">
        <v>16371.3485976018</v>
      </c>
      <c r="AT33">
        <v>16565.427853417401</v>
      </c>
      <c r="AU33">
        <v>16773.090016511302</v>
      </c>
      <c r="AV33">
        <v>16992.086870127601</v>
      </c>
      <c r="AW33">
        <v>17223.973113340799</v>
      </c>
      <c r="AX33">
        <v>17479.4057912551</v>
      </c>
    </row>
    <row r="34" spans="1:50" x14ac:dyDescent="0.25">
      <c r="A34" s="7"/>
      <c r="B34" s="11" t="s">
        <v>164</v>
      </c>
      <c r="C34" t="s">
        <v>90</v>
      </c>
      <c r="D34">
        <v>79234.608835044695</v>
      </c>
      <c r="E34">
        <v>82116.881031232799</v>
      </c>
      <c r="F34">
        <v>85103.959090507196</v>
      </c>
      <c r="G34">
        <v>89654.9113375999</v>
      </c>
      <c r="H34">
        <v>91280.514987894698</v>
      </c>
      <c r="I34">
        <v>85670.688272248401</v>
      </c>
      <c r="J34">
        <v>89886.966877272294</v>
      </c>
      <c r="K34">
        <v>92670.737673868396</v>
      </c>
      <c r="L34">
        <v>93598.482701914807</v>
      </c>
      <c r="M34">
        <v>95051.706196382103</v>
      </c>
      <c r="N34">
        <v>97622.707464301799</v>
      </c>
      <c r="O34">
        <v>101446.888545911</v>
      </c>
      <c r="P34">
        <v>106544.87197121599</v>
      </c>
      <c r="Q34">
        <v>112191.778052603</v>
      </c>
      <c r="R34">
        <v>118671.575709226</v>
      </c>
      <c r="S34">
        <v>125978.175886075</v>
      </c>
      <c r="T34">
        <v>131557.61682127</v>
      </c>
      <c r="U34">
        <v>137569.75771509</v>
      </c>
      <c r="V34">
        <v>144186.73582397899</v>
      </c>
      <c r="W34">
        <v>151752.51106763</v>
      </c>
      <c r="X34">
        <v>159496.49280061899</v>
      </c>
      <c r="Y34">
        <v>167256.65188478</v>
      </c>
      <c r="Z34">
        <v>174807.57052566</v>
      </c>
      <c r="AA34">
        <v>182324.248539819</v>
      </c>
      <c r="AB34">
        <v>189743.812852626</v>
      </c>
      <c r="AC34">
        <v>197023.87438454901</v>
      </c>
      <c r="AD34">
        <v>204193.645629623</v>
      </c>
      <c r="AE34">
        <v>211315.50964994601</v>
      </c>
      <c r="AF34">
        <v>218434.33726611501</v>
      </c>
      <c r="AG34">
        <v>225614.000148572</v>
      </c>
      <c r="AH34">
        <v>232936.16966317699</v>
      </c>
      <c r="AI34">
        <v>240506.02263044799</v>
      </c>
      <c r="AJ34">
        <v>248357.00629731599</v>
      </c>
      <c r="AK34">
        <v>256560.77262862099</v>
      </c>
      <c r="AL34">
        <v>265134.90911347902</v>
      </c>
      <c r="AM34">
        <v>274068.661882799</v>
      </c>
      <c r="AN34">
        <v>283348.27124637802</v>
      </c>
      <c r="AO34">
        <v>293027.09224052803</v>
      </c>
      <c r="AP34">
        <v>303112.77789414901</v>
      </c>
      <c r="AQ34">
        <v>313597.10360491101</v>
      </c>
      <c r="AR34">
        <v>324516.13833149301</v>
      </c>
      <c r="AS34">
        <v>335853.793234532</v>
      </c>
      <c r="AT34">
        <v>347692.89874327497</v>
      </c>
      <c r="AU34">
        <v>360073.03682790801</v>
      </c>
      <c r="AV34">
        <v>373045.066774012</v>
      </c>
      <c r="AW34">
        <v>386651.34186781797</v>
      </c>
      <c r="AX34">
        <v>401040.53452205099</v>
      </c>
    </row>
    <row r="35" spans="1:50" x14ac:dyDescent="0.25">
      <c r="A35" s="7"/>
      <c r="B35" s="11" t="s">
        <v>165</v>
      </c>
      <c r="C35" t="s">
        <v>91</v>
      </c>
      <c r="D35">
        <v>7105.6417398601898</v>
      </c>
      <c r="E35">
        <v>7364.1196187061596</v>
      </c>
      <c r="F35">
        <v>7631.9988674432097</v>
      </c>
      <c r="G35">
        <v>7931.0872834594202</v>
      </c>
      <c r="H35">
        <v>8166.8532878735896</v>
      </c>
      <c r="I35">
        <v>8340.9315523265595</v>
      </c>
      <c r="J35">
        <v>8528.9206580435693</v>
      </c>
      <c r="K35">
        <v>8715.6891810711004</v>
      </c>
      <c r="L35">
        <v>8903.89541826817</v>
      </c>
      <c r="M35">
        <v>9084.6933923630295</v>
      </c>
      <c r="N35">
        <v>9217.4913423132803</v>
      </c>
      <c r="O35">
        <v>9372.6091292044493</v>
      </c>
      <c r="P35">
        <v>9645.0070771602605</v>
      </c>
      <c r="Q35">
        <v>9970.4094634112407</v>
      </c>
      <c r="R35">
        <v>10377.1755288531</v>
      </c>
      <c r="S35">
        <v>10907.5146520833</v>
      </c>
      <c r="T35">
        <v>11475.447474742899</v>
      </c>
      <c r="U35">
        <v>12122.2819691439</v>
      </c>
      <c r="V35">
        <v>12839.098241150001</v>
      </c>
      <c r="W35">
        <v>13636.003746493399</v>
      </c>
      <c r="X35">
        <v>14466.785091501601</v>
      </c>
      <c r="Y35">
        <v>15302.7728393003</v>
      </c>
      <c r="Z35">
        <v>16119.0097389451</v>
      </c>
      <c r="AA35">
        <v>16913.6446474779</v>
      </c>
      <c r="AB35">
        <v>17682.428170216699</v>
      </c>
      <c r="AC35">
        <v>18426.3057248636</v>
      </c>
      <c r="AD35">
        <v>19150.722078535699</v>
      </c>
      <c r="AE35">
        <v>19864.010400461098</v>
      </c>
      <c r="AF35">
        <v>20573.738301866601</v>
      </c>
      <c r="AG35">
        <v>21287.344720274199</v>
      </c>
      <c r="AH35">
        <v>22012.4473326773</v>
      </c>
      <c r="AI35">
        <v>22757.197398014501</v>
      </c>
      <c r="AJ35">
        <v>23525.941691571101</v>
      </c>
      <c r="AK35">
        <v>24322.530528001698</v>
      </c>
      <c r="AL35">
        <v>25146.4837459355</v>
      </c>
      <c r="AM35">
        <v>25997.5611722338</v>
      </c>
      <c r="AN35">
        <v>26875.835999447801</v>
      </c>
      <c r="AO35">
        <v>27785.5472867672</v>
      </c>
      <c r="AP35">
        <v>28730.286321511201</v>
      </c>
      <c r="AQ35">
        <v>29711.493282077099</v>
      </c>
      <c r="AR35">
        <v>30733.4783454916</v>
      </c>
      <c r="AS35">
        <v>31799.645329257601</v>
      </c>
      <c r="AT35">
        <v>32917.647742331203</v>
      </c>
      <c r="AU35">
        <v>34094.474592418002</v>
      </c>
      <c r="AV35">
        <v>35336.803070110102</v>
      </c>
      <c r="AW35">
        <v>36649.061212145498</v>
      </c>
      <c r="AX35">
        <v>38039.029576076799</v>
      </c>
    </row>
    <row r="36" spans="1:50" x14ac:dyDescent="0.25">
      <c r="A36" s="7"/>
      <c r="B36" s="11" t="s">
        <v>166</v>
      </c>
      <c r="C36" t="s">
        <v>114</v>
      </c>
      <c r="D36">
        <v>56421.514030040198</v>
      </c>
      <c r="E36">
        <v>58473.927281605298</v>
      </c>
      <c r="F36">
        <v>60601.000424206897</v>
      </c>
      <c r="G36">
        <v>62911.976720167499</v>
      </c>
      <c r="H36">
        <v>63159.746799287503</v>
      </c>
      <c r="I36">
        <v>65654.198017529707</v>
      </c>
      <c r="J36">
        <v>67143.142653328003</v>
      </c>
      <c r="K36">
        <v>65618.859843037106</v>
      </c>
      <c r="L36">
        <v>69023.847918970903</v>
      </c>
      <c r="M36">
        <v>69141.764250744804</v>
      </c>
      <c r="N36">
        <v>67628.820810008896</v>
      </c>
      <c r="O36">
        <v>67610.420815567995</v>
      </c>
      <c r="P36">
        <v>72472.593415919298</v>
      </c>
      <c r="Q36">
        <v>77556.025482426194</v>
      </c>
      <c r="R36">
        <v>82968.090786402201</v>
      </c>
      <c r="S36">
        <v>88712.205507352206</v>
      </c>
      <c r="T36">
        <v>92688.6192936148</v>
      </c>
      <c r="U36">
        <v>96274.833756219698</v>
      </c>
      <c r="V36">
        <v>100127.45278960701</v>
      </c>
      <c r="W36">
        <v>105029.48129645101</v>
      </c>
      <c r="X36">
        <v>110133.24410187099</v>
      </c>
      <c r="Y36">
        <v>115495.39984605199</v>
      </c>
      <c r="Z36">
        <v>120513.17031637</v>
      </c>
      <c r="AA36">
        <v>125762.19224067801</v>
      </c>
      <c r="AB36">
        <v>131133.600690936</v>
      </c>
      <c r="AC36">
        <v>136481.63958101699</v>
      </c>
      <c r="AD36">
        <v>141751.55817837999</v>
      </c>
      <c r="AE36">
        <v>146978.80073029501</v>
      </c>
      <c r="AF36">
        <v>152103.350438147</v>
      </c>
      <c r="AG36">
        <v>157125.56381678299</v>
      </c>
      <c r="AH36">
        <v>162089.12503405</v>
      </c>
      <c r="AI36">
        <v>167149.68151062401</v>
      </c>
      <c r="AJ36">
        <v>172211.20155462599</v>
      </c>
      <c r="AK36">
        <v>177377.360083818</v>
      </c>
      <c r="AL36">
        <v>182861.625567982</v>
      </c>
      <c r="AM36">
        <v>188618.449260986</v>
      </c>
      <c r="AN36">
        <v>194617.52401341099</v>
      </c>
      <c r="AO36">
        <v>200968.446644618</v>
      </c>
      <c r="AP36">
        <v>207597.06230578799</v>
      </c>
      <c r="AQ36">
        <v>214546.10360306699</v>
      </c>
      <c r="AR36">
        <v>221930.46728336599</v>
      </c>
      <c r="AS36">
        <v>229570.651643908</v>
      </c>
      <c r="AT36">
        <v>237567.60684986899</v>
      </c>
      <c r="AU36">
        <v>245930.38970690401</v>
      </c>
      <c r="AV36">
        <v>254607.920543246</v>
      </c>
      <c r="AW36">
        <v>263646.17094073398</v>
      </c>
      <c r="AX36">
        <v>273557.31864550302</v>
      </c>
    </row>
    <row r="37" spans="1:50" x14ac:dyDescent="0.25">
      <c r="A37" s="7"/>
      <c r="B37" s="11" t="s">
        <v>167</v>
      </c>
      <c r="C37" t="s">
        <v>115</v>
      </c>
      <c r="D37">
        <v>107619.00345285299</v>
      </c>
      <c r="E37">
        <v>111533.798590915</v>
      </c>
      <c r="F37">
        <v>115590.978094095</v>
      </c>
      <c r="G37">
        <v>121469.591376201</v>
      </c>
      <c r="H37">
        <v>129200.43955675</v>
      </c>
      <c r="I37">
        <v>133651.49863742301</v>
      </c>
      <c r="J37">
        <v>140421.28624167299</v>
      </c>
      <c r="K37">
        <v>144166.897435252</v>
      </c>
      <c r="L37">
        <v>149979.79338856399</v>
      </c>
      <c r="M37">
        <v>156543.84483077101</v>
      </c>
      <c r="N37">
        <v>162255.39755420899</v>
      </c>
      <c r="O37">
        <v>167420.48626016299</v>
      </c>
      <c r="P37">
        <v>172439.43709656401</v>
      </c>
      <c r="Q37">
        <v>178195.51163689699</v>
      </c>
      <c r="R37">
        <v>185151.504679451</v>
      </c>
      <c r="S37">
        <v>193302.663985294</v>
      </c>
      <c r="T37">
        <v>201681.788539626</v>
      </c>
      <c r="U37">
        <v>211157.43415616799</v>
      </c>
      <c r="V37">
        <v>221770.774010197</v>
      </c>
      <c r="W37">
        <v>233852.70484678299</v>
      </c>
      <c r="X37">
        <v>246440.732337553</v>
      </c>
      <c r="Y37">
        <v>258977.68994062001</v>
      </c>
      <c r="Z37">
        <v>271232.31854865199</v>
      </c>
      <c r="AA37">
        <v>283209.09767992998</v>
      </c>
      <c r="AB37">
        <v>294860.17128539499</v>
      </c>
      <c r="AC37">
        <v>306145.949232671</v>
      </c>
      <c r="AD37">
        <v>317136.375981224</v>
      </c>
      <c r="AE37">
        <v>327958.43091999402</v>
      </c>
      <c r="AF37">
        <v>338734.17469429999</v>
      </c>
      <c r="AG37">
        <v>349601.91607308498</v>
      </c>
      <c r="AH37">
        <v>360711.54616913898</v>
      </c>
      <c r="AI37">
        <v>372216.997649264</v>
      </c>
      <c r="AJ37">
        <v>384217.05385652097</v>
      </c>
      <c r="AK37">
        <v>396800.80565143097</v>
      </c>
      <c r="AL37">
        <v>409938.76834641403</v>
      </c>
      <c r="AM37">
        <v>423616.78716864099</v>
      </c>
      <c r="AN37">
        <v>437809.33448418701</v>
      </c>
      <c r="AO37">
        <v>452575.13443669199</v>
      </c>
      <c r="AP37">
        <v>467945.83104875602</v>
      </c>
      <c r="AQ37">
        <v>483896.32057504798</v>
      </c>
      <c r="AR37">
        <v>500456.04368310497</v>
      </c>
      <c r="AS37">
        <v>517652.53945003398</v>
      </c>
      <c r="AT37">
        <v>535595.68110796798</v>
      </c>
      <c r="AU37">
        <v>554372.88455827103</v>
      </c>
      <c r="AV37">
        <v>574084.69043690397</v>
      </c>
      <c r="AW37">
        <v>594798.67960543104</v>
      </c>
      <c r="AX37">
        <v>616622.68245068798</v>
      </c>
    </row>
    <row r="38" spans="1:50" x14ac:dyDescent="0.25">
      <c r="A38" s="7"/>
      <c r="B38" s="11" t="s">
        <v>187</v>
      </c>
      <c r="C38" t="s">
        <v>150</v>
      </c>
      <c r="D38">
        <v>8435.1564679157891</v>
      </c>
      <c r="E38">
        <v>8741.9973461055797</v>
      </c>
      <c r="F38">
        <v>9060.0015629999998</v>
      </c>
      <c r="G38">
        <v>9483.3895496999994</v>
      </c>
      <c r="H38">
        <v>9542.9517687684001</v>
      </c>
      <c r="I38">
        <v>9155.5835479025009</v>
      </c>
      <c r="J38">
        <v>9631.1045921058994</v>
      </c>
      <c r="K38">
        <v>9921.1659930831593</v>
      </c>
      <c r="L38">
        <v>10096.7122665877</v>
      </c>
      <c r="M38">
        <v>10332.5903570139</v>
      </c>
      <c r="N38">
        <v>10605.7868132248</v>
      </c>
      <c r="O38">
        <v>10475.8813709148</v>
      </c>
      <c r="P38">
        <v>10946.1212687405</v>
      </c>
      <c r="Q38">
        <v>11491.600636634999</v>
      </c>
      <c r="R38">
        <v>12105.679282830901</v>
      </c>
      <c r="S38">
        <v>12701.9355744942</v>
      </c>
      <c r="T38">
        <v>13175.3440363714</v>
      </c>
      <c r="U38">
        <v>13511.948885235701</v>
      </c>
      <c r="V38">
        <v>13830.9978815904</v>
      </c>
      <c r="W38">
        <v>14163.0133448876</v>
      </c>
      <c r="X38">
        <v>14561.6970315156</v>
      </c>
      <c r="Y38">
        <v>14989.768245204399</v>
      </c>
      <c r="Z38">
        <v>15383.281181292899</v>
      </c>
      <c r="AA38">
        <v>15820.513484052801</v>
      </c>
      <c r="AB38">
        <v>16294.025569117901</v>
      </c>
      <c r="AC38">
        <v>16791.616642746401</v>
      </c>
      <c r="AD38">
        <v>17313.5384245854</v>
      </c>
      <c r="AE38">
        <v>17845.9138935671</v>
      </c>
      <c r="AF38">
        <v>18401.125887038699</v>
      </c>
      <c r="AG38">
        <v>18976.1803228153</v>
      </c>
      <c r="AH38">
        <v>19570.497095016301</v>
      </c>
      <c r="AI38">
        <v>20185.627716978299</v>
      </c>
      <c r="AJ38">
        <v>20819.8408714906</v>
      </c>
      <c r="AK38">
        <v>21476.653034839601</v>
      </c>
      <c r="AL38">
        <v>22158.929679721299</v>
      </c>
      <c r="AM38">
        <v>22867.3099957661</v>
      </c>
      <c r="AN38">
        <v>23602.196876869399</v>
      </c>
      <c r="AO38">
        <v>24369.2218959532</v>
      </c>
      <c r="AP38">
        <v>25165.583250922999</v>
      </c>
      <c r="AQ38">
        <v>25991.471985064501</v>
      </c>
      <c r="AR38">
        <v>26848.310189438202</v>
      </c>
      <c r="AS38">
        <v>27731.707245818801</v>
      </c>
      <c r="AT38">
        <v>28658.958348578199</v>
      </c>
      <c r="AU38">
        <v>29614.423425204001</v>
      </c>
      <c r="AV38">
        <v>30597.424283279801</v>
      </c>
      <c r="AW38">
        <v>31608.432259188201</v>
      </c>
      <c r="AX38">
        <v>32657.609454603102</v>
      </c>
    </row>
    <row r="39" spans="1:50" x14ac:dyDescent="0.25">
      <c r="A39" s="7"/>
      <c r="B39" s="11" t="s">
        <v>186</v>
      </c>
      <c r="C39" t="s">
        <v>151</v>
      </c>
      <c r="D39">
        <v>14588.351732425201</v>
      </c>
      <c r="E39">
        <v>15119.0238869898</v>
      </c>
      <c r="F39">
        <v>15668.615855817499</v>
      </c>
      <c r="G39">
        <v>16572.088815334198</v>
      </c>
      <c r="H39">
        <v>17116.469086661498</v>
      </c>
      <c r="I39">
        <v>16594.4453820382</v>
      </c>
      <c r="J39">
        <v>17271.425968632801</v>
      </c>
      <c r="K39">
        <v>17800.653290198101</v>
      </c>
      <c r="L39">
        <v>18181.072557031501</v>
      </c>
      <c r="M39">
        <v>18500.773297121199</v>
      </c>
      <c r="N39">
        <v>18975.234345528301</v>
      </c>
      <c r="O39">
        <v>19406.822349226299</v>
      </c>
      <c r="P39">
        <v>20215.907022746</v>
      </c>
      <c r="Q39">
        <v>21144.9678957703</v>
      </c>
      <c r="R39">
        <v>22256.381430460398</v>
      </c>
      <c r="S39">
        <v>23556.0980680026</v>
      </c>
      <c r="T39">
        <v>24825.3761479477</v>
      </c>
      <c r="U39">
        <v>26064.349580820301</v>
      </c>
      <c r="V39">
        <v>27440.186580284899</v>
      </c>
      <c r="W39">
        <v>28989.340663366798</v>
      </c>
      <c r="X39">
        <v>30494.781230385401</v>
      </c>
      <c r="Y39">
        <v>32046.0023887854</v>
      </c>
      <c r="Z39">
        <v>33496.339632001298</v>
      </c>
      <c r="AA39">
        <v>34988.345839672802</v>
      </c>
      <c r="AB39">
        <v>36459.120133191602</v>
      </c>
      <c r="AC39">
        <v>37897.353270801599</v>
      </c>
      <c r="AD39">
        <v>39304.354766222299</v>
      </c>
      <c r="AE39">
        <v>40681.983072799398</v>
      </c>
      <c r="AF39">
        <v>42033.949912660901</v>
      </c>
      <c r="AG39">
        <v>43361.426476713998</v>
      </c>
      <c r="AH39">
        <v>44671.6401274241</v>
      </c>
      <c r="AI39">
        <v>45982.398793430897</v>
      </c>
      <c r="AJ39">
        <v>47282.316666883198</v>
      </c>
      <c r="AK39">
        <v>48590.734542913597</v>
      </c>
      <c r="AL39">
        <v>49927.285447635499</v>
      </c>
      <c r="AM39">
        <v>51290.642020151099</v>
      </c>
      <c r="AN39">
        <v>52686.532366129803</v>
      </c>
      <c r="AO39">
        <v>54131.504963244697</v>
      </c>
      <c r="AP39">
        <v>55631.290617117098</v>
      </c>
      <c r="AQ39">
        <v>57197.569948652403</v>
      </c>
      <c r="AR39">
        <v>58850.864420543898</v>
      </c>
      <c r="AS39">
        <v>60583.1379306702</v>
      </c>
      <c r="AT39">
        <v>62429.150694744101</v>
      </c>
      <c r="AU39">
        <v>64380.501809478803</v>
      </c>
      <c r="AV39">
        <v>66449.6651960132</v>
      </c>
      <c r="AW39">
        <v>68649.226714180302</v>
      </c>
      <c r="AX39">
        <v>71035.266603387601</v>
      </c>
    </row>
    <row r="40" spans="1:50" x14ac:dyDescent="0.25">
      <c r="A40" s="7"/>
      <c r="B40" s="11" t="s">
        <v>170</v>
      </c>
      <c r="C40" t="s">
        <v>95</v>
      </c>
      <c r="D40">
        <v>334613.16054844699</v>
      </c>
      <c r="E40">
        <v>346785.19273624098</v>
      </c>
      <c r="F40">
        <v>359399.87560000003</v>
      </c>
      <c r="G40">
        <v>373343.09860000003</v>
      </c>
      <c r="H40">
        <v>391383.9546</v>
      </c>
      <c r="I40">
        <v>405829.31719999999</v>
      </c>
      <c r="J40">
        <v>423704.38520000002</v>
      </c>
      <c r="K40">
        <v>441109.73739999998</v>
      </c>
      <c r="L40">
        <v>458909.87579999998</v>
      </c>
      <c r="M40">
        <v>474815.91460000002</v>
      </c>
      <c r="N40">
        <v>491128.01250000001</v>
      </c>
      <c r="O40">
        <v>505581.97649999999</v>
      </c>
      <c r="P40">
        <v>516757.09240000002</v>
      </c>
      <c r="Q40">
        <v>530831.36470000003</v>
      </c>
      <c r="R40">
        <v>548089.05830000003</v>
      </c>
      <c r="S40">
        <v>564340.71279999998</v>
      </c>
      <c r="T40">
        <v>585076.89060000004</v>
      </c>
      <c r="U40">
        <v>609082.46189999999</v>
      </c>
      <c r="V40">
        <v>637094.39379999996</v>
      </c>
      <c r="W40">
        <v>672565.1888</v>
      </c>
      <c r="X40">
        <v>707706.98770000006</v>
      </c>
      <c r="Y40">
        <v>741275.49560000002</v>
      </c>
      <c r="Z40">
        <v>774048.88289999997</v>
      </c>
      <c r="AA40">
        <v>806581.995</v>
      </c>
      <c r="AB40">
        <v>838513.35340000002</v>
      </c>
      <c r="AC40">
        <v>869283.43649999995</v>
      </c>
      <c r="AD40">
        <v>899151.36840000004</v>
      </c>
      <c r="AE40">
        <v>928543.12210000004</v>
      </c>
      <c r="AF40">
        <v>957618.94779999997</v>
      </c>
      <c r="AG40">
        <v>986972.93689999997</v>
      </c>
      <c r="AH40">
        <v>1017245.55</v>
      </c>
      <c r="AI40">
        <v>1049042.503</v>
      </c>
      <c r="AJ40">
        <v>1082724.078</v>
      </c>
      <c r="AK40">
        <v>1118661.1740000001</v>
      </c>
      <c r="AL40">
        <v>1156175.0900000001</v>
      </c>
      <c r="AM40">
        <v>1195273.291</v>
      </c>
      <c r="AN40">
        <v>1235736.8740000001</v>
      </c>
      <c r="AO40">
        <v>1278054.0020000001</v>
      </c>
      <c r="AP40">
        <v>1322060.5319999999</v>
      </c>
      <c r="AQ40">
        <v>1367278.8559999999</v>
      </c>
      <c r="AR40">
        <v>1413815.014</v>
      </c>
      <c r="AS40">
        <v>1461751.844</v>
      </c>
      <c r="AT40">
        <v>1511592.8419999999</v>
      </c>
      <c r="AU40">
        <v>1563688.0190000001</v>
      </c>
      <c r="AV40">
        <v>1618399.9720000001</v>
      </c>
      <c r="AW40">
        <v>1675853.2169999999</v>
      </c>
      <c r="AX40">
        <v>1736159.429</v>
      </c>
    </row>
    <row r="41" spans="1:50" x14ac:dyDescent="0.25">
      <c r="A41" s="7"/>
      <c r="B41" s="11" t="s">
        <v>171</v>
      </c>
      <c r="C41" t="s">
        <v>196</v>
      </c>
      <c r="D41">
        <v>0</v>
      </c>
      <c r="E41">
        <v>0</v>
      </c>
      <c r="F41">
        <v>0</v>
      </c>
      <c r="G41">
        <v>1008.224997</v>
      </c>
      <c r="H41">
        <v>1359.5944810000001</v>
      </c>
      <c r="I41">
        <v>1401.7975449999999</v>
      </c>
      <c r="J41">
        <v>1121.934919</v>
      </c>
      <c r="K41">
        <v>1091.6917719999999</v>
      </c>
      <c r="L41">
        <v>879.87479529999996</v>
      </c>
      <c r="M41">
        <v>1248.857606</v>
      </c>
      <c r="N41">
        <v>1763.678375</v>
      </c>
      <c r="O41">
        <v>2492.4465169999999</v>
      </c>
      <c r="P41">
        <v>1899.152646</v>
      </c>
      <c r="Q41">
        <v>1912.2076480000001</v>
      </c>
      <c r="R41">
        <v>1422.6859939999999</v>
      </c>
      <c r="S41">
        <v>2023.407003</v>
      </c>
      <c r="T41">
        <v>1957.2799950000001</v>
      </c>
      <c r="U41">
        <v>3803.3990480000002</v>
      </c>
      <c r="V41">
        <v>3025.8645000000001</v>
      </c>
      <c r="W41">
        <v>3554.177232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 x14ac:dyDescent="0.25">
      <c r="A42" s="7"/>
      <c r="B42" s="11" t="s">
        <v>172</v>
      </c>
      <c r="C42" t="s">
        <v>96</v>
      </c>
      <c r="D42">
        <v>0</v>
      </c>
      <c r="E42">
        <v>0</v>
      </c>
      <c r="F42">
        <v>0</v>
      </c>
      <c r="G42">
        <v>0</v>
      </c>
      <c r="H42">
        <v>-138.80012429999999</v>
      </c>
      <c r="I42">
        <v>-144.29076209999999</v>
      </c>
      <c r="J42">
        <v>-125.0970842</v>
      </c>
      <c r="K42">
        <v>-68.381213320000001</v>
      </c>
      <c r="L42">
        <v>0.96431865530000005</v>
      </c>
      <c r="M42">
        <v>215.53561540000001</v>
      </c>
      <c r="N42">
        <v>240.96903359999999</v>
      </c>
      <c r="O42">
        <v>-1900.1578870000001</v>
      </c>
      <c r="P42">
        <v>-1802.3125</v>
      </c>
      <c r="Q42">
        <v>-2499.1030930000002</v>
      </c>
      <c r="R42">
        <v>-3308.7599220000002</v>
      </c>
      <c r="S42">
        <v>-2959.9485209999998</v>
      </c>
      <c r="T42">
        <v>-5732.6067999999996</v>
      </c>
      <c r="U42">
        <v>-2735.3730049999999</v>
      </c>
      <c r="V42">
        <v>-3289.5932870000001</v>
      </c>
      <c r="W42">
        <v>-3086.6928229999999</v>
      </c>
      <c r="X42">
        <v>-2835.5798060000002</v>
      </c>
      <c r="Y42">
        <v>-2573.2590690000002</v>
      </c>
      <c r="Z42">
        <v>-2319.969724</v>
      </c>
      <c r="AA42">
        <v>-2028.1819410000001</v>
      </c>
      <c r="AB42">
        <v>-1682.44524</v>
      </c>
      <c r="AC42">
        <v>-1277.4403070000001</v>
      </c>
      <c r="AD42">
        <v>-813.64356929999997</v>
      </c>
      <c r="AE42">
        <v>-298.68410069999999</v>
      </c>
      <c r="AF42">
        <v>262.61816370000003</v>
      </c>
      <c r="AG42">
        <v>863.78520319999996</v>
      </c>
      <c r="AH42">
        <v>1497.19742</v>
      </c>
      <c r="AI42">
        <v>2154.98531</v>
      </c>
      <c r="AJ42">
        <v>2828.4726860000001</v>
      </c>
      <c r="AK42">
        <v>3509.2662479999999</v>
      </c>
      <c r="AL42">
        <v>4187.7666609999997</v>
      </c>
      <c r="AM42">
        <v>4856.355251</v>
      </c>
      <c r="AN42">
        <v>5505.973696</v>
      </c>
      <c r="AO42">
        <v>6125.72127</v>
      </c>
      <c r="AP42">
        <v>6714.5003820000002</v>
      </c>
      <c r="AQ42">
        <v>7265.5620150000004</v>
      </c>
      <c r="AR42">
        <v>7776.5033020000001</v>
      </c>
      <c r="AS42">
        <v>8243.7644920000002</v>
      </c>
      <c r="AT42">
        <v>8663.8786610000006</v>
      </c>
      <c r="AU42">
        <v>9044.1697139999997</v>
      </c>
      <c r="AV42">
        <v>9385.4865420000006</v>
      </c>
      <c r="AW42">
        <v>9690.7342310000004</v>
      </c>
      <c r="AX42">
        <v>9968.2287300000007</v>
      </c>
    </row>
    <row r="43" spans="1:50" x14ac:dyDescent="0.25">
      <c r="A43" s="7"/>
      <c r="B43" s="12" t="s">
        <v>175</v>
      </c>
      <c r="C43" t="s">
        <v>58</v>
      </c>
      <c r="F43">
        <v>906069.41299999994</v>
      </c>
      <c r="G43">
        <v>951688.50840000005</v>
      </c>
      <c r="H43">
        <v>989119.15489999996</v>
      </c>
      <c r="I43">
        <v>993891.90509999997</v>
      </c>
      <c r="J43">
        <v>1010862.356</v>
      </c>
      <c r="K43">
        <v>1043685.204</v>
      </c>
      <c r="L43">
        <v>1071673.1089999999</v>
      </c>
      <c r="M43">
        <v>1094196.1240000001</v>
      </c>
      <c r="N43">
        <v>1116421.0090000001</v>
      </c>
      <c r="O43">
        <v>1139135.8759999999</v>
      </c>
      <c r="P43">
        <v>1174779.483</v>
      </c>
      <c r="Q43">
        <v>1223940.4069999999</v>
      </c>
      <c r="R43">
        <v>1281842.6880000001</v>
      </c>
      <c r="S43">
        <v>1349994.844</v>
      </c>
      <c r="T43">
        <v>1429427.3670000001</v>
      </c>
      <c r="U43">
        <v>1511272.443</v>
      </c>
      <c r="V43">
        <v>1594476.43</v>
      </c>
      <c r="W43">
        <v>1689520.227</v>
      </c>
      <c r="X43">
        <v>1782432.0330000001</v>
      </c>
      <c r="Y43">
        <v>1875780.942</v>
      </c>
      <c r="Z43">
        <v>1965379.7679999999</v>
      </c>
      <c r="AA43">
        <v>2055833.5079999999</v>
      </c>
      <c r="AB43">
        <v>2147578.5699999998</v>
      </c>
      <c r="AC43">
        <v>2239201.0070000002</v>
      </c>
      <c r="AD43">
        <v>2330649.9700000002</v>
      </c>
      <c r="AE43">
        <v>2422381.7940000002</v>
      </c>
      <c r="AF43">
        <v>2513887.2760000001</v>
      </c>
      <c r="AG43">
        <v>2605372.7889999999</v>
      </c>
      <c r="AH43">
        <v>2697156.1809999999</v>
      </c>
      <c r="AI43">
        <v>2790448.639</v>
      </c>
      <c r="AJ43">
        <v>2884489.0460000001</v>
      </c>
      <c r="AK43">
        <v>2979789.301</v>
      </c>
      <c r="AL43">
        <v>3078002.5389999999</v>
      </c>
      <c r="AM43">
        <v>3179301.855</v>
      </c>
      <c r="AN43">
        <v>3283853.2439999999</v>
      </c>
      <c r="AO43">
        <v>3392911.9070000001</v>
      </c>
      <c r="AP43">
        <v>3506203.3530000001</v>
      </c>
      <c r="AQ43">
        <v>3624531.4730000002</v>
      </c>
      <c r="AR43">
        <v>3749364.6529999999</v>
      </c>
      <c r="AS43">
        <v>3880118.469</v>
      </c>
      <c r="AT43">
        <v>4018141.665</v>
      </c>
      <c r="AU43">
        <v>4164075.5419999999</v>
      </c>
      <c r="AV43">
        <v>4317771.6349999998</v>
      </c>
      <c r="AW43">
        <v>4479672.4110000003</v>
      </c>
      <c r="AX43">
        <v>4654109.1189999999</v>
      </c>
    </row>
    <row r="44" spans="1:50" x14ac:dyDescent="0.25">
      <c r="A44" s="7"/>
      <c r="B44" s="12" t="s">
        <v>176</v>
      </c>
      <c r="C44" t="s">
        <v>59</v>
      </c>
      <c r="D44">
        <v>6736.0217489371698</v>
      </c>
      <c r="E44">
        <v>6981.0541720832098</v>
      </c>
      <c r="F44">
        <v>7235</v>
      </c>
      <c r="G44">
        <v>7498.1873109999997</v>
      </c>
      <c r="H44">
        <v>7886.588377</v>
      </c>
      <c r="I44">
        <v>7970.6237890000002</v>
      </c>
      <c r="J44">
        <v>7558.5169759999999</v>
      </c>
      <c r="K44">
        <v>7685.020082</v>
      </c>
      <c r="L44">
        <v>8070.9075460000004</v>
      </c>
      <c r="M44">
        <v>8323.4314940000004</v>
      </c>
      <c r="N44">
        <v>8563.1105289999996</v>
      </c>
      <c r="O44">
        <v>8910.3279220000004</v>
      </c>
      <c r="P44">
        <v>9292.4944300000006</v>
      </c>
      <c r="Q44">
        <v>9895.0327720000005</v>
      </c>
      <c r="R44">
        <v>10499.80845</v>
      </c>
      <c r="S44">
        <v>11077.5185</v>
      </c>
      <c r="T44">
        <v>11746.048360000001</v>
      </c>
      <c r="U44">
        <v>12369.059730000001</v>
      </c>
      <c r="V44">
        <v>12758.178449999999</v>
      </c>
      <c r="W44">
        <v>13088.32028</v>
      </c>
      <c r="X44">
        <v>13514.845649999999</v>
      </c>
      <c r="Y44">
        <v>13975.635</v>
      </c>
      <c r="Z44">
        <v>14516.8133</v>
      </c>
      <c r="AA44">
        <v>15077.12837</v>
      </c>
      <c r="AB44">
        <v>15738.19225</v>
      </c>
      <c r="AC44">
        <v>16475.542799999999</v>
      </c>
      <c r="AD44">
        <v>17250.862519999999</v>
      </c>
      <c r="AE44">
        <v>18033.724470000001</v>
      </c>
      <c r="AF44">
        <v>18800.410220000002</v>
      </c>
      <c r="AG44">
        <v>19536.817800000001</v>
      </c>
      <c r="AH44">
        <v>20235.370180000002</v>
      </c>
      <c r="AI44">
        <v>20900.30399</v>
      </c>
      <c r="AJ44">
        <v>21553.842840000001</v>
      </c>
      <c r="AK44">
        <v>22195.540069999999</v>
      </c>
      <c r="AL44">
        <v>22848.360209999999</v>
      </c>
      <c r="AM44">
        <v>23546.837319999999</v>
      </c>
      <c r="AN44">
        <v>24302.85656</v>
      </c>
      <c r="AO44">
        <v>25120.566269999999</v>
      </c>
      <c r="AP44">
        <v>25998.986529999998</v>
      </c>
      <c r="AQ44">
        <v>26940.519100000001</v>
      </c>
      <c r="AR44">
        <v>27948.090520000002</v>
      </c>
      <c r="AS44">
        <v>29031.726009999998</v>
      </c>
      <c r="AT44">
        <v>30175.360140000001</v>
      </c>
      <c r="AU44">
        <v>31389.47118</v>
      </c>
      <c r="AV44">
        <v>32663.859899999999</v>
      </c>
      <c r="AW44">
        <v>33997.95766</v>
      </c>
      <c r="AX44">
        <v>35398.026669999999</v>
      </c>
    </row>
    <row r="45" spans="1:50" x14ac:dyDescent="0.25">
      <c r="A45" s="7"/>
      <c r="B45" s="12" t="s">
        <v>177</v>
      </c>
      <c r="C45" t="s">
        <v>60</v>
      </c>
      <c r="D45">
        <v>130354.82254187101</v>
      </c>
      <c r="E45">
        <v>135096.665609888</v>
      </c>
      <c r="F45">
        <v>140010.9798</v>
      </c>
      <c r="G45">
        <v>152245.80850000001</v>
      </c>
      <c r="H45">
        <v>164478.87849999999</v>
      </c>
      <c r="I45">
        <v>172194.8805</v>
      </c>
      <c r="J45">
        <v>179456.02489999999</v>
      </c>
      <c r="K45">
        <v>189446.8517</v>
      </c>
      <c r="L45">
        <v>200616.2739</v>
      </c>
      <c r="M45">
        <v>210979.36910000001</v>
      </c>
      <c r="N45">
        <v>214522.4811</v>
      </c>
      <c r="O45">
        <v>218336.9694</v>
      </c>
      <c r="P45">
        <v>223095.79399999999</v>
      </c>
      <c r="Q45">
        <v>230967.51360000001</v>
      </c>
      <c r="R45">
        <v>240507.95319999999</v>
      </c>
      <c r="S45">
        <v>253314.32139999999</v>
      </c>
      <c r="T45">
        <v>268776.86109999998</v>
      </c>
      <c r="U45">
        <v>285051.45630000002</v>
      </c>
      <c r="V45">
        <v>301300.95970000001</v>
      </c>
      <c r="W45">
        <v>319011.04969999997</v>
      </c>
      <c r="X45">
        <v>336983.66279999999</v>
      </c>
      <c r="Y45">
        <v>354866.1042</v>
      </c>
      <c r="Z45">
        <v>372447.51880000002</v>
      </c>
      <c r="AA45">
        <v>389902.27350000001</v>
      </c>
      <c r="AB45">
        <v>407567.91470000002</v>
      </c>
      <c r="AC45">
        <v>425320.48340000003</v>
      </c>
      <c r="AD45">
        <v>443103.33010000002</v>
      </c>
      <c r="AE45">
        <v>460922.70760000002</v>
      </c>
      <c r="AF45">
        <v>478705.09480000002</v>
      </c>
      <c r="AG45">
        <v>496472.04460000002</v>
      </c>
      <c r="AH45">
        <v>514274.54950000002</v>
      </c>
      <c r="AI45">
        <v>532263.60860000004</v>
      </c>
      <c r="AJ45">
        <v>550494.18539999996</v>
      </c>
      <c r="AK45">
        <v>569036.48179999995</v>
      </c>
      <c r="AL45">
        <v>588015.05050000001</v>
      </c>
      <c r="AM45">
        <v>607625.50970000005</v>
      </c>
      <c r="AN45">
        <v>627958.28460000001</v>
      </c>
      <c r="AO45">
        <v>649219.7611</v>
      </c>
      <c r="AP45">
        <v>671432.1054</v>
      </c>
      <c r="AQ45">
        <v>694648.3885</v>
      </c>
      <c r="AR45">
        <v>719052.23770000006</v>
      </c>
      <c r="AS45">
        <v>744710.24699999997</v>
      </c>
      <c r="AT45">
        <v>771759.97549999994</v>
      </c>
      <c r="AU45">
        <v>800350.34499999997</v>
      </c>
      <c r="AV45">
        <v>830498.7807</v>
      </c>
      <c r="AW45">
        <v>862264.69350000005</v>
      </c>
      <c r="AX45">
        <v>896006.47080000001</v>
      </c>
    </row>
    <row r="46" spans="1:50" x14ac:dyDescent="0.25">
      <c r="A46" s="7"/>
      <c r="B46" s="12"/>
      <c r="C46" t="s">
        <v>61</v>
      </c>
      <c r="D46">
        <v>16317.279498531099</v>
      </c>
      <c r="E46">
        <v>16910.843872830701</v>
      </c>
      <c r="F46">
        <v>17525.997480000002</v>
      </c>
      <c r="G46">
        <v>18253.49582</v>
      </c>
      <c r="H46">
        <v>19034.259249999999</v>
      </c>
      <c r="I46">
        <v>19257.369279999999</v>
      </c>
      <c r="J46">
        <v>19416.75347</v>
      </c>
      <c r="K46">
        <v>19852.141220000001</v>
      </c>
      <c r="L46">
        <v>20380.674299999999</v>
      </c>
      <c r="M46">
        <v>20798.398980000002</v>
      </c>
      <c r="N46">
        <v>21240.19269</v>
      </c>
      <c r="O46">
        <v>21706.817579999999</v>
      </c>
      <c r="P46">
        <v>22276.264620000002</v>
      </c>
      <c r="Q46">
        <v>23150.810570000001</v>
      </c>
      <c r="R46">
        <v>24247.18058</v>
      </c>
      <c r="S46">
        <v>25493.438239999999</v>
      </c>
      <c r="T46">
        <v>27008.265070000001</v>
      </c>
      <c r="U46">
        <v>28600.90885</v>
      </c>
      <c r="V46">
        <v>30193.716230000002</v>
      </c>
      <c r="W46">
        <v>31930.76959</v>
      </c>
      <c r="X46">
        <v>33692.065360000001</v>
      </c>
      <c r="Y46">
        <v>35443.447059999999</v>
      </c>
      <c r="Z46">
        <v>37166.401409999999</v>
      </c>
      <c r="AA46">
        <v>38877.080900000001</v>
      </c>
      <c r="AB46">
        <v>40608.804819999998</v>
      </c>
      <c r="AC46">
        <v>42349.28845</v>
      </c>
      <c r="AD46">
        <v>44092.749020000003</v>
      </c>
      <c r="AE46">
        <v>45839.634890000001</v>
      </c>
      <c r="AF46">
        <v>47582.603499999997</v>
      </c>
      <c r="AG46">
        <v>49323.766790000001</v>
      </c>
      <c r="AH46">
        <v>51068.107620000002</v>
      </c>
      <c r="AI46">
        <v>52830.572370000002</v>
      </c>
      <c r="AJ46">
        <v>54616.941639999997</v>
      </c>
      <c r="AK46">
        <v>56433.810030000001</v>
      </c>
      <c r="AL46">
        <v>58293.515579999999</v>
      </c>
      <c r="AM46">
        <v>60215.362780000003</v>
      </c>
      <c r="AN46">
        <v>62208.328999999998</v>
      </c>
      <c r="AO46">
        <v>64292.469899999996</v>
      </c>
      <c r="AP46">
        <v>66470.309280000001</v>
      </c>
      <c r="AQ46">
        <v>68747.168030000001</v>
      </c>
      <c r="AR46">
        <v>71141.237429999994</v>
      </c>
      <c r="AS46">
        <v>73659.130860000005</v>
      </c>
      <c r="AT46">
        <v>76314.478180000006</v>
      </c>
      <c r="AU46">
        <v>79121.950710000005</v>
      </c>
      <c r="AV46">
        <v>82083.314960000003</v>
      </c>
      <c r="AW46">
        <v>85204.473119999995</v>
      </c>
      <c r="AX46">
        <v>88520.8508</v>
      </c>
    </row>
    <row r="47" spans="1:50" x14ac:dyDescent="0.25">
      <c r="A47" s="7"/>
      <c r="B47" s="12" t="s">
        <v>178</v>
      </c>
      <c r="C47" t="s">
        <v>152</v>
      </c>
      <c r="D47">
        <v>13404.850866274901</v>
      </c>
      <c r="E47">
        <v>13892.4714845119</v>
      </c>
      <c r="F47">
        <v>14397.8299999998</v>
      </c>
      <c r="G47">
        <v>14921.5716541151</v>
      </c>
      <c r="H47">
        <v>15464.3651598119</v>
      </c>
      <c r="I47">
        <v>16026.903555434101</v>
      </c>
      <c r="J47">
        <v>16609.905089586799</v>
      </c>
      <c r="K47">
        <v>17214.114138194702</v>
      </c>
      <c r="L47">
        <v>17840.302154921301</v>
      </c>
      <c r="M47">
        <v>18489.2686561603</v>
      </c>
      <c r="N47">
        <v>19161.842241857601</v>
      </c>
      <c r="O47">
        <v>19858.8816534666</v>
      </c>
      <c r="P47">
        <v>20581.2768703892</v>
      </c>
      <c r="Q47">
        <v>21329.950246300901</v>
      </c>
      <c r="R47">
        <v>22105.857686810599</v>
      </c>
      <c r="S47">
        <v>22909.9898699609</v>
      </c>
      <c r="T47">
        <v>23743.373511124701</v>
      </c>
      <c r="U47">
        <v>24607.072673914801</v>
      </c>
      <c r="V47">
        <v>25502.190128779199</v>
      </c>
      <c r="W47">
        <v>26429.8687610181</v>
      </c>
      <c r="X47">
        <v>27391.293030018802</v>
      </c>
      <c r="Y47">
        <v>28387.690481572099</v>
      </c>
      <c r="Z47">
        <v>29420.333315202599</v>
      </c>
      <c r="AA47">
        <v>30490.540008511802</v>
      </c>
      <c r="AB47">
        <v>31599.677000608899</v>
      </c>
      <c r="AC47">
        <v>32749.160436779999</v>
      </c>
      <c r="AD47">
        <v>33940.457976620703</v>
      </c>
      <c r="AE47">
        <v>35175.090667943303</v>
      </c>
      <c r="AF47">
        <v>36454.634888849097</v>
      </c>
      <c r="AG47">
        <v>37780.724360446802</v>
      </c>
      <c r="AH47">
        <v>39155.052232786802</v>
      </c>
      <c r="AI47">
        <v>40579.373246673596</v>
      </c>
      <c r="AJ47">
        <v>42055.505974117499</v>
      </c>
      <c r="AK47">
        <v>43585.335140286297</v>
      </c>
      <c r="AL47">
        <v>45170.814029920497</v>
      </c>
      <c r="AM47">
        <v>46813.966981286299</v>
      </c>
      <c r="AN47">
        <v>48516.891970849101</v>
      </c>
      <c r="AO47">
        <v>50281.763291967902</v>
      </c>
      <c r="AP47">
        <v>52110.834331031998</v>
      </c>
      <c r="AQ47">
        <v>54006.440444582498</v>
      </c>
      <c r="AR47">
        <v>55971.001941094401</v>
      </c>
      <c r="AS47">
        <v>58007.027171224101</v>
      </c>
      <c r="AT47">
        <v>60117.115730469901</v>
      </c>
      <c r="AU47">
        <v>62303.961778333702</v>
      </c>
      <c r="AV47">
        <v>64570.357478221798</v>
      </c>
      <c r="AW47">
        <v>66919.196562476704</v>
      </c>
      <c r="AX47">
        <v>69353.478027093006</v>
      </c>
    </row>
    <row r="48" spans="1:50" x14ac:dyDescent="0.25">
      <c r="A48" s="7"/>
      <c r="B48" s="12" t="s">
        <v>179</v>
      </c>
      <c r="C48" t="s">
        <v>84</v>
      </c>
      <c r="D48">
        <v>190620.570684056</v>
      </c>
      <c r="E48">
        <v>197554.66651644601</v>
      </c>
      <c r="F48">
        <v>204740.61657699401</v>
      </c>
      <c r="G48">
        <v>214115.26390474601</v>
      </c>
      <c r="H48">
        <v>218792.43672930801</v>
      </c>
      <c r="I48">
        <v>213854.35792672099</v>
      </c>
      <c r="J48">
        <v>221045.015738338</v>
      </c>
      <c r="K48">
        <v>227950.227936059</v>
      </c>
      <c r="L48">
        <v>230492.33221877</v>
      </c>
      <c r="M48">
        <v>232608.018237451</v>
      </c>
      <c r="N48">
        <v>242098.438579949</v>
      </c>
      <c r="O48">
        <v>249028.66848588799</v>
      </c>
      <c r="P48">
        <v>259129.10015372201</v>
      </c>
      <c r="Q48">
        <v>271609.322287613</v>
      </c>
      <c r="R48">
        <v>287140.30028900201</v>
      </c>
      <c r="S48">
        <v>299104.85802793899</v>
      </c>
      <c r="T48">
        <v>312970.809016429</v>
      </c>
      <c r="U48">
        <v>328124.97850976401</v>
      </c>
      <c r="V48">
        <v>343359.37580385298</v>
      </c>
      <c r="W48">
        <v>362872.18169826799</v>
      </c>
      <c r="X48">
        <v>378415.18211180001</v>
      </c>
      <c r="Y48">
        <v>394735.02852996503</v>
      </c>
      <c r="Z48">
        <v>408603.58536076802</v>
      </c>
      <c r="AA48">
        <v>423850.46443040197</v>
      </c>
      <c r="AB48">
        <v>439512.09237150499</v>
      </c>
      <c r="AC48">
        <v>455226.33638372598</v>
      </c>
      <c r="AD48">
        <v>470987.80269085697</v>
      </c>
      <c r="AE48">
        <v>486988.68375207798</v>
      </c>
      <c r="AF48">
        <v>502853.03813817701</v>
      </c>
      <c r="AG48">
        <v>518632.417655128</v>
      </c>
      <c r="AH48">
        <v>534407.93230055901</v>
      </c>
      <c r="AI48">
        <v>550644.66493158799</v>
      </c>
      <c r="AJ48">
        <v>566686.80822161306</v>
      </c>
      <c r="AK48">
        <v>582891.85277422902</v>
      </c>
      <c r="AL48">
        <v>599933.28289726295</v>
      </c>
      <c r="AM48">
        <v>617507.27015195903</v>
      </c>
      <c r="AN48">
        <v>635627.29887647403</v>
      </c>
      <c r="AO48">
        <v>654827.31667679502</v>
      </c>
      <c r="AP48">
        <v>674653.36731127102</v>
      </c>
      <c r="AQ48">
        <v>695389.18577520899</v>
      </c>
      <c r="AR48">
        <v>717534.25857626495</v>
      </c>
      <c r="AS48">
        <v>740438.69063826802</v>
      </c>
      <c r="AT48">
        <v>764734.79101527703</v>
      </c>
      <c r="AU48">
        <v>790428.90359482996</v>
      </c>
      <c r="AV48">
        <v>817275.70853238099</v>
      </c>
      <c r="AW48">
        <v>845488.26276240603</v>
      </c>
      <c r="AX48">
        <v>877006.67838719196</v>
      </c>
    </row>
    <row r="49" spans="1:50" x14ac:dyDescent="0.25">
      <c r="A49" s="7"/>
      <c r="B49" s="12" t="s">
        <v>169</v>
      </c>
      <c r="C49" t="s">
        <v>85</v>
      </c>
      <c r="D49">
        <v>70157.970821169307</v>
      </c>
      <c r="E49">
        <v>72710.067330660706</v>
      </c>
      <c r="F49">
        <v>75354.959093906102</v>
      </c>
      <c r="G49">
        <v>79129.882960507297</v>
      </c>
      <c r="H49">
        <v>80917.184387534697</v>
      </c>
      <c r="I49">
        <v>77415.309148671193</v>
      </c>
      <c r="J49">
        <v>80822.216328781695</v>
      </c>
      <c r="K49">
        <v>83577.105913534906</v>
      </c>
      <c r="L49">
        <v>84739.997734874196</v>
      </c>
      <c r="M49">
        <v>85852.642103068894</v>
      </c>
      <c r="N49">
        <v>87857.525218076102</v>
      </c>
      <c r="O49">
        <v>89983.857035638401</v>
      </c>
      <c r="P49">
        <v>93727.959163744905</v>
      </c>
      <c r="Q49">
        <v>98155.336653997205</v>
      </c>
      <c r="R49">
        <v>103471.04707595101</v>
      </c>
      <c r="S49">
        <v>109505.643275072</v>
      </c>
      <c r="T49">
        <v>115493.37142608799</v>
      </c>
      <c r="U49">
        <v>121206.60766787</v>
      </c>
      <c r="V49">
        <v>127752.525026135</v>
      </c>
      <c r="W49">
        <v>135229.26245966999</v>
      </c>
      <c r="X49">
        <v>142530.59338767099</v>
      </c>
      <c r="Y49">
        <v>150135.111573556</v>
      </c>
      <c r="Z49">
        <v>157097.38522708</v>
      </c>
      <c r="AA49">
        <v>164426.16885697201</v>
      </c>
      <c r="AB49">
        <v>171806.010020588</v>
      </c>
      <c r="AC49">
        <v>179177.51353043201</v>
      </c>
      <c r="AD49">
        <v>186543.419353773</v>
      </c>
      <c r="AE49">
        <v>193874.05456993001</v>
      </c>
      <c r="AF49">
        <v>201213.95344740199</v>
      </c>
      <c r="AG49">
        <v>208569.16720555301</v>
      </c>
      <c r="AH49">
        <v>215973.632233757</v>
      </c>
      <c r="AI49">
        <v>223522.561924935</v>
      </c>
      <c r="AJ49">
        <v>231143.25729714899</v>
      </c>
      <c r="AK49">
        <v>238934.04664250999</v>
      </c>
      <c r="AL49">
        <v>247006.63552085901</v>
      </c>
      <c r="AM49">
        <v>255340.774421087</v>
      </c>
      <c r="AN49">
        <v>263957.300236298</v>
      </c>
      <c r="AO49">
        <v>272932.56898283999</v>
      </c>
      <c r="AP49">
        <v>282271.642037982</v>
      </c>
      <c r="AQ49">
        <v>292027.42499251402</v>
      </c>
      <c r="AR49">
        <v>302299.43140890001</v>
      </c>
      <c r="AS49">
        <v>313014.791872381</v>
      </c>
      <c r="AT49">
        <v>324382.80948543397</v>
      </c>
      <c r="AU49">
        <v>336303.52159214503</v>
      </c>
      <c r="AV49">
        <v>348819.46691216901</v>
      </c>
      <c r="AW49">
        <v>361985.35627120099</v>
      </c>
      <c r="AX49">
        <v>376121.87350132898</v>
      </c>
    </row>
    <row r="50" spans="1:50" x14ac:dyDescent="0.25">
      <c r="A50" s="7"/>
      <c r="B50" s="12" t="s">
        <v>180</v>
      </c>
      <c r="C50" t="s">
        <v>86</v>
      </c>
      <c r="F50">
        <v>41720</v>
      </c>
      <c r="G50">
        <v>43237.677281424803</v>
      </c>
      <c r="H50">
        <v>46453.086569552797</v>
      </c>
      <c r="I50">
        <v>44835.734989757497</v>
      </c>
      <c r="J50">
        <v>39905.054072291103</v>
      </c>
      <c r="K50">
        <v>44113.444364576397</v>
      </c>
      <c r="L50">
        <v>48129.8008146313</v>
      </c>
      <c r="M50">
        <v>48389.669702566804</v>
      </c>
      <c r="N50">
        <v>49539.044398226499</v>
      </c>
      <c r="O50">
        <v>52247.697318919498</v>
      </c>
      <c r="P50">
        <v>54242.120201162797</v>
      </c>
      <c r="Q50">
        <v>59035.318471623999</v>
      </c>
      <c r="R50">
        <v>61316.261708213897</v>
      </c>
      <c r="S50">
        <v>64886.957879857</v>
      </c>
      <c r="T50">
        <v>69104.3446175961</v>
      </c>
      <c r="U50">
        <v>71868.229867357601</v>
      </c>
      <c r="V50">
        <v>72650.636309727095</v>
      </c>
      <c r="W50">
        <v>74460.741738888493</v>
      </c>
      <c r="X50">
        <v>77616.348193211597</v>
      </c>
      <c r="Y50">
        <v>79868.327657424394</v>
      </c>
      <c r="Z50">
        <v>83257.619363759004</v>
      </c>
      <c r="AA50">
        <v>86171.797087459403</v>
      </c>
      <c r="AB50">
        <v>90169.362951769494</v>
      </c>
      <c r="AC50">
        <v>94383.353255255002</v>
      </c>
      <c r="AD50">
        <v>98612.072012218807</v>
      </c>
      <c r="AE50">
        <v>102741.32533226701</v>
      </c>
      <c r="AF50">
        <v>106630.986972239</v>
      </c>
      <c r="AG50">
        <v>110307.788466577</v>
      </c>
      <c r="AH50">
        <v>113783.56693270399</v>
      </c>
      <c r="AI50">
        <v>117159.14058520499</v>
      </c>
      <c r="AJ50">
        <v>120660.988711656</v>
      </c>
      <c r="AK50">
        <v>124088.135748232</v>
      </c>
      <c r="AL50">
        <v>127727.810734011</v>
      </c>
      <c r="AM50">
        <v>131819.522916427</v>
      </c>
      <c r="AN50">
        <v>136234.750812782</v>
      </c>
      <c r="AO50">
        <v>140942.14828219</v>
      </c>
      <c r="AP50">
        <v>145917.51980778499</v>
      </c>
      <c r="AQ50">
        <v>151196.63179469499</v>
      </c>
      <c r="AR50">
        <v>156807.38556072401</v>
      </c>
      <c r="AS50">
        <v>162860.57764583101</v>
      </c>
      <c r="AT50">
        <v>169086.20353067</v>
      </c>
      <c r="AU50">
        <v>175756.743254239</v>
      </c>
      <c r="AV50">
        <v>182775.90377996999</v>
      </c>
      <c r="AW50">
        <v>189998.00155856501</v>
      </c>
      <c r="AX50">
        <v>197617.90540522101</v>
      </c>
    </row>
    <row r="51" spans="1:50" x14ac:dyDescent="0.25">
      <c r="A51" s="7"/>
      <c r="B51" s="12" t="s">
        <v>162</v>
      </c>
      <c r="C51" t="s">
        <v>155</v>
      </c>
      <c r="D51">
        <v>344617.10715415998</v>
      </c>
      <c r="E51">
        <v>357153.04720466299</v>
      </c>
      <c r="F51">
        <v>370145.01233217801</v>
      </c>
      <c r="G51">
        <v>386970.25640297099</v>
      </c>
      <c r="H51">
        <v>400851.99439519801</v>
      </c>
      <c r="I51">
        <v>402234.46535889298</v>
      </c>
      <c r="J51">
        <v>405363.88950165902</v>
      </c>
      <c r="K51">
        <v>410866.70653268299</v>
      </c>
      <c r="L51">
        <v>415538.23275179003</v>
      </c>
      <c r="M51">
        <v>421233.47510994499</v>
      </c>
      <c r="N51">
        <v>425898.03757541702</v>
      </c>
      <c r="O51">
        <v>431085.51379936503</v>
      </c>
      <c r="P51">
        <v>441305.38177164301</v>
      </c>
      <c r="Q51">
        <v>457070.54436720198</v>
      </c>
      <c r="R51">
        <v>479586.68151027901</v>
      </c>
      <c r="S51">
        <v>510115.01821553399</v>
      </c>
      <c r="T51">
        <v>547010.44888891897</v>
      </c>
      <c r="U51">
        <v>585736.63412160601</v>
      </c>
      <c r="V51">
        <v>626431.90342973603</v>
      </c>
      <c r="W51">
        <v>670058.41628342099</v>
      </c>
      <c r="X51">
        <v>713452.39426312898</v>
      </c>
      <c r="Y51">
        <v>756941.46812603797</v>
      </c>
      <c r="Z51">
        <v>798867.35654671304</v>
      </c>
      <c r="AA51">
        <v>840271.77387448004</v>
      </c>
      <c r="AB51">
        <v>881071.86331682606</v>
      </c>
      <c r="AC51">
        <v>921398.82222722704</v>
      </c>
      <c r="AD51">
        <v>961504.98841406801</v>
      </c>
      <c r="AE51">
        <v>1001731.40867644</v>
      </c>
      <c r="AF51">
        <v>1042078.90685496</v>
      </c>
      <c r="AG51">
        <v>1082583.7322017001</v>
      </c>
      <c r="AH51">
        <v>1123288.21787415</v>
      </c>
      <c r="AI51">
        <v>1164464.64313596</v>
      </c>
      <c r="AJ51">
        <v>1205753.6277491499</v>
      </c>
      <c r="AK51">
        <v>1247287.6287406499</v>
      </c>
      <c r="AL51">
        <v>1289540.19017591</v>
      </c>
      <c r="AM51">
        <v>1332624.3520945399</v>
      </c>
      <c r="AN51">
        <v>1376769.7454986</v>
      </c>
      <c r="AO51">
        <v>1422435.1191309399</v>
      </c>
      <c r="AP51">
        <v>1469803.5022239101</v>
      </c>
      <c r="AQ51">
        <v>1519281.41839875</v>
      </c>
      <c r="AR51">
        <v>1571501.0607822</v>
      </c>
      <c r="AS51">
        <v>1626429.07442978</v>
      </c>
      <c r="AT51">
        <v>1684647.4443146701</v>
      </c>
      <c r="AU51">
        <v>1746389.72476919</v>
      </c>
      <c r="AV51">
        <v>1811708.2765474799</v>
      </c>
      <c r="AW51">
        <v>1880807.2685386401</v>
      </c>
      <c r="AX51">
        <v>1955101.2210017501</v>
      </c>
    </row>
    <row r="52" spans="1:50" x14ac:dyDescent="0.25">
      <c r="A52" s="7"/>
      <c r="B52" s="12" t="s">
        <v>181</v>
      </c>
      <c r="C52" t="s">
        <v>156</v>
      </c>
      <c r="D52">
        <v>258421.16665127801</v>
      </c>
      <c r="E52">
        <v>267821.60611196997</v>
      </c>
      <c r="F52">
        <v>277564.01415411301</v>
      </c>
      <c r="G52">
        <v>287255.410965232</v>
      </c>
      <c r="H52">
        <v>296559.92793167999</v>
      </c>
      <c r="I52">
        <v>310846.47644553398</v>
      </c>
      <c r="J52">
        <v>315434.09805857798</v>
      </c>
      <c r="K52">
        <v>321219.88328991202</v>
      </c>
      <c r="L52">
        <v>328982.37714233098</v>
      </c>
      <c r="M52">
        <v>336212.03875936801</v>
      </c>
      <c r="N52">
        <v>340119.494727101</v>
      </c>
      <c r="O52">
        <v>344034.72810022498</v>
      </c>
      <c r="P52">
        <v>352145.508112618</v>
      </c>
      <c r="Q52">
        <v>361829.88189970498</v>
      </c>
      <c r="R52">
        <v>374409.56610814802</v>
      </c>
      <c r="S52">
        <v>392539.31560316001</v>
      </c>
      <c r="T52">
        <v>414047.12620163203</v>
      </c>
      <c r="U52">
        <v>438826.53646846599</v>
      </c>
      <c r="V52">
        <v>466140.27881735499</v>
      </c>
      <c r="W52">
        <v>496188.06392564101</v>
      </c>
      <c r="X52">
        <v>527899.18821246899</v>
      </c>
      <c r="Y52">
        <v>559859.37944005802</v>
      </c>
      <c r="Z52">
        <v>591503.11987690302</v>
      </c>
      <c r="AA52">
        <v>622168.51105847105</v>
      </c>
      <c r="AB52">
        <v>651691.33135398803</v>
      </c>
      <c r="AC52">
        <v>680144.77101547399</v>
      </c>
      <c r="AD52">
        <v>707770.50108097296</v>
      </c>
      <c r="AE52">
        <v>734943.48471183295</v>
      </c>
      <c r="AF52">
        <v>761969.89696332801</v>
      </c>
      <c r="AG52">
        <v>789139.33848178701</v>
      </c>
      <c r="AH52">
        <v>816737.36197633995</v>
      </c>
      <c r="AI52">
        <v>845046.34115555498</v>
      </c>
      <c r="AJ52">
        <v>874242.83902454004</v>
      </c>
      <c r="AK52">
        <v>904439.52885427501</v>
      </c>
      <c r="AL52">
        <v>935590.48846194195</v>
      </c>
      <c r="AM52">
        <v>967697.78449716</v>
      </c>
      <c r="AN52">
        <v>1000776.90350596</v>
      </c>
      <c r="AO52">
        <v>1034962.57808423</v>
      </c>
      <c r="AP52">
        <v>1070434.63183136</v>
      </c>
      <c r="AQ52">
        <v>1107269.5115779501</v>
      </c>
      <c r="AR52">
        <v>1145635.9445724799</v>
      </c>
      <c r="AS52">
        <v>1185716.03829218</v>
      </c>
      <c r="AT52">
        <v>1227753.3294709299</v>
      </c>
      <c r="AU52">
        <v>1272080.95906856</v>
      </c>
      <c r="AV52">
        <v>1318973.2475171599</v>
      </c>
      <c r="AW52">
        <v>1368600.44347275</v>
      </c>
      <c r="AX52">
        <v>1421179.50967713</v>
      </c>
    </row>
    <row r="53" spans="1:50" ht="15.75" thickBot="1" x14ac:dyDescent="0.3">
      <c r="A53" s="8"/>
      <c r="B53" s="13" t="s">
        <v>182</v>
      </c>
      <c r="C53" t="s">
        <v>157</v>
      </c>
      <c r="D53">
        <v>-225891.81435188401</v>
      </c>
      <c r="E53">
        <v>-234108.95210804199</v>
      </c>
      <c r="F53">
        <v>-242624.99660375901</v>
      </c>
      <c r="G53">
        <v>-251939.046203362</v>
      </c>
      <c r="H53">
        <v>-261319.56628138301</v>
      </c>
      <c r="I53">
        <v>-270744.21599035698</v>
      </c>
      <c r="J53">
        <v>-274749.11813784897</v>
      </c>
      <c r="K53">
        <v>-278240.29135291302</v>
      </c>
      <c r="L53">
        <v>-283117.78970298002</v>
      </c>
      <c r="M53">
        <v>-288690.188162348</v>
      </c>
      <c r="N53">
        <v>-292579.15835529001</v>
      </c>
      <c r="O53">
        <v>-296057.584989722</v>
      </c>
      <c r="P53">
        <v>-301016.41599623498</v>
      </c>
      <c r="Q53">
        <v>-309103.30395575002</v>
      </c>
      <c r="R53">
        <v>-321441.96863601002</v>
      </c>
      <c r="S53">
        <v>-338952.21717315301</v>
      </c>
      <c r="T53">
        <v>-360473.28055850998</v>
      </c>
      <c r="U53">
        <v>-385119.04130171501</v>
      </c>
      <c r="V53">
        <v>-411613.33418508398</v>
      </c>
      <c r="W53">
        <v>-439748.44753608498</v>
      </c>
      <c r="X53">
        <v>-469063.54046289099</v>
      </c>
      <c r="Y53">
        <v>-498431.24970413302</v>
      </c>
      <c r="Z53">
        <v>-527500.36535171</v>
      </c>
      <c r="AA53">
        <v>-555402.23018406099</v>
      </c>
      <c r="AB53">
        <v>-582186.67866010603</v>
      </c>
      <c r="AC53">
        <v>-608024.26435664797</v>
      </c>
      <c r="AD53">
        <v>-633156.21296390495</v>
      </c>
      <c r="AE53">
        <v>-657868.32071815897</v>
      </c>
      <c r="AF53">
        <v>-682402.25013453898</v>
      </c>
      <c r="AG53">
        <v>-706973.00764817896</v>
      </c>
      <c r="AH53">
        <v>-731767.60989626602</v>
      </c>
      <c r="AI53">
        <v>-756962.57162463397</v>
      </c>
      <c r="AJ53">
        <v>-782718.95098193304</v>
      </c>
      <c r="AK53">
        <v>-809103.05905209796</v>
      </c>
      <c r="AL53">
        <v>-836123.60944078898</v>
      </c>
      <c r="AM53">
        <v>-863889.52543950896</v>
      </c>
      <c r="AN53">
        <v>-892499.11687465897</v>
      </c>
      <c r="AO53">
        <v>-922102.38475872006</v>
      </c>
      <c r="AP53">
        <v>-952889.54558426596</v>
      </c>
      <c r="AQ53">
        <v>-984975.21607486601</v>
      </c>
      <c r="AR53">
        <v>-1018525.9944661499</v>
      </c>
      <c r="AS53">
        <v>-1053748.83582645</v>
      </c>
      <c r="AT53">
        <v>-1090829.84131987</v>
      </c>
      <c r="AU53">
        <v>-1130050.0395044</v>
      </c>
      <c r="AV53">
        <v>-1171597.2820013301</v>
      </c>
      <c r="AW53">
        <v>-1215593.24351405</v>
      </c>
      <c r="AX53">
        <v>-1262196.8957732699</v>
      </c>
    </row>
    <row r="54" spans="1:50" x14ac:dyDescent="0.25">
      <c r="B54" s="2"/>
      <c r="C54" t="s">
        <v>0</v>
      </c>
      <c r="E54">
        <v>912128.34170305706</v>
      </c>
      <c r="F54">
        <v>945307.71239999996</v>
      </c>
      <c r="G54">
        <v>985732.96959999995</v>
      </c>
      <c r="H54">
        <v>1027122.6459999999</v>
      </c>
      <c r="I54">
        <v>1056480.4169999999</v>
      </c>
      <c r="J54">
        <v>1080357.496</v>
      </c>
      <c r="K54">
        <v>1114721.72</v>
      </c>
      <c r="L54">
        <v>1154302.314</v>
      </c>
      <c r="M54">
        <v>1188488.1270000001</v>
      </c>
      <c r="N54">
        <v>1215020.0490000001</v>
      </c>
      <c r="O54">
        <v>1242796.7660000001</v>
      </c>
      <c r="P54">
        <v>1273722.9609999999</v>
      </c>
      <c r="Q54">
        <v>1316122.659</v>
      </c>
      <c r="R54">
        <v>1376953.338</v>
      </c>
      <c r="S54">
        <v>1450506.676</v>
      </c>
      <c r="T54">
        <v>1518565.3970000001</v>
      </c>
      <c r="U54">
        <v>1605882.87</v>
      </c>
      <c r="V54">
        <v>1695531.128</v>
      </c>
      <c r="W54">
        <v>1801755.341</v>
      </c>
      <c r="X54">
        <v>1908991.5430000001</v>
      </c>
      <c r="Y54">
        <v>2014433.1089999999</v>
      </c>
      <c r="Z54">
        <v>2116375.2570000002</v>
      </c>
      <c r="AA54">
        <v>2208367.5320000001</v>
      </c>
      <c r="AB54">
        <v>2296686.8480000002</v>
      </c>
      <c r="AC54">
        <v>2380931.4440000001</v>
      </c>
      <c r="AD54">
        <v>2462580.702</v>
      </c>
      <c r="AE54">
        <v>2543517.2579999999</v>
      </c>
      <c r="AF54">
        <v>2625037.3429999999</v>
      </c>
      <c r="AG54">
        <v>2708525.1239999998</v>
      </c>
      <c r="AH54">
        <v>2795085.5380000002</v>
      </c>
      <c r="AI54">
        <v>2885516.8569999998</v>
      </c>
      <c r="AJ54">
        <v>2980022.8629999999</v>
      </c>
      <c r="AK54">
        <v>3078161.0040000002</v>
      </c>
      <c r="AL54">
        <v>3178947.2889999999</v>
      </c>
      <c r="AM54">
        <v>3282969.0469999998</v>
      </c>
      <c r="AN54">
        <v>3389950.892</v>
      </c>
      <c r="AO54">
        <v>3501013.56</v>
      </c>
      <c r="AP54">
        <v>3616640.1529999999</v>
      </c>
      <c r="AQ54">
        <v>3736280.7659999998</v>
      </c>
      <c r="AR54">
        <v>3861078.1779999998</v>
      </c>
      <c r="AS54">
        <v>3991829.2910000002</v>
      </c>
      <c r="AT54">
        <v>4129614.1919999998</v>
      </c>
      <c r="AU54">
        <v>4275851.9119999995</v>
      </c>
      <c r="AV54">
        <v>4430616.3490000004</v>
      </c>
      <c r="AW54">
        <v>4593951.1629999997</v>
      </c>
      <c r="AX54">
        <v>4766804.0369999995</v>
      </c>
    </row>
    <row r="55" spans="1:50" x14ac:dyDescent="0.25">
      <c r="B55" s="2"/>
      <c r="C55" t="s">
        <v>1</v>
      </c>
      <c r="D55">
        <v>39.375694686332501</v>
      </c>
      <c r="E55">
        <v>40.163208580059099</v>
      </c>
      <c r="F55">
        <v>40.966472779999997</v>
      </c>
      <c r="G55">
        <v>41.883311280000001</v>
      </c>
      <c r="H55">
        <v>42.977654510000001</v>
      </c>
      <c r="I55">
        <v>44.032124260000003</v>
      </c>
      <c r="J55">
        <v>44.183462519999999</v>
      </c>
      <c r="K55">
        <v>44.185384519999999</v>
      </c>
      <c r="L55">
        <v>44.308501</v>
      </c>
      <c r="M55">
        <v>44.492341269999997</v>
      </c>
      <c r="N55">
        <v>44.518184269999999</v>
      </c>
      <c r="O55">
        <v>44.508583350000002</v>
      </c>
      <c r="P55">
        <v>44.476376129999998</v>
      </c>
      <c r="Q55">
        <v>44.759695819999997</v>
      </c>
      <c r="R55">
        <v>45.554173470000002</v>
      </c>
      <c r="S55">
        <v>46.992628060000001</v>
      </c>
      <c r="T55">
        <v>49.025648459999999</v>
      </c>
      <c r="U55">
        <v>51.538477790000002</v>
      </c>
      <c r="V55">
        <v>54.295533429999999</v>
      </c>
      <c r="W55">
        <v>57.053064980000002</v>
      </c>
      <c r="X55">
        <v>60.103670970000003</v>
      </c>
      <c r="Y55">
        <v>63.280209820000003</v>
      </c>
      <c r="Z55">
        <v>66.337996989999894</v>
      </c>
      <c r="AA55">
        <v>69.177245540000001</v>
      </c>
      <c r="AB55">
        <v>71.79899451</v>
      </c>
      <c r="AC55">
        <v>74.240425310000006</v>
      </c>
      <c r="AD55">
        <v>76.513284240000004</v>
      </c>
      <c r="AE55">
        <v>78.642099000000002</v>
      </c>
      <c r="AF55">
        <v>80.668595359999998</v>
      </c>
      <c r="AG55">
        <v>82.606737249999995</v>
      </c>
      <c r="AH55">
        <v>84.46515608</v>
      </c>
      <c r="AI55">
        <v>86.255406050000005</v>
      </c>
      <c r="AJ55">
        <v>87.979426360000005</v>
      </c>
      <c r="AK55">
        <v>89.627329779999997</v>
      </c>
      <c r="AL55">
        <v>91.247257750000003</v>
      </c>
      <c r="AM55">
        <v>92.839199719999996</v>
      </c>
      <c r="AN55">
        <v>94.423127579999999</v>
      </c>
      <c r="AO55">
        <v>96.003409360000006</v>
      </c>
      <c r="AP55">
        <v>97.599647410000003</v>
      </c>
      <c r="AQ55">
        <v>99.254390860000001</v>
      </c>
      <c r="AR55">
        <v>100.9876886</v>
      </c>
      <c r="AS55">
        <v>102.8182262</v>
      </c>
      <c r="AT55">
        <v>104.7566276</v>
      </c>
      <c r="AU55">
        <v>106.8248784</v>
      </c>
      <c r="AV55">
        <v>109.0282393</v>
      </c>
      <c r="AW55">
        <v>111.3771454</v>
      </c>
      <c r="AX55">
        <v>113.8749617</v>
      </c>
    </row>
    <row r="56" spans="1:50" x14ac:dyDescent="0.25">
      <c r="B56" s="2"/>
      <c r="C56" t="s">
        <v>2</v>
      </c>
      <c r="D56">
        <v>5875.3438678479197</v>
      </c>
      <c r="E56">
        <v>5898.8877609486599</v>
      </c>
      <c r="F56">
        <v>5922.5259130000004</v>
      </c>
      <c r="G56">
        <v>5943.9337310000001</v>
      </c>
      <c r="H56">
        <v>5937.0156450000004</v>
      </c>
      <c r="I56">
        <v>5932.6402250000001</v>
      </c>
      <c r="J56">
        <v>5928.6322190000001</v>
      </c>
      <c r="K56">
        <v>5932.5146329999998</v>
      </c>
      <c r="L56">
        <v>5948.3570099999997</v>
      </c>
      <c r="M56">
        <v>5968.7470780000003</v>
      </c>
      <c r="N56">
        <v>5973.9535749999995</v>
      </c>
      <c r="O56">
        <v>5974.5858820000003</v>
      </c>
      <c r="P56">
        <v>6006.9727409999996</v>
      </c>
      <c r="Q56">
        <v>6056.6277669999999</v>
      </c>
      <c r="R56">
        <v>6115.1661020000001</v>
      </c>
      <c r="S56">
        <v>6176.7792829999999</v>
      </c>
      <c r="T56">
        <v>6221.8932720000003</v>
      </c>
      <c r="U56">
        <v>6254.3916570000001</v>
      </c>
      <c r="V56">
        <v>6276.1865630000002</v>
      </c>
      <c r="W56">
        <v>6283.8159340000002</v>
      </c>
      <c r="X56">
        <v>6293.1729079999996</v>
      </c>
      <c r="Y56">
        <v>6309.9710880000002</v>
      </c>
      <c r="Z56">
        <v>6325.2015670000001</v>
      </c>
      <c r="AA56">
        <v>6338.5311279999996</v>
      </c>
      <c r="AB56">
        <v>6350.4070670000001</v>
      </c>
      <c r="AC56">
        <v>6362.1935810000004</v>
      </c>
      <c r="AD56">
        <v>6373.8871740000004</v>
      </c>
      <c r="AE56">
        <v>6385.2787520000002</v>
      </c>
      <c r="AF56">
        <v>6396.4458619999996</v>
      </c>
      <c r="AG56">
        <v>6406.8626949999998</v>
      </c>
      <c r="AH56">
        <v>6415.8745630000003</v>
      </c>
      <c r="AI56">
        <v>6423.377313</v>
      </c>
      <c r="AJ56">
        <v>6428.9670980000001</v>
      </c>
      <c r="AK56">
        <v>6432.3744580000002</v>
      </c>
      <c r="AL56">
        <v>6435.421636</v>
      </c>
      <c r="AM56">
        <v>6438.4863029999997</v>
      </c>
      <c r="AN56">
        <v>6441.8294740000001</v>
      </c>
      <c r="AO56">
        <v>6445.1447200000002</v>
      </c>
      <c r="AP56">
        <v>6448.2843419999999</v>
      </c>
      <c r="AQ56">
        <v>6451.8587109999999</v>
      </c>
      <c r="AR56">
        <v>6456.1287689999999</v>
      </c>
      <c r="AS56">
        <v>6460.7787829999997</v>
      </c>
      <c r="AT56">
        <v>6465.4257950000001</v>
      </c>
      <c r="AU56">
        <v>6469.73045</v>
      </c>
      <c r="AV56">
        <v>6473.3551589999997</v>
      </c>
      <c r="AW56">
        <v>6476.3351240000002</v>
      </c>
      <c r="AX56">
        <v>6478.8076739999997</v>
      </c>
    </row>
    <row r="57" spans="1:50" x14ac:dyDescent="0.25">
      <c r="B57" s="2"/>
      <c r="C57" t="s">
        <v>3</v>
      </c>
      <c r="D57">
        <v>0.97642519020762697</v>
      </c>
      <c r="E57">
        <v>0.98814229249011798</v>
      </c>
      <c r="F57">
        <v>1</v>
      </c>
      <c r="G57">
        <v>1.012</v>
      </c>
      <c r="H57">
        <v>1.0241439999999999</v>
      </c>
      <c r="I57">
        <v>1.036433728</v>
      </c>
      <c r="J57">
        <v>1.0488709329999999</v>
      </c>
      <c r="K57">
        <v>1.0614573839999999</v>
      </c>
      <c r="L57">
        <v>1.0741948729999999</v>
      </c>
      <c r="M57">
        <v>1.087085211</v>
      </c>
      <c r="N57">
        <v>1.1001302340000001</v>
      </c>
      <c r="O57">
        <v>1.113331796</v>
      </c>
      <c r="P57">
        <v>1.1266917780000001</v>
      </c>
      <c r="Q57">
        <v>1.1402120790000001</v>
      </c>
      <c r="R57">
        <v>1.1538946240000001</v>
      </c>
      <c r="S57">
        <v>1.16774136</v>
      </c>
      <c r="T57">
        <v>1.1817542560000001</v>
      </c>
      <c r="U57">
        <v>1.194753553</v>
      </c>
      <c r="V57">
        <v>1.2078958420000001</v>
      </c>
      <c r="W57">
        <v>1.226596947</v>
      </c>
      <c r="X57">
        <v>1.2401047249999999</v>
      </c>
      <c r="Y57">
        <v>1.248217986</v>
      </c>
      <c r="Z57">
        <v>1.257008237</v>
      </c>
      <c r="AA57">
        <v>1.2663833600000001</v>
      </c>
      <c r="AB57">
        <v>1.2764109889999999</v>
      </c>
      <c r="AC57">
        <v>1.286584102</v>
      </c>
      <c r="AD57">
        <v>1.297256237</v>
      </c>
      <c r="AE57">
        <v>1.3086671599999999</v>
      </c>
      <c r="AF57">
        <v>1.3206483760000001</v>
      </c>
      <c r="AG57">
        <v>1.333490431</v>
      </c>
      <c r="AH57">
        <v>1.3475322249999999</v>
      </c>
      <c r="AI57">
        <v>1.3629206810000001</v>
      </c>
      <c r="AJ57">
        <v>1.379979171</v>
      </c>
      <c r="AK57">
        <v>1.39901319</v>
      </c>
      <c r="AL57">
        <v>1.4188714659999999</v>
      </c>
      <c r="AM57">
        <v>1.439634981</v>
      </c>
      <c r="AN57">
        <v>1.46107075</v>
      </c>
      <c r="AO57">
        <v>1.483382451</v>
      </c>
      <c r="AP57">
        <v>1.5065307050000001</v>
      </c>
      <c r="AQ57">
        <v>1.5298493259999999</v>
      </c>
      <c r="AR57">
        <v>1.5531631290000001</v>
      </c>
      <c r="AS57">
        <v>1.5765024270000001</v>
      </c>
      <c r="AT57">
        <v>1.599996164</v>
      </c>
      <c r="AU57">
        <v>1.623719624</v>
      </c>
      <c r="AV57">
        <v>1.647851851</v>
      </c>
      <c r="AW57">
        <v>1.6722974500000001</v>
      </c>
      <c r="AX57">
        <v>1.697086356</v>
      </c>
    </row>
    <row r="58" spans="1:50" x14ac:dyDescent="0.25">
      <c r="B58" s="2"/>
      <c r="C58" t="s">
        <v>4</v>
      </c>
      <c r="E58">
        <v>4.0034451147056699E-2</v>
      </c>
      <c r="F58">
        <v>4.0034451147056699E-2</v>
      </c>
      <c r="G58">
        <v>4.0034254399999997E-2</v>
      </c>
      <c r="H58">
        <v>4.1315994100000003E-2</v>
      </c>
      <c r="I58">
        <v>4.4289373E-2</v>
      </c>
      <c r="J58">
        <v>3.2619105599999997E-2</v>
      </c>
      <c r="K58">
        <v>3.6174180700000003E-2</v>
      </c>
      <c r="L58">
        <v>3.8452485199999997E-2</v>
      </c>
      <c r="M58">
        <v>3.84618522E-2</v>
      </c>
      <c r="N58">
        <v>3.50031253E-2</v>
      </c>
      <c r="O58">
        <v>3.4173162899999998E-2</v>
      </c>
      <c r="P58">
        <v>3.1492471399999999E-2</v>
      </c>
      <c r="Q58">
        <v>3.1018786100000001E-2</v>
      </c>
      <c r="R58">
        <v>3.5134553899999997E-2</v>
      </c>
      <c r="S58">
        <v>4.0798552199999998E-2</v>
      </c>
      <c r="T58">
        <v>4.2611406300000002E-2</v>
      </c>
      <c r="U58">
        <v>4.6275067500000003E-2</v>
      </c>
      <c r="V58">
        <v>4.9631805899999999E-2</v>
      </c>
      <c r="W58">
        <v>5.3198438200000003E-2</v>
      </c>
      <c r="X58">
        <v>5.7540981099999999E-2</v>
      </c>
      <c r="Y58">
        <v>5.9633577899999998E-2</v>
      </c>
      <c r="Z58">
        <v>6.0928114499999998E-2</v>
      </c>
      <c r="AA58">
        <v>5.8981925999999997E-2</v>
      </c>
      <c r="AB58">
        <v>5.6674638499999999E-2</v>
      </c>
      <c r="AC58">
        <v>5.4216860999999998E-2</v>
      </c>
      <c r="AD58">
        <v>5.1973649400000002E-2</v>
      </c>
      <c r="AE58">
        <v>5.0202882099999999E-2</v>
      </c>
      <c r="AF58">
        <v>4.9058682700000002E-2</v>
      </c>
      <c r="AG58">
        <v>4.8551536800000003E-2</v>
      </c>
      <c r="AH58">
        <v>4.85902156E-2</v>
      </c>
      <c r="AI58">
        <v>4.8986978899999999E-2</v>
      </c>
      <c r="AJ58">
        <v>4.9602202499999998E-2</v>
      </c>
      <c r="AK58">
        <v>5.01007095E-2</v>
      </c>
      <c r="AL58">
        <v>5.0335624699999998E-2</v>
      </c>
      <c r="AM58">
        <v>5.0451482399999997E-2</v>
      </c>
      <c r="AN58">
        <v>5.0434489800000003E-2</v>
      </c>
      <c r="AO58">
        <v>5.0351284599999997E-2</v>
      </c>
      <c r="AP58">
        <v>5.0314394200000001E-2</v>
      </c>
      <c r="AQ58">
        <v>5.0276125800000002E-2</v>
      </c>
      <c r="AR58">
        <v>5.0379816600000002E-2</v>
      </c>
      <c r="AS58">
        <v>5.07614682E-2</v>
      </c>
      <c r="AT58">
        <v>5.1397139500000001E-2</v>
      </c>
      <c r="AU58">
        <v>5.2397639500000003E-2</v>
      </c>
      <c r="AV58">
        <v>5.3621903300000003E-2</v>
      </c>
      <c r="AW58">
        <v>5.4976222700000001E-2</v>
      </c>
      <c r="AX58">
        <v>5.6412664799999998E-2</v>
      </c>
    </row>
    <row r="59" spans="1:50" x14ac:dyDescent="0.25">
      <c r="B59" s="2"/>
      <c r="C59" t="s">
        <v>5</v>
      </c>
      <c r="E59">
        <v>1040817.58910477</v>
      </c>
      <c r="F59">
        <v>1078678.81720303</v>
      </c>
      <c r="G59">
        <v>1117917.1170000001</v>
      </c>
      <c r="H59">
        <v>1151961.578</v>
      </c>
      <c r="I59">
        <v>1189965.0689999999</v>
      </c>
      <c r="J59">
        <v>1252553.5819999999</v>
      </c>
      <c r="K59">
        <v>1322048.7209999999</v>
      </c>
      <c r="L59">
        <v>1393085.2379999999</v>
      </c>
      <c r="M59">
        <v>1475714.443</v>
      </c>
      <c r="N59">
        <v>1570006.446</v>
      </c>
      <c r="O59">
        <v>1668605.486</v>
      </c>
      <c r="P59">
        <v>1772266.3759999999</v>
      </c>
      <c r="Q59">
        <v>1871209.8529999999</v>
      </c>
      <c r="R59">
        <v>1963392.1059999999</v>
      </c>
      <c r="S59">
        <v>2058502.7560000001</v>
      </c>
      <c r="T59">
        <v>2159014.588</v>
      </c>
      <c r="U59">
        <v>2248152.6170000001</v>
      </c>
      <c r="V59">
        <v>2342763.0440000002</v>
      </c>
      <c r="W59">
        <v>2443817.7429999998</v>
      </c>
      <c r="X59">
        <v>2556052.8569999998</v>
      </c>
      <c r="Y59">
        <v>2682453.9180000001</v>
      </c>
      <c r="Z59">
        <v>2820924.2089999998</v>
      </c>
      <c r="AA59">
        <v>2971736.4730000002</v>
      </c>
      <c r="AB59">
        <v>3124133.003</v>
      </c>
      <c r="AC59">
        <v>3273240.8089999999</v>
      </c>
      <c r="AD59">
        <v>3415238.25</v>
      </c>
      <c r="AE59">
        <v>3547981.1239999998</v>
      </c>
      <c r="AF59">
        <v>3670494.358</v>
      </c>
      <c r="AG59">
        <v>3783645.0150000001</v>
      </c>
      <c r="AH59">
        <v>3889589.0660000001</v>
      </c>
      <c r="AI59">
        <v>3991205.3489999999</v>
      </c>
      <c r="AJ59">
        <v>4090955.844</v>
      </c>
      <c r="AK59">
        <v>4192270.31</v>
      </c>
      <c r="AL59">
        <v>4297617.2290000003</v>
      </c>
      <c r="AM59">
        <v>4406813.0710000005</v>
      </c>
      <c r="AN59">
        <v>4520076.835</v>
      </c>
      <c r="AO59">
        <v>4637178.108</v>
      </c>
      <c r="AP59">
        <v>4757852.4369999999</v>
      </c>
      <c r="AQ59">
        <v>4882597.7640000004</v>
      </c>
      <c r="AR59">
        <v>5010472.1979999999</v>
      </c>
      <c r="AS59">
        <v>5140251.517</v>
      </c>
      <c r="AT59">
        <v>5272080.3710000003</v>
      </c>
      <c r="AU59">
        <v>5405833.7589999996</v>
      </c>
      <c r="AV59">
        <v>5542170.3049999997</v>
      </c>
      <c r="AW59">
        <v>5681967.0549999997</v>
      </c>
      <c r="AX59">
        <v>5825688.9170000004</v>
      </c>
    </row>
    <row r="60" spans="1:50" x14ac:dyDescent="0.25">
      <c r="B60" s="2"/>
      <c r="C60" t="s">
        <v>6</v>
      </c>
      <c r="D60">
        <v>334613.16054844699</v>
      </c>
      <c r="E60">
        <v>346785.19273624098</v>
      </c>
      <c r="F60">
        <v>359399.87560000003</v>
      </c>
      <c r="G60">
        <v>373343.09860000003</v>
      </c>
      <c r="H60">
        <v>391383.9546</v>
      </c>
      <c r="I60">
        <v>405829.31719999999</v>
      </c>
      <c r="J60">
        <v>423704.38520000002</v>
      </c>
      <c r="K60">
        <v>441109.73739999998</v>
      </c>
      <c r="L60">
        <v>458909.87579999998</v>
      </c>
      <c r="M60">
        <v>474815.91460000002</v>
      </c>
      <c r="N60">
        <v>491128.01250000001</v>
      </c>
      <c r="O60">
        <v>505581.97649999999</v>
      </c>
      <c r="P60">
        <v>516757.09240000002</v>
      </c>
      <c r="Q60">
        <v>530831.36470000003</v>
      </c>
      <c r="R60">
        <v>548089.05830000003</v>
      </c>
      <c r="S60">
        <v>564340.71279999998</v>
      </c>
      <c r="T60">
        <v>585076.89060000004</v>
      </c>
      <c r="U60">
        <v>609082.46189999999</v>
      </c>
      <c r="V60">
        <v>637094.39379999996</v>
      </c>
      <c r="W60">
        <v>672565.1888</v>
      </c>
      <c r="X60">
        <v>707785.3615</v>
      </c>
      <c r="Y60">
        <v>741474.33519999997</v>
      </c>
      <c r="Z60">
        <v>774387.93149999995</v>
      </c>
      <c r="AA60">
        <v>807068.11499999999</v>
      </c>
      <c r="AB60">
        <v>839136.81449999998</v>
      </c>
      <c r="AC60">
        <v>870017.79839999997</v>
      </c>
      <c r="AD60">
        <v>899931.81669999997</v>
      </c>
      <c r="AE60">
        <v>929296.02599999995</v>
      </c>
      <c r="AF60">
        <v>958294.88569999998</v>
      </c>
      <c r="AG60">
        <v>987528.12939999998</v>
      </c>
      <c r="AH60">
        <v>1017643.102</v>
      </c>
      <c r="AI60">
        <v>1049250.9720000001</v>
      </c>
      <c r="AJ60">
        <v>1082718.125</v>
      </c>
      <c r="AK60">
        <v>1118417.9310000001</v>
      </c>
      <c r="AL60">
        <v>1155674.7620000001</v>
      </c>
      <c r="AM60">
        <v>1194498.4040000001</v>
      </c>
      <c r="AN60">
        <v>1234671.365</v>
      </c>
      <c r="AO60">
        <v>1276690.5589999999</v>
      </c>
      <c r="AP60">
        <v>1320379.169</v>
      </c>
      <c r="AQ60">
        <v>1365257.872</v>
      </c>
      <c r="AR60">
        <v>1411427.737</v>
      </c>
      <c r="AS60">
        <v>1458968.2949999999</v>
      </c>
      <c r="AT60">
        <v>1508383.6359999999</v>
      </c>
      <c r="AU60">
        <v>1560022.6270000001</v>
      </c>
      <c r="AV60">
        <v>1614246.5560000001</v>
      </c>
      <c r="AW60">
        <v>1671180.852</v>
      </c>
      <c r="AX60">
        <v>1730938.0449999999</v>
      </c>
    </row>
    <row r="61" spans="1:50" x14ac:dyDescent="0.25">
      <c r="B61" s="2"/>
      <c r="C61" t="s">
        <v>148</v>
      </c>
      <c r="D61">
        <v>0</v>
      </c>
      <c r="E61">
        <v>0</v>
      </c>
      <c r="F61">
        <v>0</v>
      </c>
      <c r="G61">
        <v>1008.224997</v>
      </c>
      <c r="H61">
        <v>1359.5944810000001</v>
      </c>
      <c r="I61">
        <v>1401.7975449999999</v>
      </c>
      <c r="J61">
        <v>1121.934919</v>
      </c>
      <c r="K61">
        <v>1091.69177220344</v>
      </c>
      <c r="L61">
        <v>879.87479583057097</v>
      </c>
      <c r="M61">
        <v>1248.8576063135999</v>
      </c>
      <c r="N61">
        <v>1763.67837545354</v>
      </c>
      <c r="O61">
        <v>2492.4465169500299</v>
      </c>
      <c r="P61">
        <v>1899.1526464850101</v>
      </c>
      <c r="Q61">
        <v>1912.20764792865</v>
      </c>
      <c r="R61">
        <v>1422.6859938648499</v>
      </c>
      <c r="S61">
        <v>2023.4070030969499</v>
      </c>
      <c r="T61">
        <v>1957.2799945458601</v>
      </c>
      <c r="U61">
        <v>3803.3990483540601</v>
      </c>
      <c r="V61">
        <v>3025.86449976114</v>
      </c>
      <c r="W61">
        <v>3554.1772322563702</v>
      </c>
      <c r="X61" s="26">
        <v>1.4974830264691199E-9</v>
      </c>
      <c r="Y61" s="26">
        <v>-3.3847254599095301E-7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</row>
    <row r="62" spans="1:50" x14ac:dyDescent="0.25">
      <c r="B62" s="2"/>
      <c r="C62" t="s">
        <v>7</v>
      </c>
      <c r="D62">
        <v>0</v>
      </c>
      <c r="E62">
        <v>0</v>
      </c>
      <c r="F62">
        <v>0</v>
      </c>
      <c r="G62">
        <v>0</v>
      </c>
      <c r="H62">
        <v>-138.80012429999999</v>
      </c>
      <c r="I62">
        <v>-144.29076209999999</v>
      </c>
      <c r="J62">
        <v>-125.0970842</v>
      </c>
      <c r="K62">
        <v>-68.381213320000001</v>
      </c>
      <c r="L62">
        <v>0.96431865530000005</v>
      </c>
      <c r="M62">
        <v>215.53561540000001</v>
      </c>
      <c r="N62">
        <v>240.96903359999999</v>
      </c>
      <c r="O62">
        <v>-1900.1578870000001</v>
      </c>
      <c r="P62">
        <v>-1802.3125</v>
      </c>
      <c r="Q62">
        <v>-2499.1030930000002</v>
      </c>
      <c r="R62">
        <v>-3308.7599220000002</v>
      </c>
      <c r="S62">
        <v>-2959.9485209999998</v>
      </c>
      <c r="T62">
        <v>-5732.6067999999996</v>
      </c>
      <c r="U62">
        <v>-2735.3730049999999</v>
      </c>
      <c r="V62">
        <v>-3289.5932870000001</v>
      </c>
      <c r="W62">
        <v>-3086.6928229999999</v>
      </c>
      <c r="X62">
        <v>-2814.6369289999998</v>
      </c>
      <c r="Y62">
        <v>-2538.3242030000001</v>
      </c>
      <c r="Z62">
        <v>-2280.2508670000002</v>
      </c>
      <c r="AA62">
        <v>-1990.357184</v>
      </c>
      <c r="AB62">
        <v>-1650.7733659999999</v>
      </c>
      <c r="AC62">
        <v>-1254.2941490000001</v>
      </c>
      <c r="AD62">
        <v>-801.83028709999996</v>
      </c>
      <c r="AE62">
        <v>-296.17410050000001</v>
      </c>
      <c r="AF62">
        <v>256.39493490000001</v>
      </c>
      <c r="AG62">
        <v>848.71890729999996</v>
      </c>
      <c r="AH62">
        <v>1472.9239930000001</v>
      </c>
      <c r="AI62">
        <v>2121.1753829999998</v>
      </c>
      <c r="AJ62">
        <v>2784.7137429999998</v>
      </c>
      <c r="AK62">
        <v>3455.194747</v>
      </c>
      <c r="AL62">
        <v>4123.3150930000002</v>
      </c>
      <c r="AM62">
        <v>4781.5651710000002</v>
      </c>
      <c r="AN62">
        <v>5421.1067110000004</v>
      </c>
      <c r="AO62">
        <v>6037.1172459999998</v>
      </c>
      <c r="AP62">
        <v>6621.7766030000003</v>
      </c>
      <c r="AQ62">
        <v>7168.3279220000004</v>
      </c>
      <c r="AR62">
        <v>7674.6319640000002</v>
      </c>
      <c r="AS62">
        <v>8137.4582440000004</v>
      </c>
      <c r="AT62">
        <v>8552.7046879999998</v>
      </c>
      <c r="AU62">
        <v>8928.3603679999997</v>
      </c>
      <c r="AV62">
        <v>9265.7747889999901</v>
      </c>
      <c r="AW62">
        <v>9568.0219739999902</v>
      </c>
      <c r="AX62">
        <v>9843.7321370000009</v>
      </c>
    </row>
    <row r="63" spans="1:50" x14ac:dyDescent="0.25">
      <c r="B63" s="2"/>
      <c r="C63" t="s">
        <v>8</v>
      </c>
      <c r="D63">
        <v>0.96116878123798499</v>
      </c>
      <c r="E63">
        <v>0.98039215686274495</v>
      </c>
      <c r="F63">
        <v>0.99999527840000002</v>
      </c>
      <c r="G63">
        <v>1.018668025</v>
      </c>
      <c r="H63">
        <v>1.087253874</v>
      </c>
      <c r="I63">
        <v>1.031339663</v>
      </c>
      <c r="J63">
        <v>1.072641</v>
      </c>
      <c r="K63">
        <v>1.1429104940000001</v>
      </c>
      <c r="L63">
        <v>1.205584958</v>
      </c>
      <c r="M63">
        <v>1.2136286190000001</v>
      </c>
      <c r="N63">
        <v>1.2081016710000001</v>
      </c>
      <c r="O63">
        <v>1.1693405189999999</v>
      </c>
      <c r="P63">
        <v>1.1514742099999999</v>
      </c>
      <c r="Q63">
        <v>1.2113204719999999</v>
      </c>
      <c r="R63">
        <v>1.3099342490000001</v>
      </c>
      <c r="S63">
        <v>1.348991855</v>
      </c>
      <c r="T63">
        <v>1.4193712469999999</v>
      </c>
      <c r="U63">
        <v>1.500482407</v>
      </c>
      <c r="V63">
        <v>1.614613801</v>
      </c>
      <c r="W63">
        <v>1.750127274</v>
      </c>
      <c r="X63">
        <v>1.8806728559999999</v>
      </c>
      <c r="Y63">
        <v>2.00770157</v>
      </c>
      <c r="Z63">
        <v>2.0559354710000002</v>
      </c>
      <c r="AA63">
        <v>2.0995027720000001</v>
      </c>
      <c r="AB63">
        <v>2.1418071410000001</v>
      </c>
      <c r="AC63">
        <v>2.1851685999999999</v>
      </c>
      <c r="AD63">
        <v>2.2283503699999998</v>
      </c>
      <c r="AE63">
        <v>2.2660271879999998</v>
      </c>
      <c r="AF63">
        <v>2.3006874819999998</v>
      </c>
      <c r="AG63">
        <v>2.3330655469999999</v>
      </c>
      <c r="AH63">
        <v>2.3632927079999999</v>
      </c>
      <c r="AI63">
        <v>2.3924069349999999</v>
      </c>
      <c r="AJ63">
        <v>2.420512124</v>
      </c>
      <c r="AK63">
        <v>2.447864016</v>
      </c>
      <c r="AL63">
        <v>2.475278152</v>
      </c>
      <c r="AM63">
        <v>2.5022907700000001</v>
      </c>
      <c r="AN63">
        <v>2.5291866999999999</v>
      </c>
      <c r="AO63">
        <v>2.5586724080000001</v>
      </c>
      <c r="AP63">
        <v>2.5883910999999999</v>
      </c>
      <c r="AQ63">
        <v>2.6187148750000002</v>
      </c>
      <c r="AR63">
        <v>2.6502715960000001</v>
      </c>
      <c r="AS63">
        <v>2.6828487320000001</v>
      </c>
      <c r="AT63">
        <v>2.7237566210000002</v>
      </c>
      <c r="AU63">
        <v>2.7672604669999998</v>
      </c>
      <c r="AV63">
        <v>2.8130134070000001</v>
      </c>
      <c r="AW63">
        <v>2.8613018729999999</v>
      </c>
      <c r="AX63">
        <v>2.9138994519999999</v>
      </c>
    </row>
    <row r="64" spans="1:50" x14ac:dyDescent="0.25">
      <c r="B64" s="2"/>
      <c r="C64" t="s">
        <v>9</v>
      </c>
      <c r="D64">
        <v>6240.0203969263302</v>
      </c>
      <c r="E64">
        <v>6340.2059427907698</v>
      </c>
      <c r="F64">
        <v>6442.0023819999997</v>
      </c>
      <c r="G64">
        <v>6542.442</v>
      </c>
      <c r="H64">
        <v>6564.1686570000002</v>
      </c>
      <c r="I64">
        <v>6670.1835149999997</v>
      </c>
      <c r="J64">
        <v>6681.7603410000002</v>
      </c>
      <c r="K64">
        <v>6676.2426750000004</v>
      </c>
      <c r="L64">
        <v>6670.9654399999999</v>
      </c>
      <c r="M64">
        <v>6677.1231870000001</v>
      </c>
      <c r="N64">
        <v>6661.4096390000004</v>
      </c>
      <c r="O64">
        <v>6679.2178739999999</v>
      </c>
      <c r="P64">
        <v>6752.7577950000004</v>
      </c>
      <c r="Q64">
        <v>6754.5585570000003</v>
      </c>
      <c r="R64">
        <v>6714.131977</v>
      </c>
      <c r="S64">
        <v>6677.4027230000002</v>
      </c>
      <c r="T64">
        <v>6613.9934069999999</v>
      </c>
      <c r="U64">
        <v>6584.0967570000003</v>
      </c>
      <c r="V64">
        <v>6575.1468279999999</v>
      </c>
      <c r="W64">
        <v>6596.0218500000001</v>
      </c>
      <c r="X64">
        <v>6520.8358459999999</v>
      </c>
      <c r="Y64">
        <v>6457.7061729999996</v>
      </c>
      <c r="Z64">
        <v>6436.4245119999996</v>
      </c>
      <c r="AA64">
        <v>6415.1428509999996</v>
      </c>
      <c r="AB64">
        <v>6393.861191</v>
      </c>
      <c r="AC64">
        <v>6372.57953</v>
      </c>
      <c r="AD64">
        <v>6351.297869</v>
      </c>
      <c r="AE64">
        <v>6330.0162090000003</v>
      </c>
      <c r="AF64">
        <v>6308.7345480000004</v>
      </c>
      <c r="AG64">
        <v>6287.4528870000004</v>
      </c>
      <c r="AH64">
        <v>6266.1712269999998</v>
      </c>
      <c r="AI64">
        <v>6244.8895659999998</v>
      </c>
      <c r="AJ64">
        <v>6223.6079049999998</v>
      </c>
      <c r="AK64">
        <v>6202.3262450000002</v>
      </c>
      <c r="AL64">
        <v>6181.0445840000002</v>
      </c>
      <c r="AM64">
        <v>6159.7629230000002</v>
      </c>
      <c r="AN64">
        <v>6138.4812620000002</v>
      </c>
      <c r="AO64">
        <v>6117.1996019999997</v>
      </c>
      <c r="AP64">
        <v>6095.9179409999997</v>
      </c>
      <c r="AQ64">
        <v>6074.6362799999997</v>
      </c>
      <c r="AR64">
        <v>6053.3546200000001</v>
      </c>
      <c r="AS64">
        <v>6032.0729590000001</v>
      </c>
      <c r="AT64">
        <v>6010.7912980000001</v>
      </c>
      <c r="AU64">
        <v>5989.5096380000005</v>
      </c>
      <c r="AV64">
        <v>5968.2279769999996</v>
      </c>
      <c r="AW64">
        <v>5946.9463159999996</v>
      </c>
      <c r="AX64">
        <v>5925.6646559999999</v>
      </c>
    </row>
    <row r="65" spans="2:50" x14ac:dyDescent="0.25">
      <c r="B65" s="2"/>
      <c r="C65" t="s">
        <v>10</v>
      </c>
      <c r="D65">
        <v>0.96116878123798499</v>
      </c>
      <c r="E65">
        <v>0.98039215686274495</v>
      </c>
      <c r="F65">
        <v>0.99999951929999997</v>
      </c>
      <c r="G65">
        <v>1.022277305</v>
      </c>
      <c r="H65">
        <v>1.0448595009999999</v>
      </c>
      <c r="I65">
        <v>1.054170402</v>
      </c>
      <c r="J65">
        <v>1.0726675290000001</v>
      </c>
      <c r="K65">
        <v>1.0899473749999999</v>
      </c>
      <c r="L65">
        <v>1.106077813</v>
      </c>
      <c r="M65">
        <v>1.120874312</v>
      </c>
      <c r="N65">
        <v>1.136199009</v>
      </c>
      <c r="O65">
        <v>1.1540868559999999</v>
      </c>
      <c r="P65">
        <v>1.1704487290000001</v>
      </c>
      <c r="Q65">
        <v>1.1900984590000001</v>
      </c>
      <c r="R65">
        <v>1.215492617</v>
      </c>
      <c r="S65">
        <v>1.2458502490000001</v>
      </c>
      <c r="T65">
        <v>1.2807927109999999</v>
      </c>
      <c r="U65">
        <v>1.320503545</v>
      </c>
      <c r="V65">
        <v>1.3656744160000001</v>
      </c>
      <c r="W65">
        <v>1.415548727</v>
      </c>
      <c r="X65">
        <v>1.4676818069999999</v>
      </c>
      <c r="Y65">
        <v>1.522090207</v>
      </c>
      <c r="Z65">
        <v>1.5750480419999999</v>
      </c>
      <c r="AA65">
        <v>1.6264113899999999</v>
      </c>
      <c r="AB65">
        <v>1.6752905360000001</v>
      </c>
      <c r="AC65">
        <v>1.7214296410000001</v>
      </c>
      <c r="AD65">
        <v>1.764933732</v>
      </c>
      <c r="AE65">
        <v>1.8063096139999999</v>
      </c>
      <c r="AF65">
        <v>1.845998121</v>
      </c>
      <c r="AG65">
        <v>1.8845017980000001</v>
      </c>
      <c r="AH65">
        <v>1.9222548129999999</v>
      </c>
      <c r="AI65">
        <v>1.959764871</v>
      </c>
      <c r="AJ65">
        <v>1.996984399</v>
      </c>
      <c r="AK65">
        <v>2.034016807</v>
      </c>
      <c r="AL65">
        <v>2.071374982</v>
      </c>
      <c r="AM65">
        <v>2.109077788</v>
      </c>
      <c r="AN65">
        <v>2.147197598</v>
      </c>
      <c r="AO65">
        <v>2.1859405820000002</v>
      </c>
      <c r="AP65">
        <v>2.225379003</v>
      </c>
      <c r="AQ65">
        <v>2.2658358070000002</v>
      </c>
      <c r="AR65">
        <v>2.3077483010000002</v>
      </c>
      <c r="AS65">
        <v>2.3511555469999998</v>
      </c>
      <c r="AT65">
        <v>2.3965339220000001</v>
      </c>
      <c r="AU65">
        <v>2.4440473090000001</v>
      </c>
      <c r="AV65">
        <v>2.4937931519999998</v>
      </c>
      <c r="AW65">
        <v>2.5459404889999999</v>
      </c>
      <c r="AX65">
        <v>2.6012332580000002</v>
      </c>
    </row>
    <row r="66" spans="2:50" x14ac:dyDescent="0.25">
      <c r="B66" s="2"/>
      <c r="C66" t="s">
        <v>11</v>
      </c>
      <c r="D66">
        <v>82435.687031980502</v>
      </c>
      <c r="E66">
        <v>83759.218651857402</v>
      </c>
      <c r="F66">
        <v>85104</v>
      </c>
      <c r="G66">
        <v>87701.165720000005</v>
      </c>
      <c r="H66">
        <v>87361.520759999999</v>
      </c>
      <c r="I66">
        <v>81268.349130000002</v>
      </c>
      <c r="J66">
        <v>83797.602190000005</v>
      </c>
      <c r="K66">
        <v>85023.130290000001</v>
      </c>
      <c r="L66">
        <v>84621.969270000001</v>
      </c>
      <c r="M66">
        <v>84801.395820000005</v>
      </c>
      <c r="N66">
        <v>85920.430040000007</v>
      </c>
      <c r="O66">
        <v>87902.299570000003</v>
      </c>
      <c r="P66">
        <v>91029.080839999995</v>
      </c>
      <c r="Q66">
        <v>94271.005229999995</v>
      </c>
      <c r="R66">
        <v>97632.494059999997</v>
      </c>
      <c r="S66">
        <v>101118.2331</v>
      </c>
      <c r="T66">
        <v>102715.7757</v>
      </c>
      <c r="U66">
        <v>104179.77159999999</v>
      </c>
      <c r="V66">
        <v>105579.144</v>
      </c>
      <c r="W66">
        <v>107204.01790000001</v>
      </c>
      <c r="X66">
        <v>108687.88280000001</v>
      </c>
      <c r="Y66">
        <v>109926.77929999999</v>
      </c>
      <c r="Z66">
        <v>111052.895</v>
      </c>
      <c r="AA66">
        <v>112193.81050000001</v>
      </c>
      <c r="AB66">
        <v>113371.3175</v>
      </c>
      <c r="AC66">
        <v>114577.68240000001</v>
      </c>
      <c r="AD66">
        <v>115819.4151</v>
      </c>
      <c r="AE66">
        <v>117110.29270000001</v>
      </c>
      <c r="AF66">
        <v>118442.0426</v>
      </c>
      <c r="AG66">
        <v>119820.32429999999</v>
      </c>
      <c r="AH66">
        <v>121260.9783</v>
      </c>
      <c r="AI66">
        <v>122784.4115</v>
      </c>
      <c r="AJ66">
        <v>124406.4685</v>
      </c>
      <c r="AK66">
        <v>126151.6623</v>
      </c>
      <c r="AL66">
        <v>127990.886</v>
      </c>
      <c r="AM66">
        <v>129912.31170000001</v>
      </c>
      <c r="AN66">
        <v>131900.0196</v>
      </c>
      <c r="AO66">
        <v>133956.66589999999</v>
      </c>
      <c r="AP66">
        <v>136080.61540000001</v>
      </c>
      <c r="AQ66">
        <v>138241.74359999999</v>
      </c>
      <c r="AR66">
        <v>140423.92009999999</v>
      </c>
      <c r="AS66">
        <v>142612.69289999999</v>
      </c>
      <c r="AT66">
        <v>144810.07339999999</v>
      </c>
      <c r="AU66">
        <v>147016.40289999999</v>
      </c>
      <c r="AV66">
        <v>149239.986</v>
      </c>
      <c r="AW66">
        <v>151480.5626</v>
      </c>
      <c r="AX66">
        <v>153743.79860000001</v>
      </c>
    </row>
    <row r="67" spans="2:50" x14ac:dyDescent="0.25">
      <c r="B67" s="2"/>
      <c r="C67" t="s">
        <v>12</v>
      </c>
      <c r="D67">
        <v>0.96116878123798499</v>
      </c>
      <c r="E67">
        <v>0.98039215686274495</v>
      </c>
      <c r="F67">
        <v>0.99999986510000005</v>
      </c>
      <c r="G67">
        <v>1.0235086600000001</v>
      </c>
      <c r="H67">
        <v>1.0470576140000001</v>
      </c>
      <c r="I67">
        <v>1.0560083899999999</v>
      </c>
      <c r="J67">
        <v>1.067310287</v>
      </c>
      <c r="K67">
        <v>1.07607038</v>
      </c>
      <c r="L67">
        <v>1.0822486140000001</v>
      </c>
      <c r="M67">
        <v>1.0877705090000001</v>
      </c>
      <c r="N67">
        <v>1.0934789300000001</v>
      </c>
      <c r="O67">
        <v>1.100516128</v>
      </c>
      <c r="P67">
        <v>1.109088418</v>
      </c>
      <c r="Q67">
        <v>1.122789305</v>
      </c>
      <c r="R67">
        <v>1.144455075</v>
      </c>
      <c r="S67">
        <v>1.178190751</v>
      </c>
      <c r="T67">
        <v>1.2201101249999999</v>
      </c>
      <c r="U67">
        <v>1.270619878</v>
      </c>
      <c r="V67">
        <v>1.327761236</v>
      </c>
      <c r="W67">
        <v>1.3886391119999999</v>
      </c>
      <c r="X67">
        <v>1.452973149</v>
      </c>
      <c r="Y67">
        <v>1.519456559</v>
      </c>
      <c r="Z67">
        <v>1.584075667</v>
      </c>
      <c r="AA67">
        <v>1.6450075829999999</v>
      </c>
      <c r="AB67">
        <v>1.7015794719999999</v>
      </c>
      <c r="AC67">
        <v>1.7540562209999999</v>
      </c>
      <c r="AD67">
        <v>1.8029048670000001</v>
      </c>
      <c r="AE67">
        <v>1.8487974979999999</v>
      </c>
      <c r="AF67">
        <v>1.892592203</v>
      </c>
      <c r="AG67">
        <v>1.9349283690000001</v>
      </c>
      <c r="AH67">
        <v>1.976239284</v>
      </c>
      <c r="AI67">
        <v>2.016892243</v>
      </c>
      <c r="AJ67">
        <v>2.0569535819999998</v>
      </c>
      <c r="AK67">
        <v>2.0962818680000002</v>
      </c>
      <c r="AL67">
        <v>2.1352409200000002</v>
      </c>
      <c r="AM67">
        <v>2.173942657</v>
      </c>
      <c r="AN67">
        <v>2.212602237</v>
      </c>
      <c r="AO67">
        <v>2.2514298660000001</v>
      </c>
      <c r="AP67">
        <v>2.2906809419999998</v>
      </c>
      <c r="AQ67">
        <v>2.330884105</v>
      </c>
      <c r="AR67">
        <v>2.3725703650000001</v>
      </c>
      <c r="AS67">
        <v>2.4161581910000001</v>
      </c>
      <c r="AT67">
        <v>2.4621000629999998</v>
      </c>
      <c r="AU67">
        <v>2.510794572</v>
      </c>
      <c r="AV67">
        <v>2.5624574139999998</v>
      </c>
      <c r="AW67">
        <v>2.6172647539999998</v>
      </c>
      <c r="AX67">
        <v>2.675512855</v>
      </c>
    </row>
    <row r="68" spans="2:50" x14ac:dyDescent="0.25">
      <c r="B68" s="2"/>
      <c r="C68" t="s">
        <v>13</v>
      </c>
      <c r="D68">
        <v>7392.7096661505402</v>
      </c>
      <c r="E68">
        <v>7511.4020110802803</v>
      </c>
      <c r="F68">
        <v>7631.9998969999997</v>
      </c>
      <c r="G68">
        <v>7748.9205449999999</v>
      </c>
      <c r="H68">
        <v>7799.8127119999999</v>
      </c>
      <c r="I68">
        <v>7898.5466699999997</v>
      </c>
      <c r="J68">
        <v>7991.0413699999999</v>
      </c>
      <c r="K68">
        <v>8099.5530989999997</v>
      </c>
      <c r="L68">
        <v>8227.2181299999902</v>
      </c>
      <c r="M68">
        <v>8351.6636249999901</v>
      </c>
      <c r="N68">
        <v>8429.5097870000009</v>
      </c>
      <c r="O68">
        <v>8516.5577229999999</v>
      </c>
      <c r="P68">
        <v>8696.3373890000003</v>
      </c>
      <c r="Q68">
        <v>8880.0360130000008</v>
      </c>
      <c r="R68">
        <v>9067.3507030000001</v>
      </c>
      <c r="S68">
        <v>9257.8511949999902</v>
      </c>
      <c r="T68">
        <v>9405.2555090000005</v>
      </c>
      <c r="U68">
        <v>9540.4472879999994</v>
      </c>
      <c r="V68">
        <v>9669.7342059999901</v>
      </c>
      <c r="W68">
        <v>9819.6886639999902</v>
      </c>
      <c r="X68">
        <v>9956.7418049999997</v>
      </c>
      <c r="Y68">
        <v>10071.36413</v>
      </c>
      <c r="Z68">
        <v>10175.65998</v>
      </c>
      <c r="AA68">
        <v>10281.31705</v>
      </c>
      <c r="AB68">
        <v>10390.332689999999</v>
      </c>
      <c r="AC68">
        <v>10501.998879999999</v>
      </c>
      <c r="AD68">
        <v>10616.912909999999</v>
      </c>
      <c r="AE68">
        <v>10736.33858</v>
      </c>
      <c r="AF68">
        <v>10859.518480000001</v>
      </c>
      <c r="AG68">
        <v>10986.972379999999</v>
      </c>
      <c r="AH68">
        <v>11120.15386</v>
      </c>
      <c r="AI68">
        <v>11260.93584</v>
      </c>
      <c r="AJ68">
        <v>11410.773440000001</v>
      </c>
      <c r="AK68">
        <v>11571.917380000001</v>
      </c>
      <c r="AL68">
        <v>11741.70016</v>
      </c>
      <c r="AM68">
        <v>11919.038500000001</v>
      </c>
      <c r="AN68">
        <v>12102.47323</v>
      </c>
      <c r="AO68">
        <v>12292.24921</v>
      </c>
      <c r="AP68">
        <v>12488.21751</v>
      </c>
      <c r="AQ68">
        <v>12687.61441</v>
      </c>
      <c r="AR68">
        <v>12888.959720000001</v>
      </c>
      <c r="AS68">
        <v>13090.92678</v>
      </c>
      <c r="AT68">
        <v>13293.6999</v>
      </c>
      <c r="AU68">
        <v>13497.31007</v>
      </c>
      <c r="AV68">
        <v>13702.51951</v>
      </c>
      <c r="AW68">
        <v>13909.30421</v>
      </c>
      <c r="AX68">
        <v>14118.18435</v>
      </c>
    </row>
    <row r="69" spans="2:50" x14ac:dyDescent="0.25">
      <c r="B69" s="2"/>
      <c r="C69" t="s">
        <v>14</v>
      </c>
      <c r="D69">
        <v>0.96116878123798499</v>
      </c>
      <c r="E69">
        <v>0.98039215686274495</v>
      </c>
      <c r="F69">
        <v>1.0000000069999999</v>
      </c>
      <c r="G69">
        <v>1.02179625</v>
      </c>
      <c r="H69">
        <v>1.043741593</v>
      </c>
      <c r="I69">
        <v>1.0520512710000001</v>
      </c>
      <c r="J69">
        <v>1.0821371879999999</v>
      </c>
      <c r="K69">
        <v>1.1154625069999999</v>
      </c>
      <c r="L69">
        <v>1.1417489759999999</v>
      </c>
      <c r="M69">
        <v>1.1637885450000001</v>
      </c>
      <c r="N69">
        <v>1.1913501710000001</v>
      </c>
      <c r="O69">
        <v>1.2263559749999999</v>
      </c>
      <c r="P69">
        <v>1.2562869699999999</v>
      </c>
      <c r="Q69">
        <v>1.2848213289999999</v>
      </c>
      <c r="R69">
        <v>1.3135615570000001</v>
      </c>
      <c r="S69">
        <v>1.3422544430000001</v>
      </c>
      <c r="T69">
        <v>1.377658584</v>
      </c>
      <c r="U69">
        <v>1.4076953800000001</v>
      </c>
      <c r="V69">
        <v>1.44124645</v>
      </c>
      <c r="W69">
        <v>1.4867871560000001</v>
      </c>
      <c r="X69">
        <v>1.531828226</v>
      </c>
      <c r="Y69">
        <v>1.58091172</v>
      </c>
      <c r="Z69">
        <v>1.6265645740000001</v>
      </c>
      <c r="AA69">
        <v>1.6745552189999999</v>
      </c>
      <c r="AB69">
        <v>1.722810527</v>
      </c>
      <c r="AC69">
        <v>1.7693067629999999</v>
      </c>
      <c r="AD69">
        <v>1.813351436</v>
      </c>
      <c r="AE69">
        <v>1.855585432</v>
      </c>
      <c r="AF69">
        <v>1.8950829300000001</v>
      </c>
      <c r="AG69">
        <v>1.932049584</v>
      </c>
      <c r="AH69">
        <v>1.967020193</v>
      </c>
      <c r="AI69">
        <v>2.0016773919999999</v>
      </c>
      <c r="AJ69">
        <v>2.0345072530000001</v>
      </c>
      <c r="AK69">
        <v>2.0663021050000001</v>
      </c>
      <c r="AL69">
        <v>2.099525238</v>
      </c>
      <c r="AM69">
        <v>2.1336172200000001</v>
      </c>
      <c r="AN69">
        <v>2.1682609890000002</v>
      </c>
      <c r="AO69">
        <v>2.204431472</v>
      </c>
      <c r="AP69">
        <v>2.2413600069999999</v>
      </c>
      <c r="AQ69">
        <v>2.279593041</v>
      </c>
      <c r="AR69">
        <v>2.3204997550000002</v>
      </c>
      <c r="AS69">
        <v>2.3623615099999999</v>
      </c>
      <c r="AT69">
        <v>2.4062970180000001</v>
      </c>
      <c r="AU69">
        <v>2.452397634</v>
      </c>
      <c r="AV69">
        <v>2.5000425480000001</v>
      </c>
      <c r="AW69">
        <v>2.5496256669999999</v>
      </c>
      <c r="AX69">
        <v>2.6060136269999998</v>
      </c>
    </row>
    <row r="70" spans="2:50" x14ac:dyDescent="0.25">
      <c r="B70" s="2"/>
      <c r="C70" t="s">
        <v>15</v>
      </c>
      <c r="D70">
        <v>58700.943196853899</v>
      </c>
      <c r="E70">
        <v>59643.405827237402</v>
      </c>
      <c r="F70">
        <v>60601</v>
      </c>
      <c r="G70">
        <v>61569.982000000004</v>
      </c>
      <c r="H70">
        <v>60512.819669999997</v>
      </c>
      <c r="I70">
        <v>62405.892019999999</v>
      </c>
      <c r="J70">
        <v>62046.793510000003</v>
      </c>
      <c r="K70">
        <v>58826.593840000001</v>
      </c>
      <c r="L70">
        <v>60454.486380000002</v>
      </c>
      <c r="M70">
        <v>59410.933839999998</v>
      </c>
      <c r="N70">
        <v>56766.53469</v>
      </c>
      <c r="O70">
        <v>55131.154569999999</v>
      </c>
      <c r="P70">
        <v>57687.928910000002</v>
      </c>
      <c r="Q70">
        <v>60363.276769999997</v>
      </c>
      <c r="R70">
        <v>63162.69713</v>
      </c>
      <c r="S70">
        <v>66091.944019999995</v>
      </c>
      <c r="T70">
        <v>67279.818360000005</v>
      </c>
      <c r="U70">
        <v>68391.809139999998</v>
      </c>
      <c r="V70">
        <v>69472.818329999995</v>
      </c>
      <c r="W70">
        <v>70641.907869999995</v>
      </c>
      <c r="X70">
        <v>71893.15724</v>
      </c>
      <c r="Y70">
        <v>73053.712109999906</v>
      </c>
      <c r="Z70">
        <v>74089.966790000006</v>
      </c>
      <c r="AA70">
        <v>75102.402579999994</v>
      </c>
      <c r="AB70">
        <v>76117.273490000007</v>
      </c>
      <c r="AC70">
        <v>77139.687489999997</v>
      </c>
      <c r="AD70">
        <v>78171.109129999997</v>
      </c>
      <c r="AE70">
        <v>79213.721179999906</v>
      </c>
      <c r="AF70">
        <v>80264.859630000006</v>
      </c>
      <c r="AG70">
        <v>81323.285180000006</v>
      </c>
      <c r="AH70">
        <v>82394.073879999996</v>
      </c>
      <c r="AI70">
        <v>83487.769790000006</v>
      </c>
      <c r="AJ70">
        <v>84619.015010000003</v>
      </c>
      <c r="AK70">
        <v>85806.582450000002</v>
      </c>
      <c r="AL70">
        <v>87049.4522</v>
      </c>
      <c r="AM70">
        <v>88344.437290000002</v>
      </c>
      <c r="AN70">
        <v>89686.757070000007</v>
      </c>
      <c r="AO70">
        <v>91077.964989999906</v>
      </c>
      <c r="AP70">
        <v>92519.725999999995</v>
      </c>
      <c r="AQ70">
        <v>94001.421239999996</v>
      </c>
      <c r="AR70">
        <v>95510.626659999994</v>
      </c>
      <c r="AS70">
        <v>97035.082580000002</v>
      </c>
      <c r="AT70">
        <v>98568.590939999995</v>
      </c>
      <c r="AU70">
        <v>100106.36599999999</v>
      </c>
      <c r="AV70">
        <v>101648.88</v>
      </c>
      <c r="AW70">
        <v>103195.15730000001</v>
      </c>
      <c r="AX70">
        <v>104742.17290000001</v>
      </c>
    </row>
    <row r="71" spans="2:50" x14ac:dyDescent="0.25">
      <c r="B71" s="2"/>
      <c r="C71" t="s">
        <v>16</v>
      </c>
      <c r="D71">
        <v>0.96116878123798499</v>
      </c>
      <c r="E71">
        <v>0.98039215686274495</v>
      </c>
      <c r="F71">
        <v>0.99999985229999999</v>
      </c>
      <c r="G71">
        <v>1.0232449239999999</v>
      </c>
      <c r="H71">
        <v>1.046339428</v>
      </c>
      <c r="I71">
        <v>1.0551386709999999</v>
      </c>
      <c r="J71">
        <v>1.067833703</v>
      </c>
      <c r="K71">
        <v>1.078138832</v>
      </c>
      <c r="L71">
        <v>1.086485975</v>
      </c>
      <c r="M71">
        <v>1.094041853</v>
      </c>
      <c r="N71">
        <v>1.101857136</v>
      </c>
      <c r="O71">
        <v>1.1110999930000001</v>
      </c>
      <c r="P71">
        <v>1.1211760049999999</v>
      </c>
      <c r="Q71">
        <v>1.136029747</v>
      </c>
      <c r="R71">
        <v>1.158472755</v>
      </c>
      <c r="S71">
        <v>1.1913174369999999</v>
      </c>
      <c r="T71">
        <v>1.231311944</v>
      </c>
      <c r="U71">
        <v>1.2792940669999999</v>
      </c>
      <c r="V71">
        <v>1.333787174</v>
      </c>
      <c r="W71">
        <v>1.3921496550000001</v>
      </c>
      <c r="X71">
        <v>1.453755709</v>
      </c>
      <c r="Y71">
        <v>1.5175260180000001</v>
      </c>
      <c r="Z71">
        <v>1.5796216869999999</v>
      </c>
      <c r="AA71">
        <v>1.6384687</v>
      </c>
      <c r="AB71">
        <v>1.6933383550000001</v>
      </c>
      <c r="AC71">
        <v>1.744378626</v>
      </c>
      <c r="AD71">
        <v>1.7919798920000001</v>
      </c>
      <c r="AE71">
        <v>1.836762743</v>
      </c>
      <c r="AF71">
        <v>1.8795267840000001</v>
      </c>
      <c r="AG71">
        <v>1.9208958570000001</v>
      </c>
      <c r="AH71">
        <v>1.9613118620000001</v>
      </c>
      <c r="AI71">
        <v>2.0011557999999998</v>
      </c>
      <c r="AJ71">
        <v>2.0405116759999999</v>
      </c>
      <c r="AK71">
        <v>2.079287635</v>
      </c>
      <c r="AL71">
        <v>2.1178378040000001</v>
      </c>
      <c r="AM71">
        <v>2.1562686539999998</v>
      </c>
      <c r="AN71">
        <v>2.194770004</v>
      </c>
      <c r="AO71">
        <v>2.2335300089999999</v>
      </c>
      <c r="AP71">
        <v>2.2727810229999998</v>
      </c>
      <c r="AQ71">
        <v>2.3129935189999999</v>
      </c>
      <c r="AR71">
        <v>2.354650833</v>
      </c>
      <c r="AS71">
        <v>2.3981242040000001</v>
      </c>
      <c r="AT71">
        <v>2.4438569490000002</v>
      </c>
      <c r="AU71">
        <v>2.4921877280000002</v>
      </c>
      <c r="AV71">
        <v>2.5433234429999998</v>
      </c>
      <c r="AW71">
        <v>2.597439649</v>
      </c>
      <c r="AX71">
        <v>2.6548371529999999</v>
      </c>
    </row>
    <row r="72" spans="2:50" x14ac:dyDescent="0.25">
      <c r="B72" s="2"/>
      <c r="C72" t="s">
        <v>17</v>
      </c>
      <c r="D72">
        <v>432309.81422064803</v>
      </c>
      <c r="E72">
        <v>439250.68812253198</v>
      </c>
      <c r="F72">
        <v>446302.99939999997</v>
      </c>
      <c r="G72">
        <v>454275.41230000003</v>
      </c>
      <c r="H72">
        <v>461711.30170000001</v>
      </c>
      <c r="I72">
        <v>472223.82270000002</v>
      </c>
      <c r="J72">
        <v>479650.90980000002</v>
      </c>
      <c r="K72">
        <v>484550.853</v>
      </c>
      <c r="L72">
        <v>493516.58880000003</v>
      </c>
      <c r="M72">
        <v>502012.94689999998</v>
      </c>
      <c r="N72">
        <v>508639.5919</v>
      </c>
      <c r="O72">
        <v>514743.39120000001</v>
      </c>
      <c r="P72">
        <v>523859.46100000001</v>
      </c>
      <c r="Q72">
        <v>533152.44990000001</v>
      </c>
      <c r="R72">
        <v>542626.19059999997</v>
      </c>
      <c r="S72">
        <v>552284.60869999998</v>
      </c>
      <c r="T72">
        <v>560123.53830000001</v>
      </c>
      <c r="U72">
        <v>567656.21750000003</v>
      </c>
      <c r="V72">
        <v>575025.34250000003</v>
      </c>
      <c r="W72">
        <v>583810.55229999998</v>
      </c>
      <c r="X72">
        <v>592122.61259999999</v>
      </c>
      <c r="Y72">
        <v>598871.25930000003</v>
      </c>
      <c r="Z72">
        <v>604972.09880000004</v>
      </c>
      <c r="AA72">
        <v>610857.90330000001</v>
      </c>
      <c r="AB72">
        <v>616779.61210000003</v>
      </c>
      <c r="AC72">
        <v>622726.67500000005</v>
      </c>
      <c r="AD72">
        <v>628774.22759999998</v>
      </c>
      <c r="AE72">
        <v>635040.65390000003</v>
      </c>
      <c r="AF72">
        <v>641530.44400000002</v>
      </c>
      <c r="AG72">
        <v>648311.40639999998</v>
      </c>
      <c r="AH72">
        <v>655499.47169999999</v>
      </c>
      <c r="AI72">
        <v>663216.78200000001</v>
      </c>
      <c r="AJ72">
        <v>671569.49129999999</v>
      </c>
      <c r="AK72">
        <v>680669.3702</v>
      </c>
      <c r="AL72">
        <v>690320.45380000002</v>
      </c>
      <c r="AM72">
        <v>700438.58420000004</v>
      </c>
      <c r="AN72">
        <v>710913.53659999999</v>
      </c>
      <c r="AO72">
        <v>721758.78399999999</v>
      </c>
      <c r="AP72">
        <v>732949.31709999999</v>
      </c>
      <c r="AQ72">
        <v>744308.50950000004</v>
      </c>
      <c r="AR72">
        <v>755735.97560000001</v>
      </c>
      <c r="AS72">
        <v>767166.00840000005</v>
      </c>
      <c r="AT72">
        <v>778601.0135</v>
      </c>
      <c r="AU72">
        <v>790076.12320000003</v>
      </c>
      <c r="AV72">
        <v>801640.11210000003</v>
      </c>
      <c r="AW72">
        <v>813292.83790000004</v>
      </c>
      <c r="AX72">
        <v>825040.15119999996</v>
      </c>
    </row>
    <row r="73" spans="2:50" x14ac:dyDescent="0.25">
      <c r="B73" s="2"/>
      <c r="C73" t="s">
        <v>18</v>
      </c>
      <c r="D73">
        <v>0.96116878123798499</v>
      </c>
      <c r="E73">
        <v>0.98039215686274495</v>
      </c>
      <c r="F73">
        <v>0.99999986510000005</v>
      </c>
      <c r="G73">
        <v>1.0235086600000001</v>
      </c>
      <c r="H73">
        <v>1.0470576140000001</v>
      </c>
      <c r="I73">
        <v>1.0560083899999999</v>
      </c>
      <c r="J73">
        <v>1.067310287</v>
      </c>
      <c r="K73">
        <v>1.07607038</v>
      </c>
      <c r="L73">
        <v>1.0822486140000001</v>
      </c>
      <c r="M73">
        <v>1.0877705090000001</v>
      </c>
      <c r="N73">
        <v>1.0934789300000001</v>
      </c>
      <c r="O73">
        <v>1.100516128</v>
      </c>
      <c r="P73">
        <v>1.109088418</v>
      </c>
      <c r="Q73">
        <v>1.122789305</v>
      </c>
      <c r="R73">
        <v>1.144455075</v>
      </c>
      <c r="S73">
        <v>1.178190751</v>
      </c>
      <c r="T73">
        <v>1.2201101249999999</v>
      </c>
      <c r="U73">
        <v>1.270619878</v>
      </c>
      <c r="V73">
        <v>1.327761236</v>
      </c>
      <c r="W73">
        <v>1.3886391119999999</v>
      </c>
      <c r="X73">
        <v>1.452973149</v>
      </c>
      <c r="Y73">
        <v>1.519456559</v>
      </c>
      <c r="Z73">
        <v>1.584075667</v>
      </c>
      <c r="AA73">
        <v>1.6450075829999999</v>
      </c>
      <c r="AB73">
        <v>1.7015794719999999</v>
      </c>
      <c r="AC73">
        <v>1.7540562209999999</v>
      </c>
      <c r="AD73">
        <v>1.8029048670000001</v>
      </c>
      <c r="AE73">
        <v>1.8487974979999999</v>
      </c>
      <c r="AF73">
        <v>1.892592203</v>
      </c>
      <c r="AG73">
        <v>1.9349283690000001</v>
      </c>
      <c r="AH73">
        <v>1.976239284</v>
      </c>
      <c r="AI73">
        <v>2.016892243</v>
      </c>
      <c r="AJ73">
        <v>2.0569535819999998</v>
      </c>
      <c r="AK73">
        <v>2.0962818680000002</v>
      </c>
      <c r="AL73">
        <v>2.1352409200000002</v>
      </c>
      <c r="AM73">
        <v>2.173942657</v>
      </c>
      <c r="AN73">
        <v>2.212602237</v>
      </c>
      <c r="AO73">
        <v>2.2514298660000001</v>
      </c>
      <c r="AP73">
        <v>2.2906809419999998</v>
      </c>
      <c r="AQ73">
        <v>2.330884105</v>
      </c>
      <c r="AR73">
        <v>2.3725703650000001</v>
      </c>
      <c r="AS73">
        <v>2.4161581910000001</v>
      </c>
      <c r="AT73">
        <v>2.4621000629999998</v>
      </c>
      <c r="AU73">
        <v>2.510794572</v>
      </c>
      <c r="AV73">
        <v>2.5624574139999998</v>
      </c>
      <c r="AW73">
        <v>2.6172647539999998</v>
      </c>
      <c r="AX73">
        <v>2.675512855</v>
      </c>
    </row>
    <row r="74" spans="2:50" x14ac:dyDescent="0.25">
      <c r="B74" s="2"/>
      <c r="C74" t="s">
        <v>19</v>
      </c>
      <c r="D74">
        <v>320343.00302829902</v>
      </c>
      <c r="E74">
        <v>325486.21355979802</v>
      </c>
      <c r="F74">
        <v>330712</v>
      </c>
      <c r="G74">
        <v>335478.7622</v>
      </c>
      <c r="H74">
        <v>338000.78909999999</v>
      </c>
      <c r="I74">
        <v>345271.98979999998</v>
      </c>
      <c r="J74">
        <v>348320.5638</v>
      </c>
      <c r="K74">
        <v>351506.9277</v>
      </c>
      <c r="L74">
        <v>356867.2242</v>
      </c>
      <c r="M74">
        <v>360994.64600000001</v>
      </c>
      <c r="N74">
        <v>364152.20770000003</v>
      </c>
      <c r="O74">
        <v>367564.71059999999</v>
      </c>
      <c r="P74">
        <v>374090.3014</v>
      </c>
      <c r="Q74">
        <v>380731.74479999999</v>
      </c>
      <c r="R74">
        <v>387491.09769999998</v>
      </c>
      <c r="S74">
        <v>394370.45329999999</v>
      </c>
      <c r="T74">
        <v>399968.00640000001</v>
      </c>
      <c r="U74">
        <v>405346.8751</v>
      </c>
      <c r="V74">
        <v>410608.95419999998</v>
      </c>
      <c r="W74">
        <v>416882.21879999997</v>
      </c>
      <c r="X74">
        <v>422817.62099999998</v>
      </c>
      <c r="Y74">
        <v>427636.63459999999</v>
      </c>
      <c r="Z74">
        <v>431993.06780000002</v>
      </c>
      <c r="AA74">
        <v>436195.95059999998</v>
      </c>
      <c r="AB74">
        <v>440424.47169999999</v>
      </c>
      <c r="AC74">
        <v>444671.09740000003</v>
      </c>
      <c r="AD74">
        <v>448989.48</v>
      </c>
      <c r="AE74">
        <v>453464.15389999998</v>
      </c>
      <c r="AF74">
        <v>458098.32549999998</v>
      </c>
      <c r="AG74">
        <v>462940.41470000002</v>
      </c>
      <c r="AH74">
        <v>468073.20449999999</v>
      </c>
      <c r="AI74">
        <v>473583.91279999999</v>
      </c>
      <c r="AJ74">
        <v>479548.34120000002</v>
      </c>
      <c r="AK74">
        <v>486046.30200000003</v>
      </c>
      <c r="AL74">
        <v>492937.86200000002</v>
      </c>
      <c r="AM74">
        <v>500162.92670000001</v>
      </c>
      <c r="AN74">
        <v>507642.78779999999</v>
      </c>
      <c r="AO74">
        <v>515387.06579999998</v>
      </c>
      <c r="AP74">
        <v>523377.90240000002</v>
      </c>
      <c r="AQ74">
        <v>531489.17370000004</v>
      </c>
      <c r="AR74">
        <v>539649.19739999995</v>
      </c>
      <c r="AS74">
        <v>547811.05379999999</v>
      </c>
      <c r="AT74">
        <v>555976.4608</v>
      </c>
      <c r="AU74">
        <v>564170.50529999996</v>
      </c>
      <c r="AV74">
        <v>572428.01599999995</v>
      </c>
      <c r="AW74">
        <v>580748.89099999995</v>
      </c>
      <c r="AX74">
        <v>589137.30830000003</v>
      </c>
    </row>
    <row r="75" spans="2:50" x14ac:dyDescent="0.25">
      <c r="B75" s="2"/>
      <c r="C75" t="s">
        <v>20</v>
      </c>
      <c r="D75">
        <v>0.96116878123798499</v>
      </c>
      <c r="E75">
        <v>0.98039215686274495</v>
      </c>
      <c r="F75">
        <v>1</v>
      </c>
      <c r="G75">
        <v>1.02</v>
      </c>
      <c r="H75">
        <v>1.0404</v>
      </c>
      <c r="I75">
        <v>1.0612079999999999</v>
      </c>
      <c r="J75">
        <v>1.08243216</v>
      </c>
      <c r="K75">
        <v>1.104080803</v>
      </c>
      <c r="L75">
        <v>1.1261624189999999</v>
      </c>
      <c r="M75">
        <v>1.1486856679999999</v>
      </c>
      <c r="N75">
        <v>1.171659381</v>
      </c>
      <c r="O75">
        <v>1.195092569</v>
      </c>
      <c r="P75">
        <v>1.21899442</v>
      </c>
      <c r="Q75">
        <v>1.2433743079999999</v>
      </c>
      <c r="R75">
        <v>1.268241795</v>
      </c>
      <c r="S75">
        <v>1.29360663</v>
      </c>
      <c r="T75">
        <v>1.319478763</v>
      </c>
      <c r="U75">
        <v>1.3458683380000001</v>
      </c>
      <c r="V75">
        <v>1.3727857050000001</v>
      </c>
      <c r="W75">
        <v>1.4002414190000001</v>
      </c>
      <c r="X75">
        <v>1.428246248</v>
      </c>
      <c r="Y75">
        <v>1.456811173</v>
      </c>
      <c r="Z75">
        <v>1.485947396</v>
      </c>
      <c r="AA75">
        <v>1.515666344</v>
      </c>
      <c r="AB75">
        <v>1.545979671</v>
      </c>
      <c r="AC75">
        <v>1.5768992639999999</v>
      </c>
      <c r="AD75">
        <v>1.6084372490000001</v>
      </c>
      <c r="AE75">
        <v>1.640605994</v>
      </c>
      <c r="AF75">
        <v>1.673418114</v>
      </c>
      <c r="AG75">
        <v>1.7068864770000001</v>
      </c>
      <c r="AH75">
        <v>1.7410242060000001</v>
      </c>
      <c r="AI75">
        <v>1.77584469</v>
      </c>
      <c r="AJ75">
        <v>1.8113615839999999</v>
      </c>
      <c r="AK75">
        <v>1.847588816</v>
      </c>
      <c r="AL75">
        <v>1.884540592</v>
      </c>
      <c r="AM75">
        <v>1.9222314039999999</v>
      </c>
      <c r="AN75">
        <v>1.9606760320000001</v>
      </c>
      <c r="AO75">
        <v>1.999889553</v>
      </c>
      <c r="AP75">
        <v>2.0398873439999998</v>
      </c>
      <c r="AQ75">
        <v>2.0806850909999999</v>
      </c>
      <c r="AR75">
        <v>2.122298792</v>
      </c>
      <c r="AS75">
        <v>2.1647447679999998</v>
      </c>
      <c r="AT75">
        <v>2.2080396640000002</v>
      </c>
      <c r="AU75">
        <v>2.2522004569999998</v>
      </c>
      <c r="AV75">
        <v>2.297244466</v>
      </c>
      <c r="AW75">
        <v>2.3431893549999998</v>
      </c>
      <c r="AX75">
        <v>2.3900531420000002</v>
      </c>
    </row>
    <row r="76" spans="2:50" x14ac:dyDescent="0.25">
      <c r="B76" s="2"/>
      <c r="C76" t="s">
        <v>21</v>
      </c>
      <c r="D76">
        <v>-11606.321700709599</v>
      </c>
      <c r="E76">
        <v>-11792.6649497856</v>
      </c>
      <c r="F76">
        <v>-11982.00157</v>
      </c>
      <c r="G76">
        <v>-12290.43757</v>
      </c>
      <c r="H76">
        <v>-12107.248610000001</v>
      </c>
      <c r="I76">
        <v>-11537.94817</v>
      </c>
      <c r="J76">
        <v>-11946.90748</v>
      </c>
      <c r="K76">
        <v>-11987.20528</v>
      </c>
      <c r="L76">
        <v>-11994.39056</v>
      </c>
      <c r="M76">
        <v>-11909.30942</v>
      </c>
      <c r="N76">
        <v>-12099.69774</v>
      </c>
      <c r="O76">
        <v>-11788.18672</v>
      </c>
      <c r="P76">
        <v>-12044.00611</v>
      </c>
      <c r="Q76">
        <v>-12349.250249999999</v>
      </c>
      <c r="R76">
        <v>-12695.5134</v>
      </c>
      <c r="S76">
        <v>-13013.229219999999</v>
      </c>
      <c r="T76">
        <v>-13168.21206</v>
      </c>
      <c r="U76">
        <v>-13239.55611</v>
      </c>
      <c r="V76">
        <v>-13297.51447</v>
      </c>
      <c r="W76">
        <v>-13372.685579999999</v>
      </c>
      <c r="X76">
        <v>-13474.55085</v>
      </c>
      <c r="Y76">
        <v>-13591.08743</v>
      </c>
      <c r="Z76">
        <v>-13676.351919999999</v>
      </c>
      <c r="AA76">
        <v>-13792.392239999999</v>
      </c>
      <c r="AB76">
        <v>-13930.376770000001</v>
      </c>
      <c r="AC76">
        <v>-14080.41231</v>
      </c>
      <c r="AD76">
        <v>-14242.764160000001</v>
      </c>
      <c r="AE76">
        <v>-14406.74159</v>
      </c>
      <c r="AF76">
        <v>-14577.079739999999</v>
      </c>
      <c r="AG76">
        <v>-14751.2446</v>
      </c>
      <c r="AH76">
        <v>-14928.12897</v>
      </c>
      <c r="AI76">
        <v>-15108.682000000001</v>
      </c>
      <c r="AJ76">
        <v>-15290.515079999999</v>
      </c>
      <c r="AK76">
        <v>-15476.3006</v>
      </c>
      <c r="AL76">
        <v>-15668.04715</v>
      </c>
      <c r="AM76">
        <v>-15865.338100000001</v>
      </c>
      <c r="AN76">
        <v>-16068.03845</v>
      </c>
      <c r="AO76">
        <v>-16279.282289999999</v>
      </c>
      <c r="AP76">
        <v>-16496.84576</v>
      </c>
      <c r="AQ76">
        <v>-16720.040860000001</v>
      </c>
      <c r="AR76">
        <v>-16949.713749999999</v>
      </c>
      <c r="AS76">
        <v>-17181.840779999999</v>
      </c>
      <c r="AT76">
        <v>-17424.559929999999</v>
      </c>
      <c r="AU76">
        <v>-17669.644219999998</v>
      </c>
      <c r="AV76">
        <v>-17916.064740000002</v>
      </c>
      <c r="AW76">
        <v>-18163.91517</v>
      </c>
      <c r="AX76">
        <v>-18420.936890000001</v>
      </c>
    </row>
    <row r="77" spans="2:50" x14ac:dyDescent="0.25">
      <c r="B77" s="2"/>
      <c r="C77" t="s">
        <v>22</v>
      </c>
      <c r="D77">
        <v>0.96116878123798499</v>
      </c>
      <c r="E77">
        <v>0.98039215686274495</v>
      </c>
      <c r="F77">
        <v>1</v>
      </c>
      <c r="G77">
        <v>1.02</v>
      </c>
      <c r="H77">
        <v>1.0404</v>
      </c>
      <c r="I77">
        <v>1.0612079999999999</v>
      </c>
      <c r="J77">
        <v>1.08243216</v>
      </c>
      <c r="K77">
        <v>1.104080803</v>
      </c>
      <c r="L77">
        <v>1.1261624189999999</v>
      </c>
      <c r="M77">
        <v>1.1486856679999999</v>
      </c>
      <c r="N77">
        <v>1.171659381</v>
      </c>
      <c r="O77">
        <v>1.195092569</v>
      </c>
      <c r="P77">
        <v>1.21899442</v>
      </c>
      <c r="Q77">
        <v>1.2433743079999999</v>
      </c>
      <c r="R77">
        <v>1.268241795</v>
      </c>
      <c r="S77">
        <v>1.29360663</v>
      </c>
      <c r="T77">
        <v>1.319478763</v>
      </c>
      <c r="U77">
        <v>1.3458683380000001</v>
      </c>
      <c r="V77">
        <v>1.3727857050000001</v>
      </c>
      <c r="W77">
        <v>1.4002414190000001</v>
      </c>
      <c r="X77">
        <v>1.428246248</v>
      </c>
      <c r="Y77">
        <v>1.456811173</v>
      </c>
      <c r="Z77">
        <v>1.485947396</v>
      </c>
      <c r="AA77">
        <v>1.515666344</v>
      </c>
      <c r="AB77">
        <v>1.545979671</v>
      </c>
      <c r="AC77">
        <v>1.5768992639999999</v>
      </c>
      <c r="AD77">
        <v>1.6084372490000001</v>
      </c>
      <c r="AE77">
        <v>1.640605994</v>
      </c>
      <c r="AF77">
        <v>1.673418114</v>
      </c>
      <c r="AG77">
        <v>1.7068864770000001</v>
      </c>
      <c r="AH77">
        <v>1.7410242060000001</v>
      </c>
      <c r="AI77">
        <v>1.77584469</v>
      </c>
      <c r="AJ77">
        <v>1.8113615839999999</v>
      </c>
      <c r="AK77">
        <v>1.847588816</v>
      </c>
      <c r="AL77">
        <v>1.884540592</v>
      </c>
      <c r="AM77">
        <v>1.9222314039999999</v>
      </c>
      <c r="AN77">
        <v>1.9606760320000001</v>
      </c>
      <c r="AO77">
        <v>1.999889553</v>
      </c>
      <c r="AP77">
        <v>2.0398873439999998</v>
      </c>
      <c r="AQ77">
        <v>2.0806850909999999</v>
      </c>
      <c r="AR77">
        <v>2.122298792</v>
      </c>
      <c r="AS77">
        <v>2.1647447679999998</v>
      </c>
      <c r="AT77">
        <v>2.2080396640000002</v>
      </c>
      <c r="AU77">
        <v>2.2522004569999998</v>
      </c>
      <c r="AV77">
        <v>2.297244466</v>
      </c>
      <c r="AW77">
        <v>2.3431893549999998</v>
      </c>
      <c r="AX77">
        <v>2.3900531420000002</v>
      </c>
    </row>
    <row r="78" spans="2:50" x14ac:dyDescent="0.25">
      <c r="B78" s="2"/>
      <c r="C78" t="s">
        <v>23</v>
      </c>
      <c r="D78">
        <v>-2830.3849114900199</v>
      </c>
      <c r="E78">
        <v>-2875.8276567579301</v>
      </c>
      <c r="F78">
        <v>-2922.0000070000001</v>
      </c>
      <c r="G78">
        <v>-2992.9968349999999</v>
      </c>
      <c r="H78">
        <v>-2934.8612889999999</v>
      </c>
      <c r="I78">
        <v>-2910.4373070000001</v>
      </c>
      <c r="J78">
        <v>-3049.2555550000002</v>
      </c>
      <c r="K78">
        <v>-3001.2995689999998</v>
      </c>
      <c r="L78">
        <v>-3028.7990110000001</v>
      </c>
      <c r="M78">
        <v>-2914.1677159999999</v>
      </c>
      <c r="N78">
        <v>-3047.760816</v>
      </c>
      <c r="O78">
        <v>-3022.437821</v>
      </c>
      <c r="P78">
        <v>-3064.3741369999998</v>
      </c>
      <c r="Q78">
        <v>-3106.980595</v>
      </c>
      <c r="R78">
        <v>-3150.2679029999999</v>
      </c>
      <c r="S78">
        <v>-3194.2198859999999</v>
      </c>
      <c r="T78">
        <v>-3182.947874</v>
      </c>
      <c r="U78">
        <v>-3199.9790549999998</v>
      </c>
      <c r="V78">
        <v>-3222.3819629999998</v>
      </c>
      <c r="W78">
        <v>-3257.9916760000001</v>
      </c>
      <c r="X78">
        <v>-3286.6080259999999</v>
      </c>
      <c r="Y78">
        <v>-3317.1569690000001</v>
      </c>
      <c r="Z78">
        <v>-3346.7460470000001</v>
      </c>
      <c r="AA78">
        <v>-3383.8887279999999</v>
      </c>
      <c r="AB78">
        <v>-3426.023158</v>
      </c>
      <c r="AC78">
        <v>-3472.1770700000002</v>
      </c>
      <c r="AD78">
        <v>-3521.7239509999999</v>
      </c>
      <c r="AE78">
        <v>-3574.3346790000001</v>
      </c>
      <c r="AF78">
        <v>-3628.3344470000002</v>
      </c>
      <c r="AG78">
        <v>-3683.073566</v>
      </c>
      <c r="AH78">
        <v>-3738.2025720000001</v>
      </c>
      <c r="AI78">
        <v>-3794.1676579999998</v>
      </c>
      <c r="AJ78">
        <v>-3850.042895</v>
      </c>
      <c r="AK78">
        <v>-3906.8724069999998</v>
      </c>
      <c r="AL78">
        <v>-3965.53919</v>
      </c>
      <c r="AM78">
        <v>-4025.7682279999999</v>
      </c>
      <c r="AN78">
        <v>-4087.6738559999999</v>
      </c>
      <c r="AO78">
        <v>-4151.6742439999998</v>
      </c>
      <c r="AP78">
        <v>-4217.5484699999997</v>
      </c>
      <c r="AQ78">
        <v>-4285.3557430000001</v>
      </c>
      <c r="AR78">
        <v>-4355.6930300000004</v>
      </c>
      <c r="AS78">
        <v>-4427.0366000000004</v>
      </c>
      <c r="AT78">
        <v>-4500.129688</v>
      </c>
      <c r="AU78">
        <v>-4574.4501790000004</v>
      </c>
      <c r="AV78">
        <v>-4649.5539079999999</v>
      </c>
      <c r="AW78">
        <v>-4725.6406479999996</v>
      </c>
      <c r="AX78">
        <v>-4806.4790730000004</v>
      </c>
    </row>
    <row r="79" spans="2:50" x14ac:dyDescent="0.25">
      <c r="B79" s="2"/>
      <c r="C79" t="s">
        <v>24</v>
      </c>
      <c r="D79">
        <v>0.96116878123798499</v>
      </c>
      <c r="E79">
        <v>0.98039215686274495</v>
      </c>
      <c r="F79">
        <v>0.99998322579999999</v>
      </c>
      <c r="G79">
        <v>1.0287974419999999</v>
      </c>
      <c r="H79">
        <v>1.063150657</v>
      </c>
      <c r="I79">
        <v>1.071164301</v>
      </c>
      <c r="J79">
        <v>1.083479581</v>
      </c>
      <c r="K79">
        <v>1.100367761</v>
      </c>
      <c r="L79">
        <v>1.118578539</v>
      </c>
      <c r="M79">
        <v>1.1350581580000001</v>
      </c>
      <c r="N79">
        <v>1.1473237350000001</v>
      </c>
      <c r="O79">
        <v>1.1579472689999999</v>
      </c>
      <c r="P79">
        <v>1.1704268120000001</v>
      </c>
      <c r="Q79">
        <v>1.1896750540000001</v>
      </c>
      <c r="R79">
        <v>1.2179423460000001</v>
      </c>
      <c r="S79">
        <v>1.2520230000000001</v>
      </c>
      <c r="T79">
        <v>1.2900995550000001</v>
      </c>
      <c r="U79">
        <v>1.3344477530000001</v>
      </c>
      <c r="V79">
        <v>1.38469145</v>
      </c>
      <c r="W79">
        <v>1.4396234379999999</v>
      </c>
      <c r="X79">
        <v>1.497449926</v>
      </c>
      <c r="Y79">
        <v>1.557494116</v>
      </c>
      <c r="Z79">
        <v>1.61452247</v>
      </c>
      <c r="AA79">
        <v>1.6679611270000001</v>
      </c>
      <c r="AB79">
        <v>1.7171006440000001</v>
      </c>
      <c r="AC79">
        <v>1.761973776</v>
      </c>
      <c r="AD79">
        <v>1.8028869729999999</v>
      </c>
      <c r="AE79">
        <v>1.840446977</v>
      </c>
      <c r="AF79">
        <v>1.8753559070000001</v>
      </c>
      <c r="AG79">
        <v>1.9082462389999999</v>
      </c>
      <c r="AH79">
        <v>1.9396156819999999</v>
      </c>
      <c r="AI79">
        <v>1.969946341</v>
      </c>
      <c r="AJ79">
        <v>1.999340645</v>
      </c>
      <c r="AK79">
        <v>2.02785014</v>
      </c>
      <c r="AL79">
        <v>2.0559216949999999</v>
      </c>
      <c r="AM79">
        <v>2.0836844980000002</v>
      </c>
      <c r="AN79">
        <v>2.1113408580000002</v>
      </c>
      <c r="AO79">
        <v>2.139303494</v>
      </c>
      <c r="AP79">
        <v>2.1677463279999998</v>
      </c>
      <c r="AQ79">
        <v>2.1970993889999999</v>
      </c>
      <c r="AR79">
        <v>2.227869895</v>
      </c>
      <c r="AS79">
        <v>2.2603375410000002</v>
      </c>
      <c r="AT79">
        <v>2.2951919740000002</v>
      </c>
      <c r="AU79">
        <v>2.3326520890000002</v>
      </c>
      <c r="AV79">
        <v>2.3729039420000002</v>
      </c>
      <c r="AW79">
        <v>2.4161482859999999</v>
      </c>
      <c r="AX79">
        <v>2.4629352340000001</v>
      </c>
    </row>
    <row r="80" spans="2:50" x14ac:dyDescent="0.25">
      <c r="B80" s="2"/>
      <c r="C80" t="s">
        <v>25</v>
      </c>
      <c r="D80">
        <v>-22288.5546931504</v>
      </c>
      <c r="E80">
        <v>-22646.404648186199</v>
      </c>
      <c r="F80">
        <v>-23009.9997</v>
      </c>
      <c r="G80">
        <v>-23590.123220000001</v>
      </c>
      <c r="H80">
        <v>-23460.355390000001</v>
      </c>
      <c r="I80">
        <v>-22738.194479999998</v>
      </c>
      <c r="J80">
        <v>-23443.451539999998</v>
      </c>
      <c r="K80">
        <v>-23635.327120000002</v>
      </c>
      <c r="L80">
        <v>-23727.397870000001</v>
      </c>
      <c r="M80">
        <v>-23546.526819999999</v>
      </c>
      <c r="N80">
        <v>-24059.00549</v>
      </c>
      <c r="O80">
        <v>-24229.377990000001</v>
      </c>
      <c r="P80">
        <v>-24849.26095</v>
      </c>
      <c r="Q80">
        <v>-25484.033090000001</v>
      </c>
      <c r="R80">
        <v>-26133.1891</v>
      </c>
      <c r="S80">
        <v>-26803.807489999999</v>
      </c>
      <c r="T80">
        <v>-27234.083419999999</v>
      </c>
      <c r="U80">
        <v>-27583.38063</v>
      </c>
      <c r="V80">
        <v>-27939.869269999999</v>
      </c>
      <c r="W80">
        <v>-28361.688429999998</v>
      </c>
      <c r="X80">
        <v>-28675.347679999999</v>
      </c>
      <c r="Y80">
        <v>-28982.269400000001</v>
      </c>
      <c r="Z80">
        <v>-29246.18302</v>
      </c>
      <c r="AA80">
        <v>-29586.379270000001</v>
      </c>
      <c r="AB80">
        <v>-29966.997319999999</v>
      </c>
      <c r="AC80">
        <v>-30379.646209999999</v>
      </c>
      <c r="AD80">
        <v>-30819.877229999998</v>
      </c>
      <c r="AE80">
        <v>-31286.636740000002</v>
      </c>
      <c r="AF80">
        <v>-31764.035639999998</v>
      </c>
      <c r="AG80">
        <v>-32246.978019999999</v>
      </c>
      <c r="AH80">
        <v>-32733.310689999998</v>
      </c>
      <c r="AI80">
        <v>-33227.97552</v>
      </c>
      <c r="AJ80">
        <v>-33722.773500000003</v>
      </c>
      <c r="AK80">
        <v>-34229.648029999997</v>
      </c>
      <c r="AL80">
        <v>-34754.512419999999</v>
      </c>
      <c r="AM80">
        <v>-35294.324139999997</v>
      </c>
      <c r="AN80">
        <v>-35849.261500000001</v>
      </c>
      <c r="AO80">
        <v>-36420.313770000001</v>
      </c>
      <c r="AP80">
        <v>-37010.224049999997</v>
      </c>
      <c r="AQ80">
        <v>-37616.226730000002</v>
      </c>
      <c r="AR80">
        <v>-38241.264799999997</v>
      </c>
      <c r="AS80">
        <v>-38873.099170000001</v>
      </c>
      <c r="AT80">
        <v>-39520.119930000001</v>
      </c>
      <c r="AU80">
        <v>-40171.953249999999</v>
      </c>
      <c r="AV80">
        <v>-40828.462590000003</v>
      </c>
      <c r="AW80">
        <v>-41490.785949999998</v>
      </c>
      <c r="AX80">
        <v>-42181.814180000001</v>
      </c>
    </row>
    <row r="81" spans="2:50" x14ac:dyDescent="0.25">
      <c r="B81" s="2"/>
      <c r="C81" t="s">
        <v>26</v>
      </c>
      <c r="D81">
        <v>-21423.0629499715</v>
      </c>
      <c r="E81">
        <v>-22202.3574982217</v>
      </c>
      <c r="F81">
        <v>-23009.613725662999</v>
      </c>
      <c r="G81">
        <v>-24269.458425200799</v>
      </c>
      <c r="H81">
        <v>-24941.8922463319</v>
      </c>
      <c r="I81">
        <v>-24356.342196171201</v>
      </c>
      <c r="J81">
        <v>-25400.501051752999</v>
      </c>
      <c r="K81">
        <v>-26007.551983536901</v>
      </c>
      <c r="L81">
        <v>-26540.958043696301</v>
      </c>
      <c r="M81">
        <v>-26726.677359606801</v>
      </c>
      <c r="N81">
        <v>-27603.468039172301</v>
      </c>
      <c r="O81">
        <v>-28056.342073089199</v>
      </c>
      <c r="P81">
        <v>-29084.241274264601</v>
      </c>
      <c r="Q81">
        <v>-30317.7184424835</v>
      </c>
      <c r="R81">
        <v>-31828.717640915602</v>
      </c>
      <c r="S81">
        <v>-33558.983465052203</v>
      </c>
      <c r="T81">
        <v>-35134.678900974803</v>
      </c>
      <c r="U81">
        <v>-36808.5803018472</v>
      </c>
      <c r="V81">
        <v>-38688.098092286702</v>
      </c>
      <c r="W81">
        <v>-40830.1514050814</v>
      </c>
      <c r="X81">
        <v>-42939.897261440201</v>
      </c>
      <c r="Y81">
        <v>-45139.714058826801</v>
      </c>
      <c r="Z81">
        <v>-47218.619647522399</v>
      </c>
      <c r="AA81">
        <v>-49348.930511038598</v>
      </c>
      <c r="AB81">
        <v>-51456.350396918198</v>
      </c>
      <c r="AC81">
        <v>-53528.139946177798</v>
      </c>
      <c r="AD81">
        <v>-55564.755167426301</v>
      </c>
      <c r="AE81">
        <v>-57581.396008630101</v>
      </c>
      <c r="AF81">
        <v>-59568.871867632501</v>
      </c>
      <c r="AG81">
        <v>-61535.174525780603</v>
      </c>
      <c r="AH81">
        <v>-63490.042738102202</v>
      </c>
      <c r="AI81">
        <v>-65457.3287944615</v>
      </c>
      <c r="AJ81">
        <v>-67423.311720678903</v>
      </c>
      <c r="AK81">
        <v>-69412.596549786205</v>
      </c>
      <c r="AL81">
        <v>-71452.556083424905</v>
      </c>
      <c r="AM81">
        <v>-73542.236077905094</v>
      </c>
      <c r="AN81">
        <v>-75690.010534076297</v>
      </c>
      <c r="AO81">
        <v>-77914.104500737303</v>
      </c>
      <c r="AP81">
        <v>-80228.777282844705</v>
      </c>
      <c r="AQ81">
        <v>-82646.588764968401</v>
      </c>
      <c r="AR81">
        <v>-85196.562594643096</v>
      </c>
      <c r="AS81">
        <v>-87866.325388966899</v>
      </c>
      <c r="AT81">
        <v>-90706.262074853395</v>
      </c>
      <c r="AU81">
        <v>-93707.190667822797</v>
      </c>
      <c r="AV81">
        <v>-96882.019825610507</v>
      </c>
      <c r="AW81">
        <v>-100247.891357885</v>
      </c>
      <c r="AX81">
        <v>-103891.076377962</v>
      </c>
    </row>
    <row r="82" spans="2:50" x14ac:dyDescent="0.25">
      <c r="B82" s="2"/>
      <c r="C82" t="s">
        <v>27</v>
      </c>
      <c r="D82">
        <v>0.96116878123798499</v>
      </c>
      <c r="E82">
        <v>0.98039215686274495</v>
      </c>
      <c r="F82">
        <v>0.99999982330000003</v>
      </c>
      <c r="G82">
        <v>1.024217785</v>
      </c>
      <c r="H82">
        <v>1.0613235919999999</v>
      </c>
      <c r="I82">
        <v>1.0617539149999999</v>
      </c>
      <c r="J82">
        <v>1.0650836720000001</v>
      </c>
      <c r="K82">
        <v>1.0884946769999999</v>
      </c>
      <c r="L82">
        <v>1.1016267500000001</v>
      </c>
      <c r="M82">
        <v>1.1231218199999999</v>
      </c>
      <c r="N82">
        <v>1.1295499550000001</v>
      </c>
      <c r="O82">
        <v>1.1392838190000001</v>
      </c>
      <c r="P82">
        <v>1.1518685289999999</v>
      </c>
      <c r="Q82">
        <v>1.1752800809999999</v>
      </c>
      <c r="R82">
        <v>1.2104418210000001</v>
      </c>
      <c r="S82">
        <v>1.2481915910000001</v>
      </c>
      <c r="T82">
        <v>1.2869188229999999</v>
      </c>
      <c r="U82">
        <v>1.332014767</v>
      </c>
      <c r="V82">
        <v>1.3834699850000001</v>
      </c>
      <c r="W82">
        <v>1.439748488</v>
      </c>
      <c r="X82">
        <v>1.499556683</v>
      </c>
      <c r="Y82">
        <v>1.5620680179999999</v>
      </c>
      <c r="Z82">
        <v>1.6210517</v>
      </c>
      <c r="AA82">
        <v>1.676398759</v>
      </c>
      <c r="AB82">
        <v>1.727918013</v>
      </c>
      <c r="AC82">
        <v>1.7759362249999999</v>
      </c>
      <c r="AD82">
        <v>1.8209369369999999</v>
      </c>
      <c r="AE82">
        <v>1.8635323049999999</v>
      </c>
      <c r="AF82">
        <v>1.904430598</v>
      </c>
      <c r="AG82">
        <v>1.9442520649999999</v>
      </c>
      <c r="AH82">
        <v>1.9834783460000001</v>
      </c>
      <c r="AI82">
        <v>2.0225384489999998</v>
      </c>
      <c r="AJ82">
        <v>2.0615542219999998</v>
      </c>
      <c r="AK82">
        <v>2.100505939</v>
      </c>
      <c r="AL82">
        <v>2.1396853980000001</v>
      </c>
      <c r="AM82">
        <v>2.1791481899999998</v>
      </c>
      <c r="AN82">
        <v>2.2189937780000002</v>
      </c>
      <c r="AO82">
        <v>2.2599091279999999</v>
      </c>
      <c r="AP82">
        <v>2.3017954230000002</v>
      </c>
      <c r="AQ82">
        <v>2.34487406</v>
      </c>
      <c r="AR82">
        <v>2.3894726190000002</v>
      </c>
      <c r="AS82">
        <v>2.4358004879999999</v>
      </c>
      <c r="AT82">
        <v>2.4846252980000001</v>
      </c>
      <c r="AU82">
        <v>2.5360821520000001</v>
      </c>
      <c r="AV82">
        <v>2.5902655979999998</v>
      </c>
      <c r="AW82">
        <v>2.6473099410000001</v>
      </c>
      <c r="AX82">
        <v>2.7076452240000002</v>
      </c>
    </row>
    <row r="83" spans="2:50" x14ac:dyDescent="0.25">
      <c r="B83" s="2"/>
      <c r="C83" t="s">
        <v>28</v>
      </c>
      <c r="D83">
        <v>-7110.8335507352103</v>
      </c>
      <c r="E83">
        <v>-7225.0002834565403</v>
      </c>
      <c r="F83">
        <v>-7340.9991669999999</v>
      </c>
      <c r="G83">
        <v>-7515.3641369999996</v>
      </c>
      <c r="H83">
        <v>-7373.2678880000003</v>
      </c>
      <c r="I83">
        <v>-7310.4480279999998</v>
      </c>
      <c r="J83">
        <v>-7632.3347139999996</v>
      </c>
      <c r="K83">
        <v>-7539.6773789999997</v>
      </c>
      <c r="L83">
        <v>-7588.6732840000004</v>
      </c>
      <c r="M83">
        <v>-7324.1423290000002</v>
      </c>
      <c r="N83">
        <v>-7638.6472819999999</v>
      </c>
      <c r="O83">
        <v>-7592.0675600000004</v>
      </c>
      <c r="P83">
        <v>-7699.0854669999999</v>
      </c>
      <c r="Q83">
        <v>-7804.7358199999999</v>
      </c>
      <c r="R83">
        <v>-7908.1340749999999</v>
      </c>
      <c r="S83">
        <v>-8013.9022480000003</v>
      </c>
      <c r="T83">
        <v>-8010.8415299999997</v>
      </c>
      <c r="U83">
        <v>-8066.149856</v>
      </c>
      <c r="V83">
        <v>-8130.217232</v>
      </c>
      <c r="W83">
        <v>-8224.221689</v>
      </c>
      <c r="X83">
        <v>-8299.1504829999994</v>
      </c>
      <c r="Y83">
        <v>-8378.9261530000003</v>
      </c>
      <c r="Z83">
        <v>-8458.116978</v>
      </c>
      <c r="AA83">
        <v>-8556.4099819999901</v>
      </c>
      <c r="AB83">
        <v>-8667.454506</v>
      </c>
      <c r="AC83">
        <v>-8788.8241710000002</v>
      </c>
      <c r="AD83">
        <v>-8918.7885220000007</v>
      </c>
      <c r="AE83">
        <v>-9057.12732399999</v>
      </c>
      <c r="AF83">
        <v>-9198.7634899999903</v>
      </c>
      <c r="AG83">
        <v>-9341.9292619999997</v>
      </c>
      <c r="AH83">
        <v>-9485.6687710000006</v>
      </c>
      <c r="AI83">
        <v>-9631.0074160000004</v>
      </c>
      <c r="AJ83">
        <v>-9776.2309299999997</v>
      </c>
      <c r="AK83">
        <v>-9923.7826349999996</v>
      </c>
      <c r="AL83">
        <v>-10075.7402</v>
      </c>
      <c r="AM83">
        <v>-10231.659809999999</v>
      </c>
      <c r="AN83">
        <v>-10391.94022</v>
      </c>
      <c r="AO83">
        <v>-10556.67619</v>
      </c>
      <c r="AP83">
        <v>-10726.21264</v>
      </c>
      <c r="AQ83">
        <v>-10900.70685</v>
      </c>
      <c r="AR83">
        <v>-11081.475560000001</v>
      </c>
      <c r="AS83">
        <v>-11264.9876</v>
      </c>
      <c r="AT83">
        <v>-11453.224679999999</v>
      </c>
      <c r="AU83">
        <v>-11644.539280000001</v>
      </c>
      <c r="AV83">
        <v>-11837.88127</v>
      </c>
      <c r="AW83">
        <v>-12033.67481</v>
      </c>
      <c r="AX83">
        <v>-12240.476839999999</v>
      </c>
    </row>
    <row r="84" spans="2:50" x14ac:dyDescent="0.25">
      <c r="B84" s="2"/>
      <c r="C84" t="s">
        <v>29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</row>
    <row r="85" spans="2:50" x14ac:dyDescent="0.25">
      <c r="B85" s="2"/>
      <c r="C85" t="s">
        <v>30</v>
      </c>
      <c r="D85">
        <v>225891.81435188401</v>
      </c>
      <c r="E85">
        <v>234108.95210804199</v>
      </c>
      <c r="F85">
        <v>242624.99660375901</v>
      </c>
      <c r="G85">
        <v>251939.046203362</v>
      </c>
      <c r="H85">
        <v>261319.56628138301</v>
      </c>
      <c r="I85">
        <v>270744.21599035698</v>
      </c>
      <c r="J85">
        <v>274749.11813784897</v>
      </c>
      <c r="K85">
        <v>278240.29135291302</v>
      </c>
      <c r="L85">
        <v>283117.78970298002</v>
      </c>
      <c r="M85">
        <v>288690.188162348</v>
      </c>
      <c r="N85">
        <v>292579.15835529001</v>
      </c>
      <c r="O85">
        <v>296057.584989722</v>
      </c>
      <c r="P85">
        <v>301016.41599623498</v>
      </c>
      <c r="Q85">
        <v>309103.30395575002</v>
      </c>
      <c r="R85">
        <v>321441.96863601002</v>
      </c>
      <c r="S85">
        <v>338952.21717315301</v>
      </c>
      <c r="T85">
        <v>360473.28055850998</v>
      </c>
      <c r="U85">
        <v>385119.04130171501</v>
      </c>
      <c r="V85">
        <v>411613.33418508398</v>
      </c>
      <c r="W85">
        <v>439748.44753608498</v>
      </c>
      <c r="X85">
        <v>469060.67581307201</v>
      </c>
      <c r="Y85">
        <v>498408.81642168597</v>
      </c>
      <c r="Z85">
        <v>527442.16781368095</v>
      </c>
      <c r="AA85">
        <v>555286.46575014503</v>
      </c>
      <c r="AB85">
        <v>581983.21817302005</v>
      </c>
      <c r="AC85">
        <v>607694.78720333404</v>
      </c>
      <c r="AD85">
        <v>632655.05571650295</v>
      </c>
      <c r="AE85">
        <v>657149.47021867498</v>
      </c>
      <c r="AF85">
        <v>681444.39696408703</v>
      </c>
      <c r="AG85">
        <v>705749.84160065698</v>
      </c>
      <c r="AH85">
        <v>730251.76126393501</v>
      </c>
      <c r="AI85">
        <v>755127.59123174602</v>
      </c>
      <c r="AJ85">
        <v>780539.45433660306</v>
      </c>
      <c r="AK85">
        <v>806554.25324829703</v>
      </c>
      <c r="AL85">
        <v>833182.00736986799</v>
      </c>
      <c r="AM85">
        <v>860533.05083493597</v>
      </c>
      <c r="AN85">
        <v>888707.51387485</v>
      </c>
      <c r="AO85">
        <v>917851.59447001398</v>
      </c>
      <c r="AP85">
        <v>948135.51827638794</v>
      </c>
      <c r="AQ85">
        <v>979677.73069198895</v>
      </c>
      <c r="AR85">
        <v>1012646.0855759101</v>
      </c>
      <c r="AS85">
        <v>1047248.19852656</v>
      </c>
      <c r="AT85">
        <v>1083671.3255433601</v>
      </c>
      <c r="AU85">
        <v>1122198.37005829</v>
      </c>
      <c r="AV85">
        <v>1163018.4329144401</v>
      </c>
      <c r="AW85">
        <v>1206254.43713541</v>
      </c>
      <c r="AX85">
        <v>1252066.14803754</v>
      </c>
    </row>
    <row r="86" spans="2:50" x14ac:dyDescent="0.25">
      <c r="B86" s="2"/>
      <c r="C86" t="s">
        <v>31</v>
      </c>
      <c r="E86">
        <v>41668.560924012403</v>
      </c>
      <c r="F86">
        <v>43184.314410679799</v>
      </c>
      <c r="G86">
        <v>44754.978260092503</v>
      </c>
      <c r="H86">
        <v>47594.437760074703</v>
      </c>
      <c r="I86">
        <v>52702.806797911697</v>
      </c>
      <c r="J86">
        <v>40857.1775609162</v>
      </c>
      <c r="K86">
        <v>47824.029327657801</v>
      </c>
      <c r="L86">
        <v>53567.589496533401</v>
      </c>
      <c r="M86">
        <v>56758.710796071296</v>
      </c>
      <c r="N86">
        <v>54955.132351145599</v>
      </c>
      <c r="O86">
        <v>57021.5270889116</v>
      </c>
      <c r="P86">
        <v>55813.048159361599</v>
      </c>
      <c r="Q86">
        <v>58042.658178419399</v>
      </c>
      <c r="R86">
        <v>68982.905775091494</v>
      </c>
      <c r="S86">
        <v>83983.932144509803</v>
      </c>
      <c r="T86">
        <v>91998.6478168951</v>
      </c>
      <c r="U86">
        <v>104033.414101976</v>
      </c>
      <c r="V86">
        <v>116275.56066950101</v>
      </c>
      <c r="W86">
        <v>130007.287173049</v>
      </c>
      <c r="X86">
        <v>147077.78913523801</v>
      </c>
      <c r="Y86">
        <v>159964.32468221299</v>
      </c>
      <c r="Z86">
        <v>171873.59320177301</v>
      </c>
      <c r="AA86">
        <v>175278.74074198701</v>
      </c>
      <c r="AB86">
        <v>177059.10857094399</v>
      </c>
      <c r="AC86">
        <v>177464.84196108</v>
      </c>
      <c r="AD86">
        <v>177502.39542296901</v>
      </c>
      <c r="AE86">
        <v>178118.878061197</v>
      </c>
      <c r="AF86">
        <v>180069.61806126201</v>
      </c>
      <c r="AG86">
        <v>183701.780183909</v>
      </c>
      <c r="AH86">
        <v>188995.97131234201</v>
      </c>
      <c r="AI86">
        <v>195517.09221703</v>
      </c>
      <c r="AJ86">
        <v>202920.42019264601</v>
      </c>
      <c r="AK86">
        <v>210035.71694678499</v>
      </c>
      <c r="AL86">
        <v>216323.24794319799</v>
      </c>
      <c r="AM86">
        <v>222330.25209164599</v>
      </c>
      <c r="AN86">
        <v>227967.76903002299</v>
      </c>
      <c r="AO86">
        <v>233487.87465679701</v>
      </c>
      <c r="AP86">
        <v>239388.46306064801</v>
      </c>
      <c r="AQ86">
        <v>245478.09941366201</v>
      </c>
      <c r="AR86">
        <v>252426.67041463801</v>
      </c>
      <c r="AS86">
        <v>260926.71392019701</v>
      </c>
      <c r="AT86">
        <v>270969.850283498</v>
      </c>
      <c r="AU86">
        <v>283252.92850101099</v>
      </c>
      <c r="AV86">
        <v>297181.720166841</v>
      </c>
      <c r="AW86">
        <v>312373.08618974301</v>
      </c>
      <c r="AX86">
        <v>328642.63610379602</v>
      </c>
    </row>
    <row r="87" spans="2:50" x14ac:dyDescent="0.25">
      <c r="B87" s="2"/>
      <c r="C87" t="s">
        <v>32</v>
      </c>
      <c r="D87">
        <v>5997.7127998138503</v>
      </c>
      <c r="E87">
        <v>6215.8881792066404</v>
      </c>
      <c r="F87">
        <v>6441.9719654415503</v>
      </c>
      <c r="G87">
        <v>6664.57647081705</v>
      </c>
      <c r="H87">
        <v>7136.9178019126202</v>
      </c>
      <c r="I87">
        <v>6879.2248185082499</v>
      </c>
      <c r="J87">
        <v>7167.1300939305802</v>
      </c>
      <c r="K87">
        <v>7630.3478137481297</v>
      </c>
      <c r="L87">
        <v>8042.4155898018498</v>
      </c>
      <c r="M87">
        <v>8103.5477923316903</v>
      </c>
      <c r="N87">
        <v>8047.6601160913997</v>
      </c>
      <c r="O87">
        <v>7810.2800952972302</v>
      </c>
      <c r="P87">
        <v>7775.6264473189603</v>
      </c>
      <c r="Q87">
        <v>8181.93505941687</v>
      </c>
      <c r="R87">
        <v>8795.0714289783791</v>
      </c>
      <c r="S87">
        <v>9007.7618858818205</v>
      </c>
      <c r="T87">
        <v>9387.7120697433602</v>
      </c>
      <c r="U87">
        <v>9879.3213498642508</v>
      </c>
      <c r="V87">
        <v>10616.3228120901</v>
      </c>
      <c r="W87">
        <v>11543.877739584899</v>
      </c>
      <c r="X87">
        <v>12263.558974003899</v>
      </c>
      <c r="Y87">
        <v>12965.1468221307</v>
      </c>
      <c r="Z87">
        <v>13232.873460634601</v>
      </c>
      <c r="AA87">
        <v>13468.6101984504</v>
      </c>
      <c r="AB87">
        <v>13694.417557446501</v>
      </c>
      <c r="AC87">
        <v>13925.1606899587</v>
      </c>
      <c r="AD87">
        <v>14152.9169563663</v>
      </c>
      <c r="AE87">
        <v>14343.988830074601</v>
      </c>
      <c r="AF87">
        <v>14514.4266018445</v>
      </c>
      <c r="AG87">
        <v>14669.039709045301</v>
      </c>
      <c r="AH87">
        <v>14808.7967678485</v>
      </c>
      <c r="AI87">
        <v>14940.3171060075</v>
      </c>
      <c r="AJ87">
        <v>15064.3183890747</v>
      </c>
      <c r="AK87">
        <v>15182.451230627899</v>
      </c>
      <c r="AL87">
        <v>15299.8046153131</v>
      </c>
      <c r="AM87">
        <v>15413.5179076111</v>
      </c>
      <c r="AN87">
        <v>15525.3651660496</v>
      </c>
      <c r="AO87">
        <v>15651.909835865899</v>
      </c>
      <c r="AP87">
        <v>15778.6197448147</v>
      </c>
      <c r="AQ87">
        <v>15907.740386650599</v>
      </c>
      <c r="AR87">
        <v>16043.033809901301</v>
      </c>
      <c r="AS87">
        <v>16183.1392893846</v>
      </c>
      <c r="AT87">
        <v>16371.9325953766</v>
      </c>
      <c r="AU87">
        <v>16574.533237952801</v>
      </c>
      <c r="AV87">
        <v>16788.705315333402</v>
      </c>
      <c r="AW87">
        <v>17016.008632601199</v>
      </c>
      <c r="AX87">
        <v>17266.790993854102</v>
      </c>
    </row>
    <row r="88" spans="2:50" x14ac:dyDescent="0.25">
      <c r="B88" s="2"/>
      <c r="C88" t="s">
        <v>33</v>
      </c>
      <c r="D88">
        <v>79234.608835044695</v>
      </c>
      <c r="E88">
        <v>82116.881031232799</v>
      </c>
      <c r="F88">
        <v>85103.959090507196</v>
      </c>
      <c r="G88">
        <v>89654.9113375999</v>
      </c>
      <c r="H88">
        <v>91280.514987894698</v>
      </c>
      <c r="I88">
        <v>85670.688272248401</v>
      </c>
      <c r="J88">
        <v>89886.966877272294</v>
      </c>
      <c r="K88">
        <v>92670.737673868396</v>
      </c>
      <c r="L88">
        <v>93598.482701914807</v>
      </c>
      <c r="M88">
        <v>95051.706196382103</v>
      </c>
      <c r="N88">
        <v>97622.707464301799</v>
      </c>
      <c r="O88">
        <v>101446.888545911</v>
      </c>
      <c r="P88">
        <v>106544.87197121599</v>
      </c>
      <c r="Q88">
        <v>112191.778052603</v>
      </c>
      <c r="R88">
        <v>118671.575709226</v>
      </c>
      <c r="S88">
        <v>125978.175886075</v>
      </c>
      <c r="T88">
        <v>131557.61682127</v>
      </c>
      <c r="U88">
        <v>137569.75771509</v>
      </c>
      <c r="V88">
        <v>144186.73582397899</v>
      </c>
      <c r="W88">
        <v>151752.51106763</v>
      </c>
      <c r="X88">
        <v>159519.22822690799</v>
      </c>
      <c r="Y88">
        <v>167318.47425957999</v>
      </c>
      <c r="Z88">
        <v>174913.64482818099</v>
      </c>
      <c r="AA88">
        <v>182473.291284701</v>
      </c>
      <c r="AB88">
        <v>189929.89526160099</v>
      </c>
      <c r="AC88">
        <v>197237.41868044401</v>
      </c>
      <c r="AD88">
        <v>204413.5925305</v>
      </c>
      <c r="AE88">
        <v>211537.447602364</v>
      </c>
      <c r="AF88">
        <v>218643.788087002</v>
      </c>
      <c r="AG88">
        <v>225801.61658029299</v>
      </c>
      <c r="AH88">
        <v>233094.49916626301</v>
      </c>
      <c r="AI88">
        <v>240628.57636410801</v>
      </c>
      <c r="AJ88">
        <v>248437.776729184</v>
      </c>
      <c r="AK88">
        <v>256594.60134918799</v>
      </c>
      <c r="AL88">
        <v>265117.11918441398</v>
      </c>
      <c r="AM88">
        <v>273995.17099420202</v>
      </c>
      <c r="AN88">
        <v>283215.40526127297</v>
      </c>
      <c r="AO88">
        <v>292821.31222022499</v>
      </c>
      <c r="AP88">
        <v>302830.94422647799</v>
      </c>
      <c r="AQ88">
        <v>313233.09267099301</v>
      </c>
      <c r="AR88">
        <v>324063.06303053402</v>
      </c>
      <c r="AS88">
        <v>335304.62398444198</v>
      </c>
      <c r="AT88">
        <v>347042.25315040897</v>
      </c>
      <c r="AU88">
        <v>359315.04388660402</v>
      </c>
      <c r="AV88">
        <v>372173.655091375</v>
      </c>
      <c r="AW88">
        <v>385660.49761983898</v>
      </c>
      <c r="AX88">
        <v>399923.48212957301</v>
      </c>
    </row>
    <row r="89" spans="2:50" x14ac:dyDescent="0.25">
      <c r="B89" s="2"/>
      <c r="C89" t="s">
        <v>34</v>
      </c>
      <c r="D89">
        <v>7105.6417398601898</v>
      </c>
      <c r="E89">
        <v>7364.1196187061596</v>
      </c>
      <c r="F89">
        <v>7631.9988674432097</v>
      </c>
      <c r="G89">
        <v>7931.0872834594202</v>
      </c>
      <c r="H89">
        <v>8166.8532878735896</v>
      </c>
      <c r="I89">
        <v>8340.9315523265595</v>
      </c>
      <c r="J89">
        <v>8528.9206580435693</v>
      </c>
      <c r="K89">
        <v>8715.6891810711004</v>
      </c>
      <c r="L89">
        <v>8903.89541826817</v>
      </c>
      <c r="M89">
        <v>9084.6933923630295</v>
      </c>
      <c r="N89">
        <v>9217.4913423132803</v>
      </c>
      <c r="O89">
        <v>9372.6091292044493</v>
      </c>
      <c r="P89">
        <v>9645.0070771602605</v>
      </c>
      <c r="Q89">
        <v>9970.4094634112407</v>
      </c>
      <c r="R89">
        <v>10377.1755288531</v>
      </c>
      <c r="S89">
        <v>10907.5146520833</v>
      </c>
      <c r="T89">
        <v>11475.447474742899</v>
      </c>
      <c r="U89">
        <v>12122.2819691439</v>
      </c>
      <c r="V89">
        <v>12839.098241150001</v>
      </c>
      <c r="W89">
        <v>13636.003746493399</v>
      </c>
      <c r="X89">
        <v>14466.8784941907</v>
      </c>
      <c r="Y89">
        <v>15303.0002854058</v>
      </c>
      <c r="Z89">
        <v>16119.015369983699</v>
      </c>
      <c r="AA89">
        <v>16912.844510477102</v>
      </c>
      <c r="AB89">
        <v>17679.976812554502</v>
      </c>
      <c r="AC89">
        <v>18421.096468398999</v>
      </c>
      <c r="AD89">
        <v>19141.2839579541</v>
      </c>
      <c r="AE89">
        <v>19849.315904384799</v>
      </c>
      <c r="AF89">
        <v>20552.640003582401</v>
      </c>
      <c r="AG89">
        <v>21259.0045474814</v>
      </c>
      <c r="AH89">
        <v>21976.0849022562</v>
      </c>
      <c r="AI89">
        <v>22712.0941446166</v>
      </c>
      <c r="AJ89">
        <v>23471.431300798398</v>
      </c>
      <c r="AK89">
        <v>24258.000581688</v>
      </c>
      <c r="AL89">
        <v>25071.358652002498</v>
      </c>
      <c r="AM89">
        <v>25911.306225575299</v>
      </c>
      <c r="AN89">
        <v>26777.9593419306</v>
      </c>
      <c r="AO89">
        <v>27675.1369917089</v>
      </c>
      <c r="AP89">
        <v>28606.5218497077</v>
      </c>
      <c r="AQ89">
        <v>29573.3587586379</v>
      </c>
      <c r="AR89">
        <v>30579.9638673507</v>
      </c>
      <c r="AS89">
        <v>31629.7499672782</v>
      </c>
      <c r="AT89">
        <v>32730.419361292999</v>
      </c>
      <c r="AU89">
        <v>33888.972860356902</v>
      </c>
      <c r="AV89">
        <v>35112.122708879098</v>
      </c>
      <c r="AW89">
        <v>36404.331661496799</v>
      </c>
      <c r="AX89">
        <v>37773.383717684803</v>
      </c>
    </row>
    <row r="90" spans="2:50" x14ac:dyDescent="0.25">
      <c r="B90" s="2"/>
      <c r="C90" t="s">
        <v>35</v>
      </c>
      <c r="D90">
        <v>56421.514030040198</v>
      </c>
      <c r="E90">
        <v>58473.927281605298</v>
      </c>
      <c r="F90">
        <v>60601.000424206897</v>
      </c>
      <c r="G90">
        <v>62911.976720167499</v>
      </c>
      <c r="H90">
        <v>63159.746799287503</v>
      </c>
      <c r="I90">
        <v>65654.198017529707</v>
      </c>
      <c r="J90">
        <v>67143.142653328003</v>
      </c>
      <c r="K90">
        <v>65618.859843037106</v>
      </c>
      <c r="L90">
        <v>69023.847918970903</v>
      </c>
      <c r="M90">
        <v>69141.764250744804</v>
      </c>
      <c r="N90">
        <v>67628.820810008896</v>
      </c>
      <c r="O90">
        <v>67610.420815567995</v>
      </c>
      <c r="P90">
        <v>72472.593415919298</v>
      </c>
      <c r="Q90">
        <v>77556.025482426194</v>
      </c>
      <c r="R90">
        <v>82968.090786402201</v>
      </c>
      <c r="S90">
        <v>88712.205507352206</v>
      </c>
      <c r="T90">
        <v>92688.6192936148</v>
      </c>
      <c r="U90">
        <v>96274.833756219698</v>
      </c>
      <c r="V90">
        <v>100127.45278960701</v>
      </c>
      <c r="W90">
        <v>105029.48129645101</v>
      </c>
      <c r="X90">
        <v>110127.967516488</v>
      </c>
      <c r="Y90">
        <v>115491.46966420401</v>
      </c>
      <c r="Z90">
        <v>120512.11526945001</v>
      </c>
      <c r="AA90">
        <v>125763.120199778</v>
      </c>
      <c r="AB90">
        <v>131135.64005511001</v>
      </c>
      <c r="AC90">
        <v>136483.770771763</v>
      </c>
      <c r="AD90">
        <v>141751.69299459801</v>
      </c>
      <c r="AE90">
        <v>146987.827036117</v>
      </c>
      <c r="AF90">
        <v>152108.565363659</v>
      </c>
      <c r="AG90">
        <v>157120.61930153199</v>
      </c>
      <c r="AH90">
        <v>162070.807105493</v>
      </c>
      <c r="AI90">
        <v>167115.58129714301</v>
      </c>
      <c r="AJ90">
        <v>172157.99977955999</v>
      </c>
      <c r="AK90">
        <v>177302.321939291</v>
      </c>
      <c r="AL90">
        <v>182762.52184797401</v>
      </c>
      <c r="AM90">
        <v>188493.212693154</v>
      </c>
      <c r="AN90">
        <v>194464.29658480099</v>
      </c>
      <c r="AO90">
        <v>200775.13242966999</v>
      </c>
      <c r="AP90">
        <v>207370.013714998</v>
      </c>
      <c r="AQ90">
        <v>214284.98570281299</v>
      </c>
      <c r="AR90">
        <v>221632.385764426</v>
      </c>
      <c r="AS90">
        <v>229231.944206663</v>
      </c>
      <c r="AT90">
        <v>237185.30644738299</v>
      </c>
      <c r="AU90">
        <v>245500.615126738</v>
      </c>
      <c r="AV90">
        <v>254126.524956546</v>
      </c>
      <c r="AW90">
        <v>263109.021762182</v>
      </c>
      <c r="AX90">
        <v>272959.52989899</v>
      </c>
    </row>
    <row r="91" spans="2:50" x14ac:dyDescent="0.25">
      <c r="B91" s="2"/>
      <c r="C91" t="s">
        <v>36</v>
      </c>
      <c r="D91">
        <v>107619.00345285299</v>
      </c>
      <c r="E91">
        <v>111533.798590915</v>
      </c>
      <c r="F91">
        <v>115590.978094095</v>
      </c>
      <c r="G91">
        <v>121469.591376201</v>
      </c>
      <c r="H91">
        <v>129200.43955675</v>
      </c>
      <c r="I91">
        <v>133651.49863742301</v>
      </c>
      <c r="J91">
        <v>140421.28624167299</v>
      </c>
      <c r="K91">
        <v>144166.897435252</v>
      </c>
      <c r="L91">
        <v>149979.79338856399</v>
      </c>
      <c r="M91">
        <v>156543.84483077101</v>
      </c>
      <c r="N91">
        <v>162255.39755420899</v>
      </c>
      <c r="O91">
        <v>167420.48626016299</v>
      </c>
      <c r="P91">
        <v>172439.43709656401</v>
      </c>
      <c r="Q91">
        <v>178195.51163689699</v>
      </c>
      <c r="R91">
        <v>185151.504679451</v>
      </c>
      <c r="S91">
        <v>193302.663985294</v>
      </c>
      <c r="T91">
        <v>201681.788539626</v>
      </c>
      <c r="U91">
        <v>211157.43415616799</v>
      </c>
      <c r="V91">
        <v>221770.774010197</v>
      </c>
      <c r="W91">
        <v>233852.70484678299</v>
      </c>
      <c r="X91">
        <v>246458.97825818599</v>
      </c>
      <c r="Y91">
        <v>259027.42810851801</v>
      </c>
      <c r="Z91">
        <v>271317.34027972497</v>
      </c>
      <c r="AA91">
        <v>283325.90829378302</v>
      </c>
      <c r="AB91">
        <v>294999.33373978699</v>
      </c>
      <c r="AC91">
        <v>306292.99701668101</v>
      </c>
      <c r="AD91">
        <v>317265.45374323201</v>
      </c>
      <c r="AE91">
        <v>328055.62021086999</v>
      </c>
      <c r="AF91">
        <v>338780.33320075599</v>
      </c>
      <c r="AG91">
        <v>349582.15303994803</v>
      </c>
      <c r="AH91">
        <v>360614.23485927703</v>
      </c>
      <c r="AI91">
        <v>372032.389820727</v>
      </c>
      <c r="AJ91">
        <v>383936.71006953198</v>
      </c>
      <c r="AK91">
        <v>396417.35508904501</v>
      </c>
      <c r="AL91">
        <v>409445.65997236199</v>
      </c>
      <c r="AM91">
        <v>423008.24135950499</v>
      </c>
      <c r="AN91">
        <v>437080.13768403901</v>
      </c>
      <c r="AO91">
        <v>451712.070831121</v>
      </c>
      <c r="AP91">
        <v>466941.51223407302</v>
      </c>
      <c r="AQ91">
        <v>482741.09165313502</v>
      </c>
      <c r="AR91">
        <v>499138.65122733201</v>
      </c>
      <c r="AS91">
        <v>516161.20847089501</v>
      </c>
      <c r="AT91">
        <v>533919.81817821995</v>
      </c>
      <c r="AU91">
        <v>552501.77603511896</v>
      </c>
      <c r="AV91">
        <v>572007.67637256696</v>
      </c>
      <c r="AW91">
        <v>592505.46007030201</v>
      </c>
      <c r="AX91">
        <v>614102.80440574803</v>
      </c>
    </row>
    <row r="92" spans="2:50" x14ac:dyDescent="0.25">
      <c r="B92" s="2"/>
      <c r="C92" t="s">
        <v>122</v>
      </c>
      <c r="D92">
        <v>8435.1564679157891</v>
      </c>
      <c r="E92">
        <v>8741.9973461055797</v>
      </c>
      <c r="F92">
        <v>9060.0015629999998</v>
      </c>
      <c r="G92">
        <v>9483.3895496999994</v>
      </c>
      <c r="H92">
        <v>9542.9517687684001</v>
      </c>
      <c r="I92">
        <v>9155.5835479025009</v>
      </c>
      <c r="J92">
        <v>9631.1045921058994</v>
      </c>
      <c r="K92">
        <v>9921.1659930831593</v>
      </c>
      <c r="L92">
        <v>10096.7122665877</v>
      </c>
      <c r="M92">
        <v>10332.5903570139</v>
      </c>
      <c r="N92">
        <v>10605.7868132248</v>
      </c>
      <c r="O92">
        <v>10475.8813709148</v>
      </c>
      <c r="P92">
        <v>10946.1212687405</v>
      </c>
      <c r="Q92">
        <v>11491.600636634999</v>
      </c>
      <c r="R92">
        <v>12105.679282830901</v>
      </c>
      <c r="S92">
        <v>12701.9355744942</v>
      </c>
      <c r="T92">
        <v>13175.3440363714</v>
      </c>
      <c r="U92">
        <v>13511.948885235701</v>
      </c>
      <c r="V92">
        <v>13830.9978815904</v>
      </c>
      <c r="W92">
        <v>14163.0133448876</v>
      </c>
      <c r="X92">
        <v>14550.891113216499</v>
      </c>
      <c r="Y92">
        <v>14967.176686209799</v>
      </c>
      <c r="Z92">
        <v>15349.2509486906</v>
      </c>
      <c r="AA92">
        <v>15775.8184645442</v>
      </c>
      <c r="AB92">
        <v>16239.5171411474</v>
      </c>
      <c r="AC92">
        <v>16728.118342294802</v>
      </c>
      <c r="AD92">
        <v>17244.120420182298</v>
      </c>
      <c r="AE92">
        <v>17771.7117076336</v>
      </c>
      <c r="AF92">
        <v>18321.828698878398</v>
      </c>
      <c r="AG92">
        <v>18892.111463057699</v>
      </c>
      <c r="AH92">
        <v>19481.932722276299</v>
      </c>
      <c r="AI92">
        <v>20092.8202141695</v>
      </c>
      <c r="AJ92">
        <v>20722.831818729501</v>
      </c>
      <c r="AK92">
        <v>21375.546136901801</v>
      </c>
      <c r="AL92">
        <v>22053.851278823098</v>
      </c>
      <c r="AM92">
        <v>22758.393017810598</v>
      </c>
      <c r="AN92">
        <v>23489.613714077201</v>
      </c>
      <c r="AO92">
        <v>24253.876634074099</v>
      </c>
      <c r="AP92">
        <v>25048.383135084499</v>
      </c>
      <c r="AQ92">
        <v>25872.6639342214</v>
      </c>
      <c r="AR92">
        <v>26728.274960478899</v>
      </c>
      <c r="AS92">
        <v>27610.895615519501</v>
      </c>
      <c r="AT92">
        <v>28537.6546089371</v>
      </c>
      <c r="AU92">
        <v>29493.0020036438</v>
      </c>
      <c r="AV92">
        <v>30476.418591941001</v>
      </c>
      <c r="AW92">
        <v>31488.421809518099</v>
      </c>
      <c r="AX92">
        <v>32539.277682147302</v>
      </c>
    </row>
    <row r="93" spans="2:50" x14ac:dyDescent="0.25">
      <c r="B93" s="2"/>
      <c r="C93" t="s">
        <v>123</v>
      </c>
      <c r="D93">
        <v>14588.351732425201</v>
      </c>
      <c r="E93">
        <v>15119.0238869898</v>
      </c>
      <c r="F93">
        <v>15668.615855817499</v>
      </c>
      <c r="G93">
        <v>16572.088815334198</v>
      </c>
      <c r="H93">
        <v>17116.469086661498</v>
      </c>
      <c r="I93">
        <v>16594.4453820382</v>
      </c>
      <c r="J93">
        <v>17271.425968632801</v>
      </c>
      <c r="K93">
        <v>17800.653290198101</v>
      </c>
      <c r="L93">
        <v>18181.072557031501</v>
      </c>
      <c r="M93">
        <v>18500.773297121199</v>
      </c>
      <c r="N93">
        <v>18975.234345528301</v>
      </c>
      <c r="O93">
        <v>19406.822349226299</v>
      </c>
      <c r="P93">
        <v>20215.907022746</v>
      </c>
      <c r="Q93">
        <v>21144.9678957703</v>
      </c>
      <c r="R93">
        <v>22256.381430460398</v>
      </c>
      <c r="S93">
        <v>23556.0980680026</v>
      </c>
      <c r="T93">
        <v>24825.3761479477</v>
      </c>
      <c r="U93">
        <v>26064.349580820301</v>
      </c>
      <c r="V93">
        <v>27440.186580284899</v>
      </c>
      <c r="W93">
        <v>28989.340663366798</v>
      </c>
      <c r="X93">
        <v>30494.850691434898</v>
      </c>
      <c r="Y93">
        <v>32051.261490041699</v>
      </c>
      <c r="Z93">
        <v>33507.5747415367</v>
      </c>
      <c r="AA93">
        <v>35004.975435718603</v>
      </c>
      <c r="AB93">
        <v>36479.6996291428</v>
      </c>
      <c r="AC93">
        <v>37919.748725743302</v>
      </c>
      <c r="AD93">
        <v>39324.203714424802</v>
      </c>
      <c r="AE93">
        <v>40703.146649857903</v>
      </c>
      <c r="AF93">
        <v>42050.465213511197</v>
      </c>
      <c r="AG93">
        <v>43372.109267053202</v>
      </c>
      <c r="AH93">
        <v>44675.424133495297</v>
      </c>
      <c r="AI93">
        <v>45978.245992997399</v>
      </c>
      <c r="AJ93">
        <v>47269.081571690404</v>
      </c>
      <c r="AK93">
        <v>48567.632187623603</v>
      </c>
      <c r="AL93">
        <v>49893.641903443298</v>
      </c>
      <c r="AM93">
        <v>51245.933122247901</v>
      </c>
      <c r="AN93">
        <v>52630.359844548402</v>
      </c>
      <c r="AO93">
        <v>54056.975617616001</v>
      </c>
      <c r="AP93">
        <v>55539.230121968001</v>
      </c>
      <c r="AQ93">
        <v>57085.8040367391</v>
      </c>
      <c r="AR93">
        <v>58717.680165905404</v>
      </c>
      <c r="AS93">
        <v>60427.063095573001</v>
      </c>
      <c r="AT93">
        <v>62249.290291247496</v>
      </c>
      <c r="AU93">
        <v>64175.682431551897</v>
      </c>
      <c r="AV93">
        <v>66218.763218720997</v>
      </c>
      <c r="AW93">
        <v>68391.024406611003</v>
      </c>
      <c r="AX93">
        <v>70748.207722654202</v>
      </c>
    </row>
    <row r="94" spans="2:50" x14ac:dyDescent="0.25">
      <c r="B94" s="4"/>
      <c r="C94" t="s">
        <v>37</v>
      </c>
      <c r="F94">
        <v>906069.41299999994</v>
      </c>
      <c r="G94">
        <v>951688.50840000005</v>
      </c>
      <c r="H94">
        <v>989119.15489999996</v>
      </c>
      <c r="I94">
        <v>993891.90509999997</v>
      </c>
      <c r="J94">
        <v>1010862.356</v>
      </c>
      <c r="K94">
        <v>1043685.204</v>
      </c>
      <c r="L94">
        <v>1071673.1089999999</v>
      </c>
      <c r="M94">
        <v>1094196.1240000001</v>
      </c>
      <c r="N94">
        <v>1116421.0090000001</v>
      </c>
      <c r="O94">
        <v>1139135.8759999999</v>
      </c>
      <c r="P94">
        <v>1174779.483</v>
      </c>
      <c r="Q94">
        <v>1223940.4069999999</v>
      </c>
      <c r="R94">
        <v>1281842.6880000001</v>
      </c>
      <c r="S94">
        <v>1349994.844</v>
      </c>
      <c r="T94">
        <v>1429427.3670000001</v>
      </c>
      <c r="U94">
        <v>1511272.443</v>
      </c>
      <c r="V94">
        <v>1594476.43</v>
      </c>
      <c r="W94">
        <v>1689520.227</v>
      </c>
      <c r="X94">
        <v>1782590.4820000001</v>
      </c>
      <c r="Y94">
        <v>1875962.818</v>
      </c>
      <c r="Z94">
        <v>1965562.9920000001</v>
      </c>
      <c r="AA94">
        <v>2055971.0020000001</v>
      </c>
      <c r="AB94">
        <v>2147579.0419999999</v>
      </c>
      <c r="AC94">
        <v>2238934.003</v>
      </c>
      <c r="AD94">
        <v>2329837.8280000002</v>
      </c>
      <c r="AE94">
        <v>2421004.0240000002</v>
      </c>
      <c r="AF94">
        <v>2511886.6860000002</v>
      </c>
      <c r="AG94">
        <v>2602581.074</v>
      </c>
      <c r="AH94">
        <v>2693469.2549999999</v>
      </c>
      <c r="AI94">
        <v>2785766.3620000002</v>
      </c>
      <c r="AJ94">
        <v>2878708.3960000002</v>
      </c>
      <c r="AK94">
        <v>2972814.0860000001</v>
      </c>
      <c r="AL94">
        <v>3069751.4470000002</v>
      </c>
      <c r="AM94">
        <v>3169705.284</v>
      </c>
      <c r="AN94">
        <v>3272849.6179999998</v>
      </c>
      <c r="AO94">
        <v>3380339.23</v>
      </c>
      <c r="AP94">
        <v>3491894.8259999999</v>
      </c>
      <c r="AQ94">
        <v>3608406.3319999999</v>
      </c>
      <c r="AR94">
        <v>3731298.8590000002</v>
      </c>
      <c r="AS94">
        <v>3860000.4369999999</v>
      </c>
      <c r="AT94">
        <v>3995860.804</v>
      </c>
      <c r="AU94">
        <v>4139515.3650000002</v>
      </c>
      <c r="AV94">
        <v>4290819.5990000004</v>
      </c>
      <c r="AW94">
        <v>4450229.301</v>
      </c>
      <c r="AX94">
        <v>4622052.9740000004</v>
      </c>
    </row>
    <row r="95" spans="2:50" x14ac:dyDescent="0.25">
      <c r="B95" s="4"/>
      <c r="C95" t="s">
        <v>38</v>
      </c>
      <c r="D95">
        <v>6736.0217489371698</v>
      </c>
      <c r="E95">
        <v>6981.0541720832098</v>
      </c>
      <c r="F95">
        <v>7235</v>
      </c>
      <c r="G95">
        <v>7498.1873109999997</v>
      </c>
      <c r="H95">
        <v>7886.588377</v>
      </c>
      <c r="I95">
        <v>7970.6237890000002</v>
      </c>
      <c r="J95">
        <v>7558.5169759999999</v>
      </c>
      <c r="K95">
        <v>7685.020082</v>
      </c>
      <c r="L95">
        <v>8070.9075460000004</v>
      </c>
      <c r="M95">
        <v>8323.4314940000004</v>
      </c>
      <c r="N95">
        <v>8563.1105289999996</v>
      </c>
      <c r="O95">
        <v>8910.3279220000004</v>
      </c>
      <c r="P95">
        <v>9292.4944300000006</v>
      </c>
      <c r="Q95">
        <v>9895.0327720000005</v>
      </c>
      <c r="R95">
        <v>10499.80845</v>
      </c>
      <c r="S95">
        <v>11077.5185</v>
      </c>
      <c r="T95">
        <v>11746.048360000001</v>
      </c>
      <c r="U95">
        <v>12369.059730000001</v>
      </c>
      <c r="V95">
        <v>12758.178449999999</v>
      </c>
      <c r="W95">
        <v>13088.32028</v>
      </c>
      <c r="X95">
        <v>13511.68982</v>
      </c>
      <c r="Y95">
        <v>13963.02837</v>
      </c>
      <c r="Z95">
        <v>14495.013209999999</v>
      </c>
      <c r="AA95">
        <v>15046.362649999999</v>
      </c>
      <c r="AB95">
        <v>15697.56551</v>
      </c>
      <c r="AC95">
        <v>16423.774839999998</v>
      </c>
      <c r="AD95">
        <v>17188.371999999999</v>
      </c>
      <c r="AE95">
        <v>17959.200649999999</v>
      </c>
      <c r="AF95">
        <v>18718.00432</v>
      </c>
      <c r="AG95">
        <v>19443.25362</v>
      </c>
      <c r="AH95">
        <v>20127.624909999999</v>
      </c>
      <c r="AI95">
        <v>20775.736580000001</v>
      </c>
      <c r="AJ95">
        <v>21410.067749999998</v>
      </c>
      <c r="AK95">
        <v>22030.26871</v>
      </c>
      <c r="AL95">
        <v>22659.64702</v>
      </c>
      <c r="AM95">
        <v>23333.015469999998</v>
      </c>
      <c r="AN95">
        <v>24062.578710000002</v>
      </c>
      <c r="AO95">
        <v>24852.7971</v>
      </c>
      <c r="AP95">
        <v>25697.93316</v>
      </c>
      <c r="AQ95">
        <v>26605.55688</v>
      </c>
      <c r="AR95">
        <v>27578.351879999998</v>
      </c>
      <c r="AS95">
        <v>28626.28254</v>
      </c>
      <c r="AT95">
        <v>29733.359359999999</v>
      </c>
      <c r="AU95">
        <v>30909.572100000001</v>
      </c>
      <c r="AV95">
        <v>32144.77187</v>
      </c>
      <c r="AW95">
        <v>33438.300150000003</v>
      </c>
      <c r="AX95">
        <v>34796.335070000001</v>
      </c>
    </row>
    <row r="96" spans="2:50" x14ac:dyDescent="0.25">
      <c r="B96" s="4"/>
      <c r="C96" t="s">
        <v>39</v>
      </c>
      <c r="D96">
        <v>130354.82254187101</v>
      </c>
      <c r="E96">
        <v>135096.665609888</v>
      </c>
      <c r="F96">
        <v>140010.9798</v>
      </c>
      <c r="G96">
        <v>152245.80850000001</v>
      </c>
      <c r="H96">
        <v>164478.87849999999</v>
      </c>
      <c r="I96">
        <v>172194.8805</v>
      </c>
      <c r="J96">
        <v>179456.02489999999</v>
      </c>
      <c r="K96">
        <v>189446.8517</v>
      </c>
      <c r="L96">
        <v>200616.2739</v>
      </c>
      <c r="M96">
        <v>210979.36910000001</v>
      </c>
      <c r="N96">
        <v>214522.4811</v>
      </c>
      <c r="O96">
        <v>218336.9694</v>
      </c>
      <c r="P96">
        <v>223095.79399999999</v>
      </c>
      <c r="Q96">
        <v>230967.51360000001</v>
      </c>
      <c r="R96">
        <v>240507.95319999999</v>
      </c>
      <c r="S96">
        <v>253314.32139999999</v>
      </c>
      <c r="T96">
        <v>268776.86109999998</v>
      </c>
      <c r="U96">
        <v>285051.45630000002</v>
      </c>
      <c r="V96">
        <v>301300.95970000001</v>
      </c>
      <c r="W96">
        <v>319011.04969999997</v>
      </c>
      <c r="X96">
        <v>336962.17540000001</v>
      </c>
      <c r="Y96">
        <v>354788.32140000002</v>
      </c>
      <c r="Z96">
        <v>372301.70059999998</v>
      </c>
      <c r="AA96">
        <v>389673.02149999997</v>
      </c>
      <c r="AB96">
        <v>407231.46460000001</v>
      </c>
      <c r="AC96">
        <v>424848.39319999999</v>
      </c>
      <c r="AD96">
        <v>442470.1251</v>
      </c>
      <c r="AE96">
        <v>460118.74859999999</v>
      </c>
      <c r="AF96">
        <v>477732.98749999999</v>
      </c>
      <c r="AG96">
        <v>495303.85</v>
      </c>
      <c r="AH96">
        <v>512884.02590000001</v>
      </c>
      <c r="AI96">
        <v>530626.4179</v>
      </c>
      <c r="AJ96">
        <v>548586.83759999997</v>
      </c>
      <c r="AK96">
        <v>566836.15390000003</v>
      </c>
      <c r="AL96">
        <v>585500.93729999999</v>
      </c>
      <c r="AM96">
        <v>604778.92229999998</v>
      </c>
      <c r="AN96">
        <v>624762.92480000004</v>
      </c>
      <c r="AO96">
        <v>645644.34770000004</v>
      </c>
      <c r="AP96">
        <v>667432.92729999998</v>
      </c>
      <c r="AQ96">
        <v>690202.49710000004</v>
      </c>
      <c r="AR96">
        <v>714135.48970000003</v>
      </c>
      <c r="AS96">
        <v>739299.16529999999</v>
      </c>
      <c r="AT96">
        <v>765832.799</v>
      </c>
      <c r="AU96">
        <v>793883.2415</v>
      </c>
      <c r="AV96">
        <v>823468.85349999997</v>
      </c>
      <c r="AW96">
        <v>854649.16150000005</v>
      </c>
      <c r="AX96">
        <v>887780.82880000002</v>
      </c>
    </row>
    <row r="97" spans="2:50" x14ac:dyDescent="0.25">
      <c r="B97" s="4"/>
      <c r="C97" t="s">
        <v>40</v>
      </c>
      <c r="D97">
        <v>16317.279498531099</v>
      </c>
      <c r="E97">
        <v>16910.843872830701</v>
      </c>
      <c r="F97">
        <v>17525.997480000002</v>
      </c>
      <c r="G97">
        <v>18253.49582</v>
      </c>
      <c r="H97">
        <v>19034.259249999999</v>
      </c>
      <c r="I97">
        <v>19257.369279999999</v>
      </c>
      <c r="J97">
        <v>19416.75347</v>
      </c>
      <c r="K97">
        <v>19852.141220000001</v>
      </c>
      <c r="L97">
        <v>20380.674299999999</v>
      </c>
      <c r="M97">
        <v>20798.398980000002</v>
      </c>
      <c r="N97">
        <v>21240.19269</v>
      </c>
      <c r="O97">
        <v>21706.817579999999</v>
      </c>
      <c r="P97">
        <v>22276.264620000002</v>
      </c>
      <c r="Q97">
        <v>23150.810570000001</v>
      </c>
      <c r="R97">
        <v>24247.18058</v>
      </c>
      <c r="S97">
        <v>25493.438239999999</v>
      </c>
      <c r="T97">
        <v>27008.265070000001</v>
      </c>
      <c r="U97">
        <v>28600.90885</v>
      </c>
      <c r="V97">
        <v>30193.716230000002</v>
      </c>
      <c r="W97">
        <v>31930.76959</v>
      </c>
      <c r="X97">
        <v>33689.73141</v>
      </c>
      <c r="Y97">
        <v>35435.235130000001</v>
      </c>
      <c r="Z97">
        <v>37151.117120000003</v>
      </c>
      <c r="AA97">
        <v>38853.208850000003</v>
      </c>
      <c r="AB97">
        <v>40574.033040000002</v>
      </c>
      <c r="AC97">
        <v>42300.856200000002</v>
      </c>
      <c r="AD97">
        <v>44028.223440000002</v>
      </c>
      <c r="AE97">
        <v>45758.122900000002</v>
      </c>
      <c r="AF97">
        <v>47484.385130000002</v>
      </c>
      <c r="AG97">
        <v>49206.112910000003</v>
      </c>
      <c r="AH97">
        <v>50928.4548</v>
      </c>
      <c r="AI97">
        <v>52666.543259999999</v>
      </c>
      <c r="AJ97">
        <v>54426.240729999998</v>
      </c>
      <c r="AK97">
        <v>56214.205600000001</v>
      </c>
      <c r="AL97">
        <v>58042.973239999999</v>
      </c>
      <c r="AM97">
        <v>59932.055410000001</v>
      </c>
      <c r="AN97">
        <v>61890.663399999998</v>
      </c>
      <c r="AO97">
        <v>63937.378859999997</v>
      </c>
      <c r="AP97">
        <v>66073.502850000004</v>
      </c>
      <c r="AQ97">
        <v>68306.394769999999</v>
      </c>
      <c r="AR97">
        <v>70654.124379999994</v>
      </c>
      <c r="AS97">
        <v>73123.368180000005</v>
      </c>
      <c r="AT97">
        <v>75727.926779999994</v>
      </c>
      <c r="AU97">
        <v>78482.262910000005</v>
      </c>
      <c r="AV97">
        <v>81388.234049999999</v>
      </c>
      <c r="AW97">
        <v>84451.752829999998</v>
      </c>
      <c r="AX97">
        <v>87708.072870000004</v>
      </c>
    </row>
    <row r="98" spans="2:50" x14ac:dyDescent="0.25">
      <c r="B98" s="4"/>
      <c r="C98" t="s">
        <v>1</v>
      </c>
      <c r="D98">
        <v>39.375694686332501</v>
      </c>
      <c r="E98">
        <v>40.163208580059099</v>
      </c>
      <c r="F98">
        <v>40.966472779999997</v>
      </c>
      <c r="G98">
        <v>41.883311280000001</v>
      </c>
      <c r="H98">
        <v>42.977654510000001</v>
      </c>
      <c r="I98">
        <v>44.032124260000003</v>
      </c>
      <c r="J98">
        <v>44.183462519999999</v>
      </c>
      <c r="K98">
        <v>44.185384519999999</v>
      </c>
      <c r="L98">
        <v>44.308501</v>
      </c>
      <c r="M98">
        <v>44.492341269999997</v>
      </c>
      <c r="N98">
        <v>44.518184269999999</v>
      </c>
      <c r="O98">
        <v>44.508583350000002</v>
      </c>
      <c r="P98">
        <v>44.476376129999998</v>
      </c>
      <c r="Q98">
        <v>44.759695819999997</v>
      </c>
      <c r="R98">
        <v>45.554173470000002</v>
      </c>
      <c r="S98">
        <v>46.992628060000001</v>
      </c>
      <c r="T98">
        <v>49.025648459999999</v>
      </c>
      <c r="U98">
        <v>51.538477790000002</v>
      </c>
      <c r="V98">
        <v>54.295533429999999</v>
      </c>
      <c r="W98">
        <v>57.053064980000002</v>
      </c>
      <c r="X98">
        <v>60.103670970000003</v>
      </c>
      <c r="Y98">
        <v>63.280209820000003</v>
      </c>
      <c r="Z98">
        <v>66.337996989999894</v>
      </c>
      <c r="AA98">
        <v>69.177245540000001</v>
      </c>
      <c r="AB98">
        <v>71.79899451</v>
      </c>
      <c r="AC98">
        <v>74.240425310000006</v>
      </c>
      <c r="AD98">
        <v>76.513284240000004</v>
      </c>
      <c r="AE98">
        <v>78.642099000000002</v>
      </c>
      <c r="AF98">
        <v>80.668595359999998</v>
      </c>
      <c r="AG98">
        <v>82.606737249999995</v>
      </c>
      <c r="AH98">
        <v>84.46515608</v>
      </c>
      <c r="AI98">
        <v>86.255406050000005</v>
      </c>
      <c r="AJ98">
        <v>87.979426360000005</v>
      </c>
      <c r="AK98">
        <v>89.627329779999997</v>
      </c>
      <c r="AL98">
        <v>91.247257750000003</v>
      </c>
      <c r="AM98">
        <v>92.839199719999996</v>
      </c>
      <c r="AN98">
        <v>94.423127579999999</v>
      </c>
      <c r="AO98">
        <v>96.003409360000006</v>
      </c>
      <c r="AP98">
        <v>97.599647410000003</v>
      </c>
      <c r="AQ98">
        <v>99.254390860000001</v>
      </c>
      <c r="AR98">
        <v>100.9876886</v>
      </c>
      <c r="AS98">
        <v>102.8182262</v>
      </c>
      <c r="AT98">
        <v>104.7566276</v>
      </c>
      <c r="AU98">
        <v>106.8248784</v>
      </c>
      <c r="AV98">
        <v>109.0282393</v>
      </c>
      <c r="AW98">
        <v>111.3771454</v>
      </c>
      <c r="AX98">
        <v>113.8749617</v>
      </c>
    </row>
    <row r="99" spans="2:50" x14ac:dyDescent="0.25">
      <c r="B99" s="4"/>
      <c r="C99" t="s">
        <v>2</v>
      </c>
      <c r="D99">
        <v>5875.3438678479197</v>
      </c>
      <c r="E99">
        <v>5898.8877609486599</v>
      </c>
      <c r="F99">
        <v>5922.5259130000004</v>
      </c>
      <c r="G99">
        <v>5943.9337310000001</v>
      </c>
      <c r="H99">
        <v>5937.0156450000004</v>
      </c>
      <c r="I99">
        <v>5932.6402250000001</v>
      </c>
      <c r="J99">
        <v>5928.6322190000001</v>
      </c>
      <c r="K99">
        <v>5932.5146329999998</v>
      </c>
      <c r="L99">
        <v>5948.3570099999997</v>
      </c>
      <c r="M99">
        <v>5968.7470780000003</v>
      </c>
      <c r="N99">
        <v>5973.9535749999995</v>
      </c>
      <c r="O99">
        <v>5974.5858820000003</v>
      </c>
      <c r="P99">
        <v>6006.9727409999996</v>
      </c>
      <c r="Q99">
        <v>6056.6277669999999</v>
      </c>
      <c r="R99">
        <v>6115.1661020000001</v>
      </c>
      <c r="S99">
        <v>6176.7792829999999</v>
      </c>
      <c r="T99">
        <v>6221.8932720000003</v>
      </c>
      <c r="U99">
        <v>6254.3916570000001</v>
      </c>
      <c r="V99">
        <v>6276.1865630000002</v>
      </c>
      <c r="W99">
        <v>6283.8159340000002</v>
      </c>
      <c r="X99">
        <v>6293.1729079999996</v>
      </c>
      <c r="Y99">
        <v>6309.9710880000002</v>
      </c>
      <c r="Z99">
        <v>6325.2015670000001</v>
      </c>
      <c r="AA99">
        <v>6338.5311279999996</v>
      </c>
      <c r="AB99">
        <v>6350.4070670000001</v>
      </c>
      <c r="AC99">
        <v>6362.1935810000004</v>
      </c>
      <c r="AD99">
        <v>6373.8871740000004</v>
      </c>
      <c r="AE99">
        <v>6385.2787520000002</v>
      </c>
      <c r="AF99">
        <v>6396.4458619999996</v>
      </c>
      <c r="AG99">
        <v>6406.8626949999998</v>
      </c>
      <c r="AH99">
        <v>6415.8745630000003</v>
      </c>
      <c r="AI99">
        <v>6423.377313</v>
      </c>
      <c r="AJ99">
        <v>6428.9670980000001</v>
      </c>
      <c r="AK99">
        <v>6432.3744580000002</v>
      </c>
      <c r="AL99">
        <v>6435.421636</v>
      </c>
      <c r="AM99">
        <v>6438.4863029999997</v>
      </c>
      <c r="AN99">
        <v>6441.8294740000001</v>
      </c>
      <c r="AO99">
        <v>6445.1447200000002</v>
      </c>
      <c r="AP99">
        <v>6448.2843419999999</v>
      </c>
      <c r="AQ99">
        <v>6451.8587109999999</v>
      </c>
      <c r="AR99">
        <v>6456.1287689999999</v>
      </c>
      <c r="AS99">
        <v>6460.7787829999997</v>
      </c>
      <c r="AT99">
        <v>6465.4257950000001</v>
      </c>
      <c r="AU99">
        <v>6469.73045</v>
      </c>
      <c r="AV99">
        <v>6473.3551589999997</v>
      </c>
      <c r="AW99">
        <v>6476.3351240000002</v>
      </c>
      <c r="AX99">
        <v>6478.8076739999997</v>
      </c>
    </row>
    <row r="100" spans="2:50" x14ac:dyDescent="0.25">
      <c r="B100" s="4"/>
      <c r="C100" t="s">
        <v>3</v>
      </c>
      <c r="D100">
        <v>0.97642519020762697</v>
      </c>
      <c r="E100">
        <v>0.98814229249011798</v>
      </c>
      <c r="F100">
        <v>1</v>
      </c>
      <c r="G100">
        <v>1.012</v>
      </c>
      <c r="H100">
        <v>1.0241439999999999</v>
      </c>
      <c r="I100">
        <v>1.036433728</v>
      </c>
      <c r="J100">
        <v>1.0488709329999999</v>
      </c>
      <c r="K100">
        <v>1.0614573839999999</v>
      </c>
      <c r="L100">
        <v>1.0741948729999999</v>
      </c>
      <c r="M100">
        <v>1.087085211</v>
      </c>
      <c r="N100">
        <v>1.1001302340000001</v>
      </c>
      <c r="O100">
        <v>1.113331796</v>
      </c>
      <c r="P100">
        <v>1.1266917780000001</v>
      </c>
      <c r="Q100">
        <v>1.1402120790000001</v>
      </c>
      <c r="R100">
        <v>1.1538946240000001</v>
      </c>
      <c r="S100">
        <v>1.16774136</v>
      </c>
      <c r="T100">
        <v>1.1817542560000001</v>
      </c>
      <c r="U100">
        <v>1.194753553</v>
      </c>
      <c r="V100">
        <v>1.2078958420000001</v>
      </c>
      <c r="W100">
        <v>1.226596947</v>
      </c>
      <c r="X100">
        <v>1.2401047249999999</v>
      </c>
      <c r="Y100">
        <v>1.248217986</v>
      </c>
      <c r="Z100">
        <v>1.257008237</v>
      </c>
      <c r="AA100">
        <v>1.2663833600000001</v>
      </c>
      <c r="AB100">
        <v>1.2764109889999999</v>
      </c>
      <c r="AC100">
        <v>1.286584102</v>
      </c>
      <c r="AD100">
        <v>1.297256237</v>
      </c>
      <c r="AE100">
        <v>1.3086671599999999</v>
      </c>
      <c r="AF100">
        <v>1.3206483760000001</v>
      </c>
      <c r="AG100">
        <v>1.333490431</v>
      </c>
      <c r="AH100">
        <v>1.3475322249999999</v>
      </c>
      <c r="AI100">
        <v>1.3629206810000001</v>
      </c>
      <c r="AJ100">
        <v>1.379979171</v>
      </c>
      <c r="AK100">
        <v>1.39901319</v>
      </c>
      <c r="AL100">
        <v>1.4188714659999999</v>
      </c>
      <c r="AM100">
        <v>1.439634981</v>
      </c>
      <c r="AN100">
        <v>1.46107075</v>
      </c>
      <c r="AO100">
        <v>1.483382451</v>
      </c>
      <c r="AP100">
        <v>1.5065307050000001</v>
      </c>
      <c r="AQ100">
        <v>1.5298493259999999</v>
      </c>
      <c r="AR100">
        <v>1.5531631290000001</v>
      </c>
      <c r="AS100">
        <v>1.5765024270000001</v>
      </c>
      <c r="AT100">
        <v>1.599996164</v>
      </c>
      <c r="AU100">
        <v>1.623719624</v>
      </c>
      <c r="AV100">
        <v>1.647851851</v>
      </c>
      <c r="AW100">
        <v>1.6722974500000001</v>
      </c>
      <c r="AX100">
        <v>1.697086356</v>
      </c>
    </row>
    <row r="101" spans="2:50" x14ac:dyDescent="0.25">
      <c r="B101" s="4"/>
      <c r="C101" t="s">
        <v>41</v>
      </c>
      <c r="D101">
        <v>0.96116878123798499</v>
      </c>
      <c r="E101">
        <v>0.98039215686274495</v>
      </c>
      <c r="F101">
        <v>0.99999986510000005</v>
      </c>
      <c r="G101">
        <v>1.0235086600000001</v>
      </c>
      <c r="H101">
        <v>1.0470576140000001</v>
      </c>
      <c r="I101">
        <v>1.0560083899999999</v>
      </c>
      <c r="J101">
        <v>1.067310287</v>
      </c>
      <c r="K101">
        <v>1.07607038</v>
      </c>
      <c r="L101">
        <v>1.0822486140000001</v>
      </c>
      <c r="M101">
        <v>1.0877705090000001</v>
      </c>
      <c r="N101">
        <v>1.0934789300000001</v>
      </c>
      <c r="O101">
        <v>1.100516128</v>
      </c>
      <c r="P101">
        <v>1.109088418</v>
      </c>
      <c r="Q101">
        <v>1.122789305</v>
      </c>
      <c r="R101">
        <v>1.144455075</v>
      </c>
      <c r="S101">
        <v>1.178190751</v>
      </c>
      <c r="T101">
        <v>1.2201101249999999</v>
      </c>
      <c r="U101">
        <v>1.270619878</v>
      </c>
      <c r="V101">
        <v>1.327761236</v>
      </c>
      <c r="W101">
        <v>1.3886391119999999</v>
      </c>
      <c r="X101">
        <v>1.452973149</v>
      </c>
      <c r="Y101">
        <v>1.519456559</v>
      </c>
      <c r="Z101">
        <v>1.584075667</v>
      </c>
      <c r="AA101">
        <v>1.6450075829999999</v>
      </c>
      <c r="AB101">
        <v>1.7015794719999999</v>
      </c>
      <c r="AC101">
        <v>1.7540562209999999</v>
      </c>
      <c r="AD101">
        <v>1.8029048670000001</v>
      </c>
      <c r="AE101">
        <v>1.8487974979999999</v>
      </c>
      <c r="AF101">
        <v>1.892592203</v>
      </c>
      <c r="AG101">
        <v>1.9349283690000001</v>
      </c>
      <c r="AH101">
        <v>1.976239284</v>
      </c>
      <c r="AI101">
        <v>2.016892243</v>
      </c>
      <c r="AJ101">
        <v>2.0569535819999998</v>
      </c>
      <c r="AK101">
        <v>2.0962818680000002</v>
      </c>
      <c r="AL101">
        <v>2.1352409200000002</v>
      </c>
      <c r="AM101">
        <v>2.173942657</v>
      </c>
      <c r="AN101">
        <v>2.212602237</v>
      </c>
      <c r="AO101">
        <v>2.2514298660000001</v>
      </c>
      <c r="AP101">
        <v>2.2906809419999998</v>
      </c>
      <c r="AQ101">
        <v>2.330884105</v>
      </c>
      <c r="AR101">
        <v>2.3725703650000001</v>
      </c>
      <c r="AS101">
        <v>2.4161581910000001</v>
      </c>
      <c r="AT101">
        <v>2.4621000629999998</v>
      </c>
      <c r="AU101">
        <v>2.510794572</v>
      </c>
      <c r="AV101">
        <v>2.5624574139999998</v>
      </c>
      <c r="AW101">
        <v>2.6172647539999998</v>
      </c>
      <c r="AX101">
        <v>2.675512855</v>
      </c>
    </row>
    <row r="102" spans="2:50" x14ac:dyDescent="0.25">
      <c r="B102" s="4"/>
      <c r="C102" t="s">
        <v>42</v>
      </c>
      <c r="D102">
        <v>364929.79887904698</v>
      </c>
      <c r="E102">
        <v>370788.864839938</v>
      </c>
      <c r="F102">
        <v>376741.99489999999</v>
      </c>
      <c r="G102">
        <v>382513.60379999998</v>
      </c>
      <c r="H102">
        <v>385025.81770000001</v>
      </c>
      <c r="I102">
        <v>389899.66840000002</v>
      </c>
      <c r="J102">
        <v>394465.52779999998</v>
      </c>
      <c r="K102">
        <v>399822.04320000001</v>
      </c>
      <c r="L102">
        <v>406124.03210000001</v>
      </c>
      <c r="M102">
        <v>412267.09350000002</v>
      </c>
      <c r="N102">
        <v>416109.85009999998</v>
      </c>
      <c r="O102">
        <v>420406.8383</v>
      </c>
      <c r="P102">
        <v>429281.38630000001</v>
      </c>
      <c r="Q102">
        <v>438349.38780000003</v>
      </c>
      <c r="R102">
        <v>447595.89079999999</v>
      </c>
      <c r="S102">
        <v>456999.65610000002</v>
      </c>
      <c r="T102">
        <v>464276.04440000001</v>
      </c>
      <c r="U102">
        <v>470949.5797</v>
      </c>
      <c r="V102">
        <v>477331.63050000003</v>
      </c>
      <c r="W102">
        <v>484733.90289999999</v>
      </c>
      <c r="X102">
        <v>491499.32140000002</v>
      </c>
      <c r="Y102">
        <v>497157.47700000001</v>
      </c>
      <c r="Z102">
        <v>502305.88219999999</v>
      </c>
      <c r="AA102">
        <v>507521.4817</v>
      </c>
      <c r="AB102">
        <v>512902.87180000002</v>
      </c>
      <c r="AC102">
        <v>518415.10230000003</v>
      </c>
      <c r="AD102">
        <v>524087.65789999999</v>
      </c>
      <c r="AE102">
        <v>529982.92339999997</v>
      </c>
      <c r="AF102">
        <v>536063.51049999997</v>
      </c>
      <c r="AG102">
        <v>542355.07709999999</v>
      </c>
      <c r="AH102">
        <v>548929.37719999999</v>
      </c>
      <c r="AI102">
        <v>555878.86410000001</v>
      </c>
      <c r="AJ102">
        <v>563275.36769999994</v>
      </c>
      <c r="AK102">
        <v>571229.99170000001</v>
      </c>
      <c r="AL102">
        <v>579611.05889999995</v>
      </c>
      <c r="AM102">
        <v>588365.09439999994</v>
      </c>
      <c r="AN102">
        <v>597420.06929999997</v>
      </c>
      <c r="AO102">
        <v>606788.07010000001</v>
      </c>
      <c r="AP102">
        <v>616461.7452</v>
      </c>
      <c r="AQ102">
        <v>626304.66819999996</v>
      </c>
      <c r="AR102">
        <v>636243.77139999997</v>
      </c>
      <c r="AS102">
        <v>646213.56629999995</v>
      </c>
      <c r="AT102">
        <v>656223.15079999994</v>
      </c>
      <c r="AU102">
        <v>666274.05539999995</v>
      </c>
      <c r="AV102">
        <v>676403.90540000005</v>
      </c>
      <c r="AW102">
        <v>686611.51560000004</v>
      </c>
      <c r="AX102">
        <v>696922.56389999995</v>
      </c>
    </row>
    <row r="103" spans="2:50" x14ac:dyDescent="0.25">
      <c r="B103" s="4"/>
      <c r="C103" t="s">
        <v>43</v>
      </c>
      <c r="D103">
        <v>0.96116878123798499</v>
      </c>
      <c r="E103">
        <v>0.98039215686274495</v>
      </c>
      <c r="F103">
        <v>0.9999996028</v>
      </c>
      <c r="G103">
        <v>1.0195257630000001</v>
      </c>
      <c r="H103">
        <v>1.045072612</v>
      </c>
      <c r="I103">
        <v>1.044314827</v>
      </c>
      <c r="J103">
        <v>1.065156065</v>
      </c>
      <c r="K103">
        <v>1.0877796340000001</v>
      </c>
      <c r="L103">
        <v>1.108000833</v>
      </c>
      <c r="M103">
        <v>1.1201565170000001</v>
      </c>
      <c r="N103">
        <v>1.1556796499999999</v>
      </c>
      <c r="O103">
        <v>1.1726043079999999</v>
      </c>
      <c r="P103">
        <v>1.193575896</v>
      </c>
      <c r="Q103">
        <v>1.2251472409999999</v>
      </c>
      <c r="R103">
        <v>1.2691573970000001</v>
      </c>
      <c r="S103">
        <v>1.293812325</v>
      </c>
      <c r="T103">
        <v>1.3267570259999999</v>
      </c>
      <c r="U103">
        <v>1.362904071</v>
      </c>
      <c r="V103">
        <v>1.40529441</v>
      </c>
      <c r="W103">
        <v>1.4537884409999999</v>
      </c>
      <c r="X103">
        <v>1.503506714</v>
      </c>
      <c r="Y103">
        <v>1.55546798</v>
      </c>
      <c r="Z103">
        <v>1.601880148</v>
      </c>
      <c r="AA103">
        <v>1.6472310960000001</v>
      </c>
      <c r="AB103">
        <v>1.690840253</v>
      </c>
      <c r="AC103">
        <v>1.732455581</v>
      </c>
      <c r="AD103">
        <v>1.772095795</v>
      </c>
      <c r="AE103">
        <v>1.8099719030000001</v>
      </c>
      <c r="AF103">
        <v>1.8464404000000001</v>
      </c>
      <c r="AG103">
        <v>1.881959704</v>
      </c>
      <c r="AH103">
        <v>1.9169137789999999</v>
      </c>
      <c r="AI103">
        <v>1.951875512</v>
      </c>
      <c r="AJ103">
        <v>1.9866837770000001</v>
      </c>
      <c r="AK103">
        <v>2.0214748760000001</v>
      </c>
      <c r="AL103">
        <v>2.0568384929999999</v>
      </c>
      <c r="AM103">
        <v>2.0926920259999999</v>
      </c>
      <c r="AN103">
        <v>2.1290927079999999</v>
      </c>
      <c r="AO103">
        <v>2.166512424</v>
      </c>
      <c r="AP103">
        <v>2.2047088619999999</v>
      </c>
      <c r="AQ103">
        <v>2.2439975950000002</v>
      </c>
      <c r="AR103">
        <v>2.2848243510000001</v>
      </c>
      <c r="AS103">
        <v>2.3271298819999999</v>
      </c>
      <c r="AT103">
        <v>2.3716883389999999</v>
      </c>
      <c r="AU103">
        <v>2.4184042379999999</v>
      </c>
      <c r="AV103">
        <v>2.467327413</v>
      </c>
      <c r="AW103">
        <v>2.5186536140000002</v>
      </c>
      <c r="AX103">
        <v>2.573249562</v>
      </c>
    </row>
    <row r="104" spans="2:50" x14ac:dyDescent="0.25">
      <c r="B104" s="4"/>
      <c r="C104" t="s">
        <v>44</v>
      </c>
      <c r="D104">
        <v>198321.64173969199</v>
      </c>
      <c r="E104">
        <v>201505.75984677501</v>
      </c>
      <c r="F104">
        <v>204740.6979</v>
      </c>
      <c r="G104">
        <v>210014.5692</v>
      </c>
      <c r="H104">
        <v>209356.20569999999</v>
      </c>
      <c r="I104">
        <v>204779.58600000001</v>
      </c>
      <c r="J104">
        <v>207523.5949</v>
      </c>
      <c r="K104">
        <v>209555.52100000001</v>
      </c>
      <c r="L104">
        <v>208025.4142</v>
      </c>
      <c r="M104">
        <v>207656.71109999999</v>
      </c>
      <c r="N104">
        <v>209485.76759999999</v>
      </c>
      <c r="O104">
        <v>212372.2954</v>
      </c>
      <c r="P104">
        <v>217103.1612</v>
      </c>
      <c r="Q104">
        <v>221695.2487</v>
      </c>
      <c r="R104">
        <v>226244.83059999999</v>
      </c>
      <c r="S104">
        <v>231181.0239</v>
      </c>
      <c r="T104">
        <v>235891.5784</v>
      </c>
      <c r="U104">
        <v>240754.27280000001</v>
      </c>
      <c r="V104">
        <v>244332.69880000001</v>
      </c>
      <c r="W104">
        <v>249604.53080000001</v>
      </c>
      <c r="X104">
        <v>251713.98319999999</v>
      </c>
      <c r="Y104">
        <v>253823.8743</v>
      </c>
      <c r="Z104">
        <v>255159.6759</v>
      </c>
      <c r="AA104">
        <v>257435.58230000001</v>
      </c>
      <c r="AB104">
        <v>260107.23329999999</v>
      </c>
      <c r="AC104">
        <v>262976.03249999997</v>
      </c>
      <c r="AD104">
        <v>266045.60340000002</v>
      </c>
      <c r="AE104">
        <v>269338.7291</v>
      </c>
      <c r="AF104">
        <v>272605.98979999998</v>
      </c>
      <c r="AG104">
        <v>275828.42800000001</v>
      </c>
      <c r="AH104">
        <v>278999.73869999999</v>
      </c>
      <c r="AI104">
        <v>282280.65389999998</v>
      </c>
      <c r="AJ104">
        <v>285356.34230000002</v>
      </c>
      <c r="AK104">
        <v>288397.67300000001</v>
      </c>
      <c r="AL104">
        <v>291651.38540000003</v>
      </c>
      <c r="AM104">
        <v>294971.4117</v>
      </c>
      <c r="AN104">
        <v>298351.50919999997</v>
      </c>
      <c r="AO104">
        <v>301976.9669</v>
      </c>
      <c r="AP104">
        <v>305647.80690000003</v>
      </c>
      <c r="AQ104">
        <v>309433.36</v>
      </c>
      <c r="AR104">
        <v>313481.8787</v>
      </c>
      <c r="AS104">
        <v>317502.49</v>
      </c>
      <c r="AT104">
        <v>321650.8798</v>
      </c>
      <c r="AU104">
        <v>325923.22989999998</v>
      </c>
      <c r="AV104">
        <v>330196.91859999998</v>
      </c>
      <c r="AW104">
        <v>334519.38020000001</v>
      </c>
      <c r="AX104">
        <v>339512.56929999997</v>
      </c>
    </row>
    <row r="105" spans="2:50" x14ac:dyDescent="0.25">
      <c r="B105" s="4"/>
      <c r="C105" t="s">
        <v>45</v>
      </c>
      <c r="D105">
        <v>0.96116878123798499</v>
      </c>
      <c r="E105">
        <v>0.98039215686274495</v>
      </c>
      <c r="F105">
        <v>0.99999942649999995</v>
      </c>
      <c r="G105">
        <v>1.022920346</v>
      </c>
      <c r="H105">
        <v>1.0473056519999999</v>
      </c>
      <c r="I105">
        <v>1.0542464220000001</v>
      </c>
      <c r="J105">
        <v>1.071010754</v>
      </c>
      <c r="K105">
        <v>1.087028171</v>
      </c>
      <c r="L105">
        <v>1.10193882</v>
      </c>
      <c r="M105">
        <v>1.114282915</v>
      </c>
      <c r="N105">
        <v>1.1261591879999999</v>
      </c>
      <c r="O105">
        <v>1.138424565</v>
      </c>
      <c r="P105">
        <v>1.151014947</v>
      </c>
      <c r="Q105">
        <v>1.1695602869999999</v>
      </c>
      <c r="R105">
        <v>1.1960477439999999</v>
      </c>
      <c r="S105">
        <v>1.228243328</v>
      </c>
      <c r="T105">
        <v>1.2656807839999999</v>
      </c>
      <c r="U105">
        <v>1.309496703</v>
      </c>
      <c r="V105">
        <v>1.361241253</v>
      </c>
      <c r="W105">
        <v>1.4186025179999999</v>
      </c>
      <c r="X105">
        <v>1.4783803929999999</v>
      </c>
      <c r="Y105">
        <v>1.5403546530000001</v>
      </c>
      <c r="Z105">
        <v>1.598346306</v>
      </c>
      <c r="AA105">
        <v>1.6537533250000001</v>
      </c>
      <c r="AB105">
        <v>1.705843751</v>
      </c>
      <c r="AC105">
        <v>1.7545609520000001</v>
      </c>
      <c r="AD105">
        <v>1.800086047</v>
      </c>
      <c r="AE105">
        <v>1.8427468410000001</v>
      </c>
      <c r="AF105">
        <v>1.8833194520000001</v>
      </c>
      <c r="AG105">
        <v>1.9224494599999999</v>
      </c>
      <c r="AH105">
        <v>1.960632527</v>
      </c>
      <c r="AI105">
        <v>1.998395127</v>
      </c>
      <c r="AJ105">
        <v>2.0358116650000002</v>
      </c>
      <c r="AK105">
        <v>2.0729231530000001</v>
      </c>
      <c r="AL105">
        <v>2.1101811210000001</v>
      </c>
      <c r="AM105">
        <v>2.147628933</v>
      </c>
      <c r="AN105">
        <v>2.1853940930000002</v>
      </c>
      <c r="AO105">
        <v>2.2237156819999999</v>
      </c>
      <c r="AP105">
        <v>2.262703336</v>
      </c>
      <c r="AQ105">
        <v>2.3027238410000002</v>
      </c>
      <c r="AR105">
        <v>2.3442224700000001</v>
      </c>
      <c r="AS105">
        <v>2.3873965519999998</v>
      </c>
      <c r="AT105">
        <v>2.4329338630000001</v>
      </c>
      <c r="AU105">
        <v>2.4808817730000001</v>
      </c>
      <c r="AV105">
        <v>2.5314076189999999</v>
      </c>
      <c r="AW105">
        <v>2.5846903110000001</v>
      </c>
      <c r="AX105">
        <v>2.6412638830000001</v>
      </c>
    </row>
    <row r="106" spans="2:50" x14ac:dyDescent="0.25">
      <c r="B106" s="4"/>
      <c r="C106" t="s">
        <v>46</v>
      </c>
      <c r="D106">
        <v>72992.352842344597</v>
      </c>
      <c r="E106">
        <v>74164.268677273896</v>
      </c>
      <c r="F106">
        <v>75355.002309999996</v>
      </c>
      <c r="G106">
        <v>77356.837480000002</v>
      </c>
      <c r="H106">
        <v>77262.243579999995</v>
      </c>
      <c r="I106">
        <v>73431.891759999999</v>
      </c>
      <c r="J106">
        <v>75463.496539999906</v>
      </c>
      <c r="K106">
        <v>76885.869330000001</v>
      </c>
      <c r="L106">
        <v>76900.81899</v>
      </c>
      <c r="M106">
        <v>77047.436470000001</v>
      </c>
      <c r="N106">
        <v>78015.191949999906</v>
      </c>
      <c r="O106">
        <v>79042.441460000002</v>
      </c>
      <c r="P106">
        <v>81430.705489999906</v>
      </c>
      <c r="Q106">
        <v>83924.991080000007</v>
      </c>
      <c r="R106">
        <v>86510.799920000005</v>
      </c>
      <c r="S106">
        <v>89156.310299999997</v>
      </c>
      <c r="T106">
        <v>91249.999909999999</v>
      </c>
      <c r="U106">
        <v>92559.689069999906</v>
      </c>
      <c r="V106">
        <v>93850.024560000005</v>
      </c>
      <c r="W106">
        <v>95325.689010000002</v>
      </c>
      <c r="X106">
        <v>96391.465880000003</v>
      </c>
      <c r="Y106">
        <v>97439.37311</v>
      </c>
      <c r="Z106">
        <v>98246.395449999996</v>
      </c>
      <c r="AA106">
        <v>99369.036070000002</v>
      </c>
      <c r="AB106">
        <v>100639.39629999999</v>
      </c>
      <c r="AC106">
        <v>102020.17630000001</v>
      </c>
      <c r="AD106">
        <v>103500.0316</v>
      </c>
      <c r="AE106">
        <v>105065.9571</v>
      </c>
      <c r="AF106">
        <v>106668.5806</v>
      </c>
      <c r="AG106">
        <v>108289.94</v>
      </c>
      <c r="AH106">
        <v>109921.9121</v>
      </c>
      <c r="AI106">
        <v>111584.2604</v>
      </c>
      <c r="AJ106">
        <v>113235.928</v>
      </c>
      <c r="AK106">
        <v>114924.0917</v>
      </c>
      <c r="AL106">
        <v>116675.72719999999</v>
      </c>
      <c r="AM106">
        <v>118475.6931</v>
      </c>
      <c r="AN106">
        <v>120323.8474</v>
      </c>
      <c r="AO106">
        <v>122225.8544</v>
      </c>
      <c r="AP106">
        <v>124191.4568</v>
      </c>
      <c r="AQ106">
        <v>126210.82460000001</v>
      </c>
      <c r="AR106">
        <v>128297.0834</v>
      </c>
      <c r="AS106">
        <v>130401.8783</v>
      </c>
      <c r="AT106">
        <v>132568.82190000001</v>
      </c>
      <c r="AU106">
        <v>134745.01809999999</v>
      </c>
      <c r="AV106">
        <v>136931.6906</v>
      </c>
      <c r="AW106">
        <v>139133.21979999999</v>
      </c>
      <c r="AX106">
        <v>141434.0802</v>
      </c>
    </row>
    <row r="107" spans="2:50" x14ac:dyDescent="0.25">
      <c r="B107" s="4"/>
      <c r="C107" t="s">
        <v>47</v>
      </c>
      <c r="D107">
        <v>0.96116878123798499</v>
      </c>
      <c r="E107">
        <v>0.98039215686274495</v>
      </c>
      <c r="F107">
        <v>1</v>
      </c>
      <c r="G107">
        <v>1.0199987859999999</v>
      </c>
      <c r="H107">
        <v>1.0447553060000001</v>
      </c>
      <c r="I107">
        <v>1.0612358609999999</v>
      </c>
      <c r="J107">
        <v>1.0814585370000001</v>
      </c>
      <c r="K107">
        <v>1.0798013280000001</v>
      </c>
      <c r="L107">
        <v>0.94110694390000005</v>
      </c>
      <c r="M107">
        <v>1.0939130020000001</v>
      </c>
      <c r="N107">
        <v>1.1094168680000001</v>
      </c>
      <c r="O107">
        <v>1.1220587339999999</v>
      </c>
      <c r="P107">
        <v>1.138515438</v>
      </c>
      <c r="Q107">
        <v>1.152180129</v>
      </c>
      <c r="R107">
        <v>1.1456286550000001</v>
      </c>
      <c r="S107">
        <v>1.172009466</v>
      </c>
      <c r="T107">
        <v>1.223860427</v>
      </c>
      <c r="U107">
        <v>1.262002844</v>
      </c>
      <c r="V107">
        <v>1.3173034349999999</v>
      </c>
      <c r="W107">
        <v>1.3804789180000001</v>
      </c>
      <c r="X107">
        <v>1.455183238</v>
      </c>
      <c r="Y107">
        <v>1.5093345570000001</v>
      </c>
      <c r="Z107">
        <v>1.5896949579999999</v>
      </c>
      <c r="AA107">
        <v>1.666169464</v>
      </c>
      <c r="AB107">
        <v>1.7338414849999999</v>
      </c>
      <c r="AC107">
        <v>1.7945485969999999</v>
      </c>
      <c r="AD107">
        <v>1.8467877189999999</v>
      </c>
      <c r="AE107">
        <v>1.893727913</v>
      </c>
      <c r="AF107">
        <v>1.9365719429999999</v>
      </c>
      <c r="AG107">
        <v>1.9769655779999999</v>
      </c>
      <c r="AH107">
        <v>2.0137732349999999</v>
      </c>
      <c r="AI107">
        <v>2.047933257</v>
      </c>
      <c r="AJ107">
        <v>2.0808055649999999</v>
      </c>
      <c r="AK107">
        <v>2.1137558190000001</v>
      </c>
      <c r="AL107">
        <v>2.145702982</v>
      </c>
      <c r="AM107">
        <v>2.1775889570000002</v>
      </c>
      <c r="AN107">
        <v>2.209533038</v>
      </c>
      <c r="AO107">
        <v>2.2418831780000001</v>
      </c>
      <c r="AP107">
        <v>2.274162182</v>
      </c>
      <c r="AQ107">
        <v>2.3076944629999998</v>
      </c>
      <c r="AR107">
        <v>2.34277633</v>
      </c>
      <c r="AS107">
        <v>2.3800728200000001</v>
      </c>
      <c r="AT107">
        <v>2.4197303909999999</v>
      </c>
      <c r="AU107">
        <v>2.4636616359999999</v>
      </c>
      <c r="AV107">
        <v>2.5120453330000001</v>
      </c>
      <c r="AW107">
        <v>2.562815955</v>
      </c>
      <c r="AX107">
        <v>2.6175335400000002</v>
      </c>
    </row>
    <row r="108" spans="2:50" x14ac:dyDescent="0.25">
      <c r="B108" s="4"/>
      <c r="C108" t="s">
        <v>48</v>
      </c>
      <c r="F108">
        <v>41720</v>
      </c>
      <c r="G108">
        <v>42389.930139999997</v>
      </c>
      <c r="H108">
        <v>44463.125769999999</v>
      </c>
      <c r="I108">
        <v>42248.60527</v>
      </c>
      <c r="J108">
        <v>36899.291749999997</v>
      </c>
      <c r="K108">
        <v>40853.297010000002</v>
      </c>
      <c r="L108">
        <v>51141.691310000002</v>
      </c>
      <c r="M108">
        <v>44235.391309999999</v>
      </c>
      <c r="N108">
        <v>44653.228040000002</v>
      </c>
      <c r="O108">
        <v>46564.137629999997</v>
      </c>
      <c r="P108">
        <v>47642.849970000003</v>
      </c>
      <c r="Q108">
        <v>51237.924509999997</v>
      </c>
      <c r="R108">
        <v>53521.934390000002</v>
      </c>
      <c r="S108">
        <v>55363.851369999997</v>
      </c>
      <c r="T108">
        <v>56464.236519999999</v>
      </c>
      <c r="U108">
        <v>56947.755870000001</v>
      </c>
      <c r="V108">
        <v>55151.026239999999</v>
      </c>
      <c r="W108">
        <v>53938.340360000002</v>
      </c>
      <c r="X108">
        <v>53528.328719999998</v>
      </c>
      <c r="Y108">
        <v>53241.066319999998</v>
      </c>
      <c r="Z108">
        <v>52841.2745</v>
      </c>
      <c r="AA108">
        <v>52328.449679999998</v>
      </c>
      <c r="AB108">
        <v>52750.22982</v>
      </c>
      <c r="AC108">
        <v>53458.675479999998</v>
      </c>
      <c r="AD108">
        <v>54270.82013</v>
      </c>
      <c r="AE108">
        <v>55138.759919999997</v>
      </c>
      <c r="AF108">
        <v>55999.397169999997</v>
      </c>
      <c r="AG108">
        <v>56750.86363</v>
      </c>
      <c r="AH108">
        <v>57471.104440000003</v>
      </c>
      <c r="AI108">
        <v>58189.435720000001</v>
      </c>
      <c r="AJ108">
        <v>58981.107499999998</v>
      </c>
      <c r="AK108">
        <v>59709.584970000004</v>
      </c>
      <c r="AL108">
        <v>60546.177960000001</v>
      </c>
      <c r="AM108">
        <v>61572.459499999997</v>
      </c>
      <c r="AN108">
        <v>62718.234620000003</v>
      </c>
      <c r="AO108">
        <v>63953.917229999999</v>
      </c>
      <c r="AP108">
        <v>65247.071300000003</v>
      </c>
      <c r="AQ108">
        <v>66623.721449999997</v>
      </c>
      <c r="AR108">
        <v>68060.592239999998</v>
      </c>
      <c r="AS108">
        <v>69579.783869999999</v>
      </c>
      <c r="AT108">
        <v>71055.220199999996</v>
      </c>
      <c r="AU108">
        <v>72538.964019999999</v>
      </c>
      <c r="AV108">
        <v>73976.989029999997</v>
      </c>
      <c r="AW108">
        <v>75372.707750000001</v>
      </c>
      <c r="AX108">
        <v>76751.544320000001</v>
      </c>
    </row>
    <row r="109" spans="2:50" x14ac:dyDescent="0.25">
      <c r="B109" s="4"/>
      <c r="C109" t="s">
        <v>49</v>
      </c>
      <c r="D109">
        <v>0.96116878123798499</v>
      </c>
      <c r="E109">
        <v>0.98039215686274495</v>
      </c>
      <c r="F109">
        <v>1.000000153</v>
      </c>
      <c r="G109">
        <v>1.0231270370000001</v>
      </c>
      <c r="H109">
        <v>1.044970172</v>
      </c>
      <c r="I109">
        <v>1.0523544229999999</v>
      </c>
      <c r="J109">
        <v>1.0673184069999999</v>
      </c>
      <c r="K109">
        <v>1.080323763</v>
      </c>
      <c r="L109">
        <v>1.0941544759999999</v>
      </c>
      <c r="M109">
        <v>1.1060748709999999</v>
      </c>
      <c r="N109">
        <v>1.120303273</v>
      </c>
      <c r="O109">
        <v>1.133356569</v>
      </c>
      <c r="P109">
        <v>1.1446302230000001</v>
      </c>
      <c r="Q109">
        <v>1.1594962529999999</v>
      </c>
      <c r="R109">
        <v>1.1812877230000001</v>
      </c>
      <c r="S109">
        <v>1.2100874159999999</v>
      </c>
      <c r="T109">
        <v>1.2445446680000001</v>
      </c>
      <c r="U109">
        <v>1.288113405</v>
      </c>
      <c r="V109">
        <v>1.338595618</v>
      </c>
      <c r="W109">
        <v>1.3937629810000001</v>
      </c>
      <c r="X109">
        <v>1.451952653</v>
      </c>
      <c r="Y109">
        <v>1.5126050150000001</v>
      </c>
      <c r="Z109">
        <v>1.5721062560000001</v>
      </c>
      <c r="AA109">
        <v>1.6290395479999999</v>
      </c>
      <c r="AB109">
        <v>1.68245102</v>
      </c>
      <c r="AC109">
        <v>1.7321688390000001</v>
      </c>
      <c r="AD109">
        <v>1.7784179449999999</v>
      </c>
      <c r="AE109">
        <v>1.8217350160000001</v>
      </c>
      <c r="AF109">
        <v>1.8628794280000001</v>
      </c>
      <c r="AG109">
        <v>1.9025167730000001</v>
      </c>
      <c r="AH109">
        <v>1.941172573</v>
      </c>
      <c r="AI109">
        <v>1.979318964</v>
      </c>
      <c r="AJ109">
        <v>2.0171174490000001</v>
      </c>
      <c r="AK109">
        <v>2.0545848009999998</v>
      </c>
      <c r="AL109">
        <v>2.0920961610000002</v>
      </c>
      <c r="AM109">
        <v>2.129762173</v>
      </c>
      <c r="AN109">
        <v>2.167728753</v>
      </c>
      <c r="AO109">
        <v>2.2061603239999998</v>
      </c>
      <c r="AP109">
        <v>2.2452145529999998</v>
      </c>
      <c r="AQ109">
        <v>2.2852714029999999</v>
      </c>
      <c r="AR109">
        <v>2.3267467050000001</v>
      </c>
      <c r="AS109">
        <v>2.3699403989999999</v>
      </c>
      <c r="AT109">
        <v>2.4152830540000001</v>
      </c>
      <c r="AU109">
        <v>2.4630426459999999</v>
      </c>
      <c r="AV109">
        <v>2.5134155919999999</v>
      </c>
      <c r="AW109">
        <v>2.5665920149999999</v>
      </c>
      <c r="AX109">
        <v>2.622907686</v>
      </c>
    </row>
    <row r="110" spans="2:50" x14ac:dyDescent="0.25">
      <c r="B110" s="4"/>
      <c r="C110" t="s">
        <v>50</v>
      </c>
      <c r="D110">
        <v>241263.67592729401</v>
      </c>
      <c r="E110">
        <v>245137.24228325399</v>
      </c>
      <c r="F110">
        <v>249072.9724</v>
      </c>
      <c r="G110">
        <v>254365.42800000001</v>
      </c>
      <c r="H110">
        <v>257777.0325</v>
      </c>
      <c r="I110">
        <v>256416.1673</v>
      </c>
      <c r="J110">
        <v>254574.70180000001</v>
      </c>
      <c r="K110">
        <v>254875.1876</v>
      </c>
      <c r="L110">
        <v>254405.28750000001</v>
      </c>
      <c r="M110">
        <v>254610.69560000001</v>
      </c>
      <c r="N110">
        <v>254130.60370000001</v>
      </c>
      <c r="O110">
        <v>254237.6269</v>
      </c>
      <c r="P110">
        <v>257760.08869999999</v>
      </c>
      <c r="Q110">
        <v>263601.75319999998</v>
      </c>
      <c r="R110">
        <v>271521.4804</v>
      </c>
      <c r="S110">
        <v>281940.2659</v>
      </c>
      <c r="T110">
        <v>294007.25660000002</v>
      </c>
      <c r="U110">
        <v>304100.00819999998</v>
      </c>
      <c r="V110">
        <v>312879.78210000001</v>
      </c>
      <c r="W110">
        <v>321392.92430000001</v>
      </c>
      <c r="X110">
        <v>328368.95980000001</v>
      </c>
      <c r="Y110">
        <v>334283.11259999999</v>
      </c>
      <c r="Z110">
        <v>339257.85399999999</v>
      </c>
      <c r="AA110">
        <v>344194.74910000002</v>
      </c>
      <c r="AB110">
        <v>349273.60460000002</v>
      </c>
      <c r="AC110">
        <v>354591.59869999997</v>
      </c>
      <c r="AD110">
        <v>360211.87410000002</v>
      </c>
      <c r="AE110">
        <v>366199.9877</v>
      </c>
      <c r="AF110">
        <v>372369.35009999998</v>
      </c>
      <c r="AG110">
        <v>378612.73580000002</v>
      </c>
      <c r="AH110">
        <v>384849.81439999997</v>
      </c>
      <c r="AI110">
        <v>391094.16960000002</v>
      </c>
      <c r="AJ110">
        <v>397185.34139999998</v>
      </c>
      <c r="AK110">
        <v>403178.5159</v>
      </c>
      <c r="AL110">
        <v>409170.66220000002</v>
      </c>
      <c r="AM110">
        <v>415170.7598</v>
      </c>
      <c r="AN110">
        <v>421218.52269999997</v>
      </c>
      <c r="AO110">
        <v>427396.69569999998</v>
      </c>
      <c r="AP110">
        <v>433729.75949999999</v>
      </c>
      <c r="AQ110">
        <v>440248.19669999997</v>
      </c>
      <c r="AR110">
        <v>447041.92800000001</v>
      </c>
      <c r="AS110">
        <v>454007.83620000002</v>
      </c>
      <c r="AT110">
        <v>461207.09360000002</v>
      </c>
      <c r="AU110">
        <v>468617.4388</v>
      </c>
      <c r="AV110">
        <v>476178.43900000001</v>
      </c>
      <c r="AW110">
        <v>483876.8357</v>
      </c>
      <c r="AX110">
        <v>491999.68109999999</v>
      </c>
    </row>
    <row r="111" spans="2:50" x14ac:dyDescent="0.25">
      <c r="B111" s="4"/>
      <c r="C111" t="s">
        <v>51</v>
      </c>
      <c r="D111">
        <v>0.96116878123798499</v>
      </c>
      <c r="E111">
        <v>0.98039215686274495</v>
      </c>
      <c r="F111">
        <v>1.000000153</v>
      </c>
      <c r="G111">
        <v>1.0231270370000001</v>
      </c>
      <c r="H111">
        <v>1.044970172</v>
      </c>
      <c r="I111">
        <v>1.0523544229999999</v>
      </c>
      <c r="J111">
        <v>1.0673184069999999</v>
      </c>
      <c r="K111">
        <v>1.080323763</v>
      </c>
      <c r="L111">
        <v>1.0941544759999999</v>
      </c>
      <c r="M111">
        <v>1.1060748709999999</v>
      </c>
      <c r="N111">
        <v>1.120303273</v>
      </c>
      <c r="O111">
        <v>1.133356569</v>
      </c>
      <c r="P111">
        <v>1.1446302230000001</v>
      </c>
      <c r="Q111">
        <v>1.1594962529999999</v>
      </c>
      <c r="R111">
        <v>1.1812877230000001</v>
      </c>
      <c r="S111">
        <v>1.2100874159999999</v>
      </c>
      <c r="T111">
        <v>1.2445446680000001</v>
      </c>
      <c r="U111">
        <v>1.288113405</v>
      </c>
      <c r="V111">
        <v>1.338595618</v>
      </c>
      <c r="W111">
        <v>1.3937629810000001</v>
      </c>
      <c r="X111">
        <v>1.451952653</v>
      </c>
      <c r="Y111">
        <v>1.5126050150000001</v>
      </c>
      <c r="Z111">
        <v>1.5721062560000001</v>
      </c>
      <c r="AA111">
        <v>1.6290395479999999</v>
      </c>
      <c r="AB111">
        <v>1.68245102</v>
      </c>
      <c r="AC111">
        <v>1.7321688390000001</v>
      </c>
      <c r="AD111">
        <v>1.7784179449999999</v>
      </c>
      <c r="AE111">
        <v>1.8217350160000001</v>
      </c>
      <c r="AF111">
        <v>1.8628794280000001</v>
      </c>
      <c r="AG111">
        <v>1.9025167730000001</v>
      </c>
      <c r="AH111">
        <v>1.941172573</v>
      </c>
      <c r="AI111">
        <v>1.979318964</v>
      </c>
      <c r="AJ111">
        <v>2.0171174490000001</v>
      </c>
      <c r="AK111">
        <v>2.0545848009999998</v>
      </c>
      <c r="AL111">
        <v>2.0920961610000002</v>
      </c>
      <c r="AM111">
        <v>2.129762173</v>
      </c>
      <c r="AN111">
        <v>2.167728753</v>
      </c>
      <c r="AO111">
        <v>2.2061603239999998</v>
      </c>
      <c r="AP111">
        <v>2.2452145529999998</v>
      </c>
      <c r="AQ111">
        <v>2.2852714029999999</v>
      </c>
      <c r="AR111">
        <v>2.3267467050000001</v>
      </c>
      <c r="AS111">
        <v>2.3699403989999999</v>
      </c>
      <c r="AT111">
        <v>2.4152830540000001</v>
      </c>
      <c r="AU111">
        <v>2.4630426459999999</v>
      </c>
      <c r="AV111">
        <v>2.5134155919999999</v>
      </c>
      <c r="AW111">
        <v>2.5665920149999999</v>
      </c>
      <c r="AX111">
        <v>2.622907686</v>
      </c>
    </row>
    <row r="112" spans="2:50" x14ac:dyDescent="0.25">
      <c r="B112" s="4"/>
      <c r="C112" t="s">
        <v>52</v>
      </c>
      <c r="D112">
        <v>117275.962355893</v>
      </c>
      <c r="E112">
        <v>119158.865865502</v>
      </c>
      <c r="F112">
        <v>121071.98330000001</v>
      </c>
      <c r="G112">
        <v>123857.6493</v>
      </c>
      <c r="H112">
        <v>125824.34209999999</v>
      </c>
      <c r="I112">
        <v>125807.2135</v>
      </c>
      <c r="J112">
        <v>125221.8864</v>
      </c>
      <c r="K112">
        <v>125442.93610000001</v>
      </c>
      <c r="L112">
        <v>125374.9372</v>
      </c>
      <c r="M112">
        <v>126225.6168</v>
      </c>
      <c r="N112">
        <v>126032.5609</v>
      </c>
      <c r="O112">
        <v>126124.1459</v>
      </c>
      <c r="P112">
        <v>127783.9699</v>
      </c>
      <c r="Q112">
        <v>130595.76420000001</v>
      </c>
      <c r="R112">
        <v>134464.8616</v>
      </c>
      <c r="S112">
        <v>139611.93890000001</v>
      </c>
      <c r="T112">
        <v>145519.3132</v>
      </c>
      <c r="U112">
        <v>150624.42199999999</v>
      </c>
      <c r="V112">
        <v>155097.17449999999</v>
      </c>
      <c r="W112">
        <v>159361.9999</v>
      </c>
      <c r="X112">
        <v>162941.94620000001</v>
      </c>
      <c r="Y112">
        <v>165986.35699999999</v>
      </c>
      <c r="Z112">
        <v>168623.5386</v>
      </c>
      <c r="AA112">
        <v>171198.85269999999</v>
      </c>
      <c r="AB112">
        <v>173822.402</v>
      </c>
      <c r="AC112">
        <v>176552.89559999999</v>
      </c>
      <c r="AD112">
        <v>179424.6998</v>
      </c>
      <c r="AE112">
        <v>182463.05660000001</v>
      </c>
      <c r="AF112">
        <v>185591.462</v>
      </c>
      <c r="AG112">
        <v>188758.86300000001</v>
      </c>
      <c r="AH112">
        <v>191925.66870000001</v>
      </c>
      <c r="AI112">
        <v>195089.71669999999</v>
      </c>
      <c r="AJ112">
        <v>198190.69099999999</v>
      </c>
      <c r="AK112">
        <v>201249.8872</v>
      </c>
      <c r="AL112">
        <v>204298.88630000001</v>
      </c>
      <c r="AM112">
        <v>207350.7377</v>
      </c>
      <c r="AN112">
        <v>210428.1997</v>
      </c>
      <c r="AO112">
        <v>213568.7352</v>
      </c>
      <c r="AP112">
        <v>216791.0496</v>
      </c>
      <c r="AQ112">
        <v>220106.71030000001</v>
      </c>
      <c r="AR112">
        <v>223551.15239999999</v>
      </c>
      <c r="AS112">
        <v>227089.72450000001</v>
      </c>
      <c r="AT112">
        <v>230743.76420000001</v>
      </c>
      <c r="AU112">
        <v>234506.3688</v>
      </c>
      <c r="AV112">
        <v>238353.89610000001</v>
      </c>
      <c r="AW112">
        <v>242277.1164</v>
      </c>
      <c r="AX112">
        <v>246380.76449999999</v>
      </c>
    </row>
    <row r="113" spans="2:50" x14ac:dyDescent="0.25">
      <c r="B113" s="4"/>
      <c r="C113" t="s">
        <v>8</v>
      </c>
      <c r="D113">
        <v>0.96116878123798499</v>
      </c>
      <c r="E113">
        <v>0.98039215686274495</v>
      </c>
      <c r="F113">
        <v>0.99999527840000002</v>
      </c>
      <c r="G113">
        <v>1.018668025</v>
      </c>
      <c r="H113">
        <v>1.087253874</v>
      </c>
      <c r="I113">
        <v>1.031339663</v>
      </c>
      <c r="J113">
        <v>1.072641</v>
      </c>
      <c r="K113">
        <v>1.1429104940000001</v>
      </c>
      <c r="L113">
        <v>1.205584958</v>
      </c>
      <c r="M113">
        <v>1.2136286190000001</v>
      </c>
      <c r="N113">
        <v>1.2081016710000001</v>
      </c>
      <c r="O113">
        <v>1.1693405189999999</v>
      </c>
      <c r="P113">
        <v>1.1514742099999999</v>
      </c>
      <c r="Q113">
        <v>1.2113204719999999</v>
      </c>
      <c r="R113">
        <v>1.3099342490000001</v>
      </c>
      <c r="S113">
        <v>1.348991855</v>
      </c>
      <c r="T113">
        <v>1.4193712469999999</v>
      </c>
      <c r="U113">
        <v>1.500482407</v>
      </c>
      <c r="V113">
        <v>1.614613801</v>
      </c>
      <c r="W113">
        <v>1.750127274</v>
      </c>
      <c r="X113">
        <v>1.8806728559999999</v>
      </c>
      <c r="Y113">
        <v>2.00770157</v>
      </c>
      <c r="Z113">
        <v>2.0559354710000002</v>
      </c>
      <c r="AA113">
        <v>2.0995027720000001</v>
      </c>
      <c r="AB113">
        <v>2.1418071410000001</v>
      </c>
      <c r="AC113">
        <v>2.1851685999999999</v>
      </c>
      <c r="AD113">
        <v>2.2283503699999998</v>
      </c>
      <c r="AE113">
        <v>2.2660271879999998</v>
      </c>
      <c r="AF113">
        <v>2.3006874819999998</v>
      </c>
      <c r="AG113">
        <v>2.3330655469999999</v>
      </c>
      <c r="AH113">
        <v>2.3632927079999999</v>
      </c>
      <c r="AI113">
        <v>2.3924069349999999</v>
      </c>
      <c r="AJ113">
        <v>2.420512124</v>
      </c>
      <c r="AK113">
        <v>2.447864016</v>
      </c>
      <c r="AL113">
        <v>2.475278152</v>
      </c>
      <c r="AM113">
        <v>2.5022907700000001</v>
      </c>
      <c r="AN113">
        <v>2.5291866999999999</v>
      </c>
      <c r="AO113">
        <v>2.5586724080000001</v>
      </c>
      <c r="AP113">
        <v>2.5883910999999999</v>
      </c>
      <c r="AQ113">
        <v>2.6187148750000002</v>
      </c>
      <c r="AR113">
        <v>2.6502715960000001</v>
      </c>
      <c r="AS113">
        <v>2.6828487320000001</v>
      </c>
      <c r="AT113">
        <v>2.7237566210000002</v>
      </c>
      <c r="AU113">
        <v>2.7672604669999998</v>
      </c>
      <c r="AV113">
        <v>2.8130134070000001</v>
      </c>
      <c r="AW113">
        <v>2.8613018729999999</v>
      </c>
      <c r="AX113">
        <v>2.9138994519999999</v>
      </c>
    </row>
    <row r="114" spans="2:50" x14ac:dyDescent="0.25">
      <c r="B114" s="4"/>
      <c r="C114" t="s">
        <v>9</v>
      </c>
      <c r="D114">
        <v>6240.0203969263302</v>
      </c>
      <c r="E114">
        <v>6340.2059427907698</v>
      </c>
      <c r="F114">
        <v>6442.0023819999997</v>
      </c>
      <c r="G114">
        <v>6542.442</v>
      </c>
      <c r="H114">
        <v>6564.1686570000002</v>
      </c>
      <c r="I114">
        <v>6670.1835149999997</v>
      </c>
      <c r="J114">
        <v>6681.7603410000002</v>
      </c>
      <c r="K114">
        <v>6676.2426750000004</v>
      </c>
      <c r="L114">
        <v>6670.9654399999999</v>
      </c>
      <c r="M114">
        <v>6677.1231870000001</v>
      </c>
      <c r="N114">
        <v>6661.4096390000004</v>
      </c>
      <c r="O114">
        <v>6679.2178739999999</v>
      </c>
      <c r="P114">
        <v>6752.7577950000004</v>
      </c>
      <c r="Q114">
        <v>6754.5585570000003</v>
      </c>
      <c r="R114">
        <v>6714.131977</v>
      </c>
      <c r="S114">
        <v>6677.4027230000002</v>
      </c>
      <c r="T114">
        <v>6613.9934069999999</v>
      </c>
      <c r="U114">
        <v>6584.0967570000003</v>
      </c>
      <c r="V114">
        <v>6575.1468279999999</v>
      </c>
      <c r="W114">
        <v>6596.0218500000001</v>
      </c>
      <c r="X114">
        <v>6520.8358459999999</v>
      </c>
      <c r="Y114">
        <v>6457.7061729999996</v>
      </c>
      <c r="Z114">
        <v>6436.4245119999996</v>
      </c>
      <c r="AA114">
        <v>6415.1428509999996</v>
      </c>
      <c r="AB114">
        <v>6393.861191</v>
      </c>
      <c r="AC114">
        <v>6372.57953</v>
      </c>
      <c r="AD114">
        <v>6351.297869</v>
      </c>
      <c r="AE114">
        <v>6330.0162090000003</v>
      </c>
      <c r="AF114">
        <v>6308.7345480000004</v>
      </c>
      <c r="AG114">
        <v>6287.4528870000004</v>
      </c>
      <c r="AH114">
        <v>6266.1712269999998</v>
      </c>
      <c r="AI114">
        <v>6244.8895659999998</v>
      </c>
      <c r="AJ114">
        <v>6223.6079049999998</v>
      </c>
      <c r="AK114">
        <v>6202.3262450000002</v>
      </c>
      <c r="AL114">
        <v>6181.0445840000002</v>
      </c>
      <c r="AM114">
        <v>6159.7629230000002</v>
      </c>
      <c r="AN114">
        <v>6138.4812620000002</v>
      </c>
      <c r="AO114">
        <v>6117.1996019999997</v>
      </c>
      <c r="AP114">
        <v>6095.9179409999997</v>
      </c>
      <c r="AQ114">
        <v>6074.6362799999997</v>
      </c>
      <c r="AR114">
        <v>6053.3546200000001</v>
      </c>
      <c r="AS114">
        <v>6032.0729590000001</v>
      </c>
      <c r="AT114">
        <v>6010.7912980000001</v>
      </c>
      <c r="AU114">
        <v>5989.5096380000005</v>
      </c>
      <c r="AV114">
        <v>5968.2279769999996</v>
      </c>
      <c r="AW114">
        <v>5946.9463159999996</v>
      </c>
      <c r="AX114">
        <v>5925.6646559999999</v>
      </c>
    </row>
    <row r="115" spans="2:50" x14ac:dyDescent="0.25">
      <c r="B115" s="4"/>
      <c r="C115" t="s">
        <v>10</v>
      </c>
      <c r="D115">
        <v>0.96116878123798499</v>
      </c>
      <c r="E115">
        <v>0.98039215686274495</v>
      </c>
      <c r="F115">
        <v>0.99999951929999997</v>
      </c>
      <c r="G115">
        <v>1.022277305</v>
      </c>
      <c r="H115">
        <v>1.0448595009999999</v>
      </c>
      <c r="I115">
        <v>1.054170402</v>
      </c>
      <c r="J115">
        <v>1.0726675290000001</v>
      </c>
      <c r="K115">
        <v>1.0899473749999999</v>
      </c>
      <c r="L115">
        <v>1.106077813</v>
      </c>
      <c r="M115">
        <v>1.120874312</v>
      </c>
      <c r="N115">
        <v>1.136199009</v>
      </c>
      <c r="O115">
        <v>1.1540868559999999</v>
      </c>
      <c r="P115">
        <v>1.1704487290000001</v>
      </c>
      <c r="Q115">
        <v>1.1900984590000001</v>
      </c>
      <c r="R115">
        <v>1.215492617</v>
      </c>
      <c r="S115">
        <v>1.2458502490000001</v>
      </c>
      <c r="T115">
        <v>1.2807927109999999</v>
      </c>
      <c r="U115">
        <v>1.320503545</v>
      </c>
      <c r="V115">
        <v>1.3656744160000001</v>
      </c>
      <c r="W115">
        <v>1.415548727</v>
      </c>
      <c r="X115">
        <v>1.4676818069999999</v>
      </c>
      <c r="Y115">
        <v>1.522090207</v>
      </c>
      <c r="Z115">
        <v>1.5750480419999999</v>
      </c>
      <c r="AA115">
        <v>1.6264113899999999</v>
      </c>
      <c r="AB115">
        <v>1.6752905360000001</v>
      </c>
      <c r="AC115">
        <v>1.7214296410000001</v>
      </c>
      <c r="AD115">
        <v>1.764933732</v>
      </c>
      <c r="AE115">
        <v>1.8063096139999999</v>
      </c>
      <c r="AF115">
        <v>1.845998121</v>
      </c>
      <c r="AG115">
        <v>1.8845017980000001</v>
      </c>
      <c r="AH115">
        <v>1.9222548129999999</v>
      </c>
      <c r="AI115">
        <v>1.959764871</v>
      </c>
      <c r="AJ115">
        <v>1.996984399</v>
      </c>
      <c r="AK115">
        <v>2.034016807</v>
      </c>
      <c r="AL115">
        <v>2.071374982</v>
      </c>
      <c r="AM115">
        <v>2.109077788</v>
      </c>
      <c r="AN115">
        <v>2.147197598</v>
      </c>
      <c r="AO115">
        <v>2.1859405820000002</v>
      </c>
      <c r="AP115">
        <v>2.225379003</v>
      </c>
      <c r="AQ115">
        <v>2.2658358070000002</v>
      </c>
      <c r="AR115">
        <v>2.3077483010000002</v>
      </c>
      <c r="AS115">
        <v>2.3511555469999998</v>
      </c>
      <c r="AT115">
        <v>2.3965339220000001</v>
      </c>
      <c r="AU115">
        <v>2.4440473090000001</v>
      </c>
      <c r="AV115">
        <v>2.4937931519999998</v>
      </c>
      <c r="AW115">
        <v>2.5459404889999999</v>
      </c>
      <c r="AX115">
        <v>2.6012332580000002</v>
      </c>
    </row>
    <row r="116" spans="2:50" x14ac:dyDescent="0.25">
      <c r="B116" s="4"/>
      <c r="C116" t="s">
        <v>11</v>
      </c>
      <c r="D116">
        <v>82435.687031980502</v>
      </c>
      <c r="E116">
        <v>83759.218651857402</v>
      </c>
      <c r="F116">
        <v>85104</v>
      </c>
      <c r="G116">
        <v>87701.165720000005</v>
      </c>
      <c r="H116">
        <v>87361.520759999999</v>
      </c>
      <c r="I116">
        <v>81268.349130000002</v>
      </c>
      <c r="J116">
        <v>83797.602190000005</v>
      </c>
      <c r="K116">
        <v>85023.130290000001</v>
      </c>
      <c r="L116">
        <v>84621.969270000001</v>
      </c>
      <c r="M116">
        <v>84801.395820000005</v>
      </c>
      <c r="N116">
        <v>85920.430040000007</v>
      </c>
      <c r="O116">
        <v>87902.299570000003</v>
      </c>
      <c r="P116">
        <v>91029.080839999995</v>
      </c>
      <c r="Q116">
        <v>94271.005229999995</v>
      </c>
      <c r="R116">
        <v>97632.494059999997</v>
      </c>
      <c r="S116">
        <v>101118.2331</v>
      </c>
      <c r="T116">
        <v>102715.7757</v>
      </c>
      <c r="U116">
        <v>104179.77159999999</v>
      </c>
      <c r="V116">
        <v>105579.144</v>
      </c>
      <c r="W116">
        <v>107204.01790000001</v>
      </c>
      <c r="X116">
        <v>108687.88280000001</v>
      </c>
      <c r="Y116">
        <v>109926.77929999999</v>
      </c>
      <c r="Z116">
        <v>111052.895</v>
      </c>
      <c r="AA116">
        <v>112193.81050000001</v>
      </c>
      <c r="AB116">
        <v>113371.3175</v>
      </c>
      <c r="AC116">
        <v>114577.68240000001</v>
      </c>
      <c r="AD116">
        <v>115819.4151</v>
      </c>
      <c r="AE116">
        <v>117110.29270000001</v>
      </c>
      <c r="AF116">
        <v>118442.0426</v>
      </c>
      <c r="AG116">
        <v>119820.32429999999</v>
      </c>
      <c r="AH116">
        <v>121260.9783</v>
      </c>
      <c r="AI116">
        <v>122784.4115</v>
      </c>
      <c r="AJ116">
        <v>124406.4685</v>
      </c>
      <c r="AK116">
        <v>126151.6623</v>
      </c>
      <c r="AL116">
        <v>127990.886</v>
      </c>
      <c r="AM116">
        <v>129912.31170000001</v>
      </c>
      <c r="AN116">
        <v>131900.0196</v>
      </c>
      <c r="AO116">
        <v>133956.66589999999</v>
      </c>
      <c r="AP116">
        <v>136080.61540000001</v>
      </c>
      <c r="AQ116">
        <v>138241.74359999999</v>
      </c>
      <c r="AR116">
        <v>140423.92009999999</v>
      </c>
      <c r="AS116">
        <v>142612.69289999999</v>
      </c>
      <c r="AT116">
        <v>144810.07339999999</v>
      </c>
      <c r="AU116">
        <v>147016.40289999999</v>
      </c>
      <c r="AV116">
        <v>149239.986</v>
      </c>
      <c r="AW116">
        <v>151480.5626</v>
      </c>
      <c r="AX116">
        <v>153743.79860000001</v>
      </c>
    </row>
    <row r="117" spans="2:50" x14ac:dyDescent="0.25">
      <c r="B117" s="4"/>
      <c r="C117" t="s">
        <v>12</v>
      </c>
      <c r="D117">
        <v>0.96116878123798499</v>
      </c>
      <c r="E117">
        <v>0.98039215686274495</v>
      </c>
      <c r="F117">
        <v>0.99999986510000005</v>
      </c>
      <c r="G117">
        <v>1.0235086600000001</v>
      </c>
      <c r="H117">
        <v>1.0470576140000001</v>
      </c>
      <c r="I117">
        <v>1.0560083899999999</v>
      </c>
      <c r="J117">
        <v>1.067310287</v>
      </c>
      <c r="K117">
        <v>1.07607038</v>
      </c>
      <c r="L117">
        <v>1.0822486140000001</v>
      </c>
      <c r="M117">
        <v>1.0877705090000001</v>
      </c>
      <c r="N117">
        <v>1.0934789300000001</v>
      </c>
      <c r="O117">
        <v>1.100516128</v>
      </c>
      <c r="P117">
        <v>1.109088418</v>
      </c>
      <c r="Q117">
        <v>1.122789305</v>
      </c>
      <c r="R117">
        <v>1.144455075</v>
      </c>
      <c r="S117">
        <v>1.178190751</v>
      </c>
      <c r="T117">
        <v>1.2201101249999999</v>
      </c>
      <c r="U117">
        <v>1.270619878</v>
      </c>
      <c r="V117">
        <v>1.327761236</v>
      </c>
      <c r="W117">
        <v>1.3886391119999999</v>
      </c>
      <c r="X117">
        <v>1.452973149</v>
      </c>
      <c r="Y117">
        <v>1.519456559</v>
      </c>
      <c r="Z117">
        <v>1.584075667</v>
      </c>
      <c r="AA117">
        <v>1.6450075829999999</v>
      </c>
      <c r="AB117">
        <v>1.7015794719999999</v>
      </c>
      <c r="AC117">
        <v>1.7540562209999999</v>
      </c>
      <c r="AD117">
        <v>1.8029048670000001</v>
      </c>
      <c r="AE117">
        <v>1.8487974979999999</v>
      </c>
      <c r="AF117">
        <v>1.892592203</v>
      </c>
      <c r="AG117">
        <v>1.9349283690000001</v>
      </c>
      <c r="AH117">
        <v>1.976239284</v>
      </c>
      <c r="AI117">
        <v>2.016892243</v>
      </c>
      <c r="AJ117">
        <v>2.0569535819999998</v>
      </c>
      <c r="AK117">
        <v>2.0962818680000002</v>
      </c>
      <c r="AL117">
        <v>2.1352409200000002</v>
      </c>
      <c r="AM117">
        <v>2.173942657</v>
      </c>
      <c r="AN117">
        <v>2.212602237</v>
      </c>
      <c r="AO117">
        <v>2.2514298660000001</v>
      </c>
      <c r="AP117">
        <v>2.2906809419999998</v>
      </c>
      <c r="AQ117">
        <v>2.330884105</v>
      </c>
      <c r="AR117">
        <v>2.3725703650000001</v>
      </c>
      <c r="AS117">
        <v>2.4161581910000001</v>
      </c>
      <c r="AT117">
        <v>2.4621000629999998</v>
      </c>
      <c r="AU117">
        <v>2.510794572</v>
      </c>
      <c r="AV117">
        <v>2.5624574139999998</v>
      </c>
      <c r="AW117">
        <v>2.6172647539999998</v>
      </c>
      <c r="AX117">
        <v>2.675512855</v>
      </c>
    </row>
    <row r="118" spans="2:50" x14ac:dyDescent="0.25">
      <c r="B118" s="4"/>
      <c r="C118" t="s">
        <v>13</v>
      </c>
      <c r="D118">
        <v>7392.7096661505402</v>
      </c>
      <c r="E118">
        <v>7511.4020110802803</v>
      </c>
      <c r="F118">
        <v>7631.9998969999997</v>
      </c>
      <c r="G118">
        <v>7748.9205449999999</v>
      </c>
      <c r="H118">
        <v>7799.8127119999999</v>
      </c>
      <c r="I118">
        <v>7898.5466699999997</v>
      </c>
      <c r="J118">
        <v>7991.0413699999999</v>
      </c>
      <c r="K118">
        <v>8099.5530989999997</v>
      </c>
      <c r="L118">
        <v>8227.2181299999902</v>
      </c>
      <c r="M118">
        <v>8351.6636249999901</v>
      </c>
      <c r="N118">
        <v>8429.5097870000009</v>
      </c>
      <c r="O118">
        <v>8516.5577229999999</v>
      </c>
      <c r="P118">
        <v>8696.3373890000003</v>
      </c>
      <c r="Q118">
        <v>8880.0360130000008</v>
      </c>
      <c r="R118">
        <v>9067.3507030000001</v>
      </c>
      <c r="S118">
        <v>9257.8511949999902</v>
      </c>
      <c r="T118">
        <v>9405.2555090000005</v>
      </c>
      <c r="U118">
        <v>9540.4472879999994</v>
      </c>
      <c r="V118">
        <v>9669.7342059999901</v>
      </c>
      <c r="W118">
        <v>9819.6886639999902</v>
      </c>
      <c r="X118">
        <v>9956.7418049999997</v>
      </c>
      <c r="Y118">
        <v>10071.36413</v>
      </c>
      <c r="Z118">
        <v>10175.65998</v>
      </c>
      <c r="AA118">
        <v>10281.31705</v>
      </c>
      <c r="AB118">
        <v>10390.332689999999</v>
      </c>
      <c r="AC118">
        <v>10501.998879999999</v>
      </c>
      <c r="AD118">
        <v>10616.912909999999</v>
      </c>
      <c r="AE118">
        <v>10736.33858</v>
      </c>
      <c r="AF118">
        <v>10859.518480000001</v>
      </c>
      <c r="AG118">
        <v>10986.972379999999</v>
      </c>
      <c r="AH118">
        <v>11120.15386</v>
      </c>
      <c r="AI118">
        <v>11260.93584</v>
      </c>
      <c r="AJ118">
        <v>11410.773440000001</v>
      </c>
      <c r="AK118">
        <v>11571.917380000001</v>
      </c>
      <c r="AL118">
        <v>11741.70016</v>
      </c>
      <c r="AM118">
        <v>11919.038500000001</v>
      </c>
      <c r="AN118">
        <v>12102.47323</v>
      </c>
      <c r="AO118">
        <v>12292.24921</v>
      </c>
      <c r="AP118">
        <v>12488.21751</v>
      </c>
      <c r="AQ118">
        <v>12687.61441</v>
      </c>
      <c r="AR118">
        <v>12888.959720000001</v>
      </c>
      <c r="AS118">
        <v>13090.92678</v>
      </c>
      <c r="AT118">
        <v>13293.6999</v>
      </c>
      <c r="AU118">
        <v>13497.31007</v>
      </c>
      <c r="AV118">
        <v>13702.51951</v>
      </c>
      <c r="AW118">
        <v>13909.30421</v>
      </c>
      <c r="AX118">
        <v>14118.18435</v>
      </c>
    </row>
    <row r="119" spans="2:50" x14ac:dyDescent="0.25">
      <c r="B119" s="4"/>
      <c r="C119" t="s">
        <v>30</v>
      </c>
      <c r="D119">
        <v>225891.81435188401</v>
      </c>
      <c r="E119">
        <v>234108.95210804199</v>
      </c>
      <c r="F119">
        <v>242624.99660375901</v>
      </c>
      <c r="G119">
        <v>251939.046203362</v>
      </c>
      <c r="H119">
        <v>261319.56628138301</v>
      </c>
      <c r="I119">
        <v>270744.21599035698</v>
      </c>
      <c r="J119">
        <v>274749.11813784897</v>
      </c>
      <c r="K119">
        <v>278240.29135291302</v>
      </c>
      <c r="L119">
        <v>283117.78970298002</v>
      </c>
      <c r="M119">
        <v>288690.188162348</v>
      </c>
      <c r="N119">
        <v>292579.15835529001</v>
      </c>
      <c r="O119">
        <v>296057.584989722</v>
      </c>
      <c r="P119">
        <v>301016.41599623498</v>
      </c>
      <c r="Q119">
        <v>309103.30395575002</v>
      </c>
      <c r="R119">
        <v>321441.96863601002</v>
      </c>
      <c r="S119">
        <v>338952.21717315301</v>
      </c>
      <c r="T119">
        <v>360473.28055850998</v>
      </c>
      <c r="U119">
        <v>385119.04130171501</v>
      </c>
      <c r="V119">
        <v>411613.33418508398</v>
      </c>
      <c r="W119">
        <v>439748.44753608498</v>
      </c>
      <c r="X119">
        <v>469060.67581307201</v>
      </c>
      <c r="Y119">
        <v>498408.81642168597</v>
      </c>
      <c r="Z119">
        <v>527442.16781368095</v>
      </c>
      <c r="AA119">
        <v>555286.46575014503</v>
      </c>
      <c r="AB119">
        <v>581983.21817302005</v>
      </c>
      <c r="AC119">
        <v>607694.78720333404</v>
      </c>
      <c r="AD119">
        <v>632655.05571650295</v>
      </c>
      <c r="AE119">
        <v>657149.47021867498</v>
      </c>
      <c r="AF119">
        <v>681444.39696408703</v>
      </c>
      <c r="AG119">
        <v>705749.84160065698</v>
      </c>
      <c r="AH119">
        <v>730251.76126393501</v>
      </c>
      <c r="AI119">
        <v>755127.59123174602</v>
      </c>
      <c r="AJ119">
        <v>780539.45433660306</v>
      </c>
      <c r="AK119">
        <v>806554.25324829703</v>
      </c>
      <c r="AL119">
        <v>833182.00736986799</v>
      </c>
      <c r="AM119">
        <v>860533.05083493597</v>
      </c>
      <c r="AN119">
        <v>888707.51387485</v>
      </c>
      <c r="AO119">
        <v>917851.59447001398</v>
      </c>
      <c r="AP119">
        <v>948135.51827638794</v>
      </c>
      <c r="AQ119">
        <v>979677.73069198895</v>
      </c>
      <c r="AR119">
        <v>1012646.0855759101</v>
      </c>
      <c r="AS119">
        <v>1047248.19852656</v>
      </c>
      <c r="AT119">
        <v>1083671.3255433601</v>
      </c>
      <c r="AU119">
        <v>1122198.37005829</v>
      </c>
      <c r="AV119">
        <v>1163018.4329144401</v>
      </c>
      <c r="AW119">
        <v>1206254.43713541</v>
      </c>
      <c r="AX119">
        <v>1252066.14803754</v>
      </c>
    </row>
    <row r="120" spans="2:50" x14ac:dyDescent="0.25">
      <c r="B120" s="4"/>
      <c r="C120" t="s">
        <v>41</v>
      </c>
      <c r="D120">
        <v>0.96116878123798499</v>
      </c>
      <c r="E120">
        <v>0.98039215686274495</v>
      </c>
      <c r="F120">
        <v>0.99999986510000005</v>
      </c>
      <c r="G120">
        <v>1.0235086600000001</v>
      </c>
      <c r="H120">
        <v>1.0470576140000001</v>
      </c>
      <c r="I120">
        <v>1.0560083899999999</v>
      </c>
      <c r="J120">
        <v>1.067310287</v>
      </c>
      <c r="K120">
        <v>1.07607038</v>
      </c>
      <c r="L120">
        <v>1.0822486140000001</v>
      </c>
      <c r="M120">
        <v>1.0877705090000001</v>
      </c>
      <c r="N120">
        <v>1.0934789300000001</v>
      </c>
      <c r="O120">
        <v>1.100516128</v>
      </c>
      <c r="P120">
        <v>1.109088418</v>
      </c>
      <c r="Q120">
        <v>1.122789305</v>
      </c>
      <c r="R120">
        <v>1.144455075</v>
      </c>
      <c r="S120">
        <v>1.178190751</v>
      </c>
      <c r="T120">
        <v>1.2201101249999999</v>
      </c>
      <c r="U120">
        <v>1.270619878</v>
      </c>
      <c r="V120">
        <v>1.327761236</v>
      </c>
      <c r="W120">
        <v>1.3886391119999999</v>
      </c>
      <c r="X120">
        <v>1.452973149</v>
      </c>
      <c r="Y120">
        <v>1.519456559</v>
      </c>
      <c r="Z120">
        <v>1.584075667</v>
      </c>
      <c r="AA120">
        <v>1.6450075829999999</v>
      </c>
      <c r="AB120">
        <v>1.7015794719999999</v>
      </c>
      <c r="AC120">
        <v>1.7540562209999999</v>
      </c>
      <c r="AD120">
        <v>1.8029048670000001</v>
      </c>
      <c r="AE120">
        <v>1.8487974979999999</v>
      </c>
      <c r="AF120">
        <v>1.892592203</v>
      </c>
      <c r="AG120">
        <v>1.9349283690000001</v>
      </c>
      <c r="AH120">
        <v>1.976239284</v>
      </c>
      <c r="AI120">
        <v>2.016892243</v>
      </c>
      <c r="AJ120">
        <v>2.0569535819999998</v>
      </c>
      <c r="AK120">
        <v>2.0962818680000002</v>
      </c>
      <c r="AL120">
        <v>2.1352409200000002</v>
      </c>
      <c r="AM120">
        <v>2.173942657</v>
      </c>
      <c r="AN120">
        <v>2.212602237</v>
      </c>
      <c r="AO120">
        <v>2.2514298660000001</v>
      </c>
      <c r="AP120">
        <v>2.2906809419999998</v>
      </c>
      <c r="AQ120">
        <v>2.330884105</v>
      </c>
      <c r="AR120">
        <v>2.3725703650000001</v>
      </c>
      <c r="AS120">
        <v>2.4161581910000001</v>
      </c>
      <c r="AT120">
        <v>2.4621000629999998</v>
      </c>
      <c r="AU120">
        <v>2.510794572</v>
      </c>
      <c r="AV120">
        <v>2.5624574139999998</v>
      </c>
      <c r="AW120">
        <v>2.6172647539999998</v>
      </c>
      <c r="AX120">
        <v>2.675512855</v>
      </c>
    </row>
    <row r="121" spans="2:50" x14ac:dyDescent="0.25">
      <c r="B121" s="4"/>
      <c r="C121" t="s">
        <v>42</v>
      </c>
      <c r="D121">
        <v>364929.79887904698</v>
      </c>
      <c r="E121">
        <v>370788.864839938</v>
      </c>
      <c r="F121">
        <v>376741.99489999999</v>
      </c>
      <c r="G121">
        <v>382513.60379999998</v>
      </c>
      <c r="H121">
        <v>385025.81770000001</v>
      </c>
      <c r="I121">
        <v>389899.66840000002</v>
      </c>
      <c r="J121">
        <v>394465.52779999998</v>
      </c>
      <c r="K121">
        <v>399822.04320000001</v>
      </c>
      <c r="L121">
        <v>406124.03210000001</v>
      </c>
      <c r="M121">
        <v>412267.09350000002</v>
      </c>
      <c r="N121">
        <v>416109.85009999998</v>
      </c>
      <c r="O121">
        <v>420406.8383</v>
      </c>
      <c r="P121">
        <v>429281.38630000001</v>
      </c>
      <c r="Q121">
        <v>438349.38780000003</v>
      </c>
      <c r="R121">
        <v>447595.89079999999</v>
      </c>
      <c r="S121">
        <v>456999.65610000002</v>
      </c>
      <c r="T121">
        <v>464276.04440000001</v>
      </c>
      <c r="U121">
        <v>470949.5797</v>
      </c>
      <c r="V121">
        <v>477331.63050000003</v>
      </c>
      <c r="W121">
        <v>484733.90289999999</v>
      </c>
      <c r="X121">
        <v>491499.32140000002</v>
      </c>
      <c r="Y121">
        <v>497157.47700000001</v>
      </c>
      <c r="Z121">
        <v>502305.88219999999</v>
      </c>
      <c r="AA121">
        <v>507521.4817</v>
      </c>
      <c r="AB121">
        <v>512902.87180000002</v>
      </c>
      <c r="AC121">
        <v>518415.10230000003</v>
      </c>
      <c r="AD121">
        <v>524087.65789999999</v>
      </c>
      <c r="AE121">
        <v>529982.92339999997</v>
      </c>
      <c r="AF121">
        <v>536063.51049999997</v>
      </c>
      <c r="AG121">
        <v>542355.07709999999</v>
      </c>
      <c r="AH121">
        <v>548929.37719999999</v>
      </c>
      <c r="AI121">
        <v>555878.86410000001</v>
      </c>
      <c r="AJ121">
        <v>563275.36769999994</v>
      </c>
      <c r="AK121">
        <v>571229.99170000001</v>
      </c>
      <c r="AL121">
        <v>579611.05889999995</v>
      </c>
      <c r="AM121">
        <v>588365.09439999994</v>
      </c>
      <c r="AN121">
        <v>597420.06929999997</v>
      </c>
      <c r="AO121">
        <v>606788.07010000001</v>
      </c>
      <c r="AP121">
        <v>616461.7452</v>
      </c>
      <c r="AQ121">
        <v>626304.66819999996</v>
      </c>
      <c r="AR121">
        <v>636243.77139999997</v>
      </c>
      <c r="AS121">
        <v>646213.56629999995</v>
      </c>
      <c r="AT121">
        <v>656223.15079999994</v>
      </c>
      <c r="AU121">
        <v>666274.05539999995</v>
      </c>
      <c r="AV121">
        <v>676403.90540000005</v>
      </c>
      <c r="AW121">
        <v>686611.51560000004</v>
      </c>
      <c r="AX121">
        <v>696922.56389999995</v>
      </c>
    </row>
    <row r="122" spans="2:50" x14ac:dyDescent="0.25">
      <c r="B122" s="4"/>
      <c r="C122" t="s">
        <v>53</v>
      </c>
      <c r="D122">
        <v>190620.570684056</v>
      </c>
      <c r="E122">
        <v>197554.66651644601</v>
      </c>
      <c r="F122">
        <v>204740.61657699401</v>
      </c>
      <c r="G122">
        <v>214115.26390474601</v>
      </c>
      <c r="H122">
        <v>218792.43672930801</v>
      </c>
      <c r="I122">
        <v>213854.35792672099</v>
      </c>
      <c r="J122">
        <v>221045.015738338</v>
      </c>
      <c r="K122">
        <v>227950.227936059</v>
      </c>
      <c r="L122">
        <v>230492.33221877</v>
      </c>
      <c r="M122">
        <v>232608.018237451</v>
      </c>
      <c r="N122">
        <v>242098.438579949</v>
      </c>
      <c r="O122">
        <v>249028.66848588799</v>
      </c>
      <c r="P122">
        <v>259129.10015372201</v>
      </c>
      <c r="Q122">
        <v>271609.322287613</v>
      </c>
      <c r="R122">
        <v>287140.30028900201</v>
      </c>
      <c r="S122">
        <v>299104.85802793899</v>
      </c>
      <c r="T122">
        <v>312970.809016429</v>
      </c>
      <c r="U122">
        <v>328124.97850976401</v>
      </c>
      <c r="V122">
        <v>343359.37580385298</v>
      </c>
      <c r="W122">
        <v>362872.18169826799</v>
      </c>
      <c r="X122">
        <v>378453.663748883</v>
      </c>
      <c r="Y122">
        <v>394814.90903319401</v>
      </c>
      <c r="Z122">
        <v>408735.219394324</v>
      </c>
      <c r="AA122">
        <v>424055.89638142701</v>
      </c>
      <c r="AB122">
        <v>439799.780160102</v>
      </c>
      <c r="AC122">
        <v>455594.29517386202</v>
      </c>
      <c r="AD122">
        <v>471458.29506337701</v>
      </c>
      <c r="AE122">
        <v>487495.532060728</v>
      </c>
      <c r="AF122">
        <v>503350.71284870798</v>
      </c>
      <c r="AG122">
        <v>519097.98671366501</v>
      </c>
      <c r="AH122">
        <v>534818.44345142902</v>
      </c>
      <c r="AI122">
        <v>550976.69585875701</v>
      </c>
      <c r="AJ122">
        <v>566912.815911468</v>
      </c>
      <c r="AK122">
        <v>582988.65026636305</v>
      </c>
      <c r="AL122">
        <v>599879.79602749797</v>
      </c>
      <c r="AM122">
        <v>617284.32116255304</v>
      </c>
      <c r="AN122">
        <v>635218.02265851398</v>
      </c>
      <c r="AO122">
        <v>654236.85055068601</v>
      </c>
      <c r="AP122">
        <v>673864.42852329405</v>
      </c>
      <c r="AQ122">
        <v>694367.71565276897</v>
      </c>
      <c r="AR122">
        <v>716251.03005098796</v>
      </c>
      <c r="AS122">
        <v>738869.53208840603</v>
      </c>
      <c r="AT122">
        <v>762855.64085075003</v>
      </c>
      <c r="AU122">
        <v>788214.12045280798</v>
      </c>
      <c r="AV122">
        <v>814703.90894990903</v>
      </c>
      <c r="AW122">
        <v>842538.44589376997</v>
      </c>
      <c r="AX122">
        <v>873650.57024471904</v>
      </c>
    </row>
    <row r="123" spans="2:50" x14ac:dyDescent="0.25">
      <c r="B123" s="4"/>
      <c r="C123" t="s">
        <v>54</v>
      </c>
      <c r="D123">
        <v>70157.970821169307</v>
      </c>
      <c r="E123">
        <v>72710.067330660706</v>
      </c>
      <c r="F123">
        <v>75354.959093906102</v>
      </c>
      <c r="G123">
        <v>79129.882960507297</v>
      </c>
      <c r="H123">
        <v>80917.184387534697</v>
      </c>
      <c r="I123">
        <v>77415.309148671193</v>
      </c>
      <c r="J123">
        <v>80822.216328781695</v>
      </c>
      <c r="K123">
        <v>83577.105913534906</v>
      </c>
      <c r="L123">
        <v>84739.997734874196</v>
      </c>
      <c r="M123">
        <v>85852.642103068894</v>
      </c>
      <c r="N123">
        <v>87857.525218076102</v>
      </c>
      <c r="O123">
        <v>89983.857035638401</v>
      </c>
      <c r="P123">
        <v>93727.959163744905</v>
      </c>
      <c r="Q123">
        <v>98155.336653997205</v>
      </c>
      <c r="R123">
        <v>103471.04707595101</v>
      </c>
      <c r="S123">
        <v>109505.643275072</v>
      </c>
      <c r="T123">
        <v>115493.37142608799</v>
      </c>
      <c r="U123">
        <v>121206.60766787</v>
      </c>
      <c r="V123">
        <v>127752.525026135</v>
      </c>
      <c r="W123">
        <v>135229.26245966999</v>
      </c>
      <c r="X123">
        <v>142503.25320951999</v>
      </c>
      <c r="Y123">
        <v>150091.19175539099</v>
      </c>
      <c r="Z123">
        <v>157031.76324532201</v>
      </c>
      <c r="AA123">
        <v>164331.87380280701</v>
      </c>
      <c r="AB123">
        <v>171675.08528276699</v>
      </c>
      <c r="AC123">
        <v>179000.617652135</v>
      </c>
      <c r="AD123">
        <v>186308.96274721899</v>
      </c>
      <c r="AE123">
        <v>193609.960542666</v>
      </c>
      <c r="AF123">
        <v>200891.01276120899</v>
      </c>
      <c r="AG123">
        <v>208181.936676432</v>
      </c>
      <c r="AH123">
        <v>215516.47629329399</v>
      </c>
      <c r="AI123">
        <v>222989.442233259</v>
      </c>
      <c r="AJ123">
        <v>230527.02311949999</v>
      </c>
      <c r="AK123">
        <v>238228.81052242499</v>
      </c>
      <c r="AL123">
        <v>246206.91681638599</v>
      </c>
      <c r="AM123">
        <v>254441.82635878801</v>
      </c>
      <c r="AN123">
        <v>262955.02535499301</v>
      </c>
      <c r="AO123">
        <v>271795.54917512799</v>
      </c>
      <c r="AP123">
        <v>281008.42360405897</v>
      </c>
      <c r="AQ123">
        <v>290628.67479868903</v>
      </c>
      <c r="AR123">
        <v>300756.90574174398</v>
      </c>
      <c r="AS123">
        <v>311320.99462774303</v>
      </c>
      <c r="AT123">
        <v>322531.17597852601</v>
      </c>
      <c r="AU123">
        <v>334286.45940684498</v>
      </c>
      <c r="AV123">
        <v>346629.92486739001</v>
      </c>
      <c r="AW123">
        <v>359616.28515529301</v>
      </c>
      <c r="AX123">
        <v>373564.72785758501</v>
      </c>
    </row>
    <row r="124" spans="2:50" x14ac:dyDescent="0.25">
      <c r="B124" s="4"/>
      <c r="C124" t="s">
        <v>55</v>
      </c>
      <c r="F124">
        <v>41720</v>
      </c>
      <c r="G124">
        <v>43237.677281424803</v>
      </c>
      <c r="H124">
        <v>46453.086569552797</v>
      </c>
      <c r="I124">
        <v>44835.734989757497</v>
      </c>
      <c r="J124">
        <v>39905.054072291103</v>
      </c>
      <c r="K124">
        <v>44113.444364576397</v>
      </c>
      <c r="L124">
        <v>48129.8008146313</v>
      </c>
      <c r="M124">
        <v>48389.669702566804</v>
      </c>
      <c r="N124">
        <v>49539.044398226499</v>
      </c>
      <c r="O124">
        <v>52247.697318919498</v>
      </c>
      <c r="P124">
        <v>54242.120201162797</v>
      </c>
      <c r="Q124">
        <v>59035.318471623999</v>
      </c>
      <c r="R124">
        <v>61316.261708213897</v>
      </c>
      <c r="S124">
        <v>64886.957879857</v>
      </c>
      <c r="T124">
        <v>69104.3446175961</v>
      </c>
      <c r="U124">
        <v>71868.229867357601</v>
      </c>
      <c r="V124">
        <v>72650.636309727095</v>
      </c>
      <c r="W124">
        <v>74460.741738888493</v>
      </c>
      <c r="X124">
        <v>77893.526711497994</v>
      </c>
      <c r="Y124">
        <v>80358.581248304807</v>
      </c>
      <c r="Z124">
        <v>84001.507646943894</v>
      </c>
      <c r="AA124">
        <v>87188.064955276495</v>
      </c>
      <c r="AB124">
        <v>91460.536805199998</v>
      </c>
      <c r="AC124">
        <v>95934.191080112199</v>
      </c>
      <c r="AD124">
        <v>100226.684116142</v>
      </c>
      <c r="AE124">
        <v>104417.80874870899</v>
      </c>
      <c r="AF124">
        <v>108446.861384335</v>
      </c>
      <c r="AG124">
        <v>112194.503918282</v>
      </c>
      <c r="AH124">
        <v>115733.771907161</v>
      </c>
      <c r="AI124">
        <v>119168.080617051</v>
      </c>
      <c r="AJ124">
        <v>122728.216715863</v>
      </c>
      <c r="AK124">
        <v>126211.48268041199</v>
      </c>
      <c r="AL124">
        <v>129914.11459747401</v>
      </c>
      <c r="AM124">
        <v>134079.50786252899</v>
      </c>
      <c r="AN124">
        <v>138578.011477925</v>
      </c>
      <c r="AO124">
        <v>143377.21120514101</v>
      </c>
      <c r="AP124">
        <v>148382.42203671701</v>
      </c>
      <c r="AQ124">
        <v>153747.193094619</v>
      </c>
      <c r="AR124">
        <v>159450.74450565301</v>
      </c>
      <c r="AS124">
        <v>165604.952410461</v>
      </c>
      <c r="AT124">
        <v>171934.475757137</v>
      </c>
      <c r="AU124">
        <v>178711.462771258</v>
      </c>
      <c r="AV124">
        <v>185833.55004220299</v>
      </c>
      <c r="AW124">
        <v>193166.37799325201</v>
      </c>
      <c r="AX124">
        <v>200899.74150439599</v>
      </c>
    </row>
    <row r="125" spans="2:50" x14ac:dyDescent="0.25">
      <c r="B125" s="4"/>
      <c r="C125" t="s">
        <v>56</v>
      </c>
      <c r="D125">
        <v>231895.11334803401</v>
      </c>
      <c r="E125">
        <v>240330.62968946499</v>
      </c>
      <c r="F125">
        <v>249073.01050816401</v>
      </c>
      <c r="G125">
        <v>260248.146664876</v>
      </c>
      <c r="H125">
        <v>269369.30998917401</v>
      </c>
      <c r="I125">
        <v>269840.68778686202</v>
      </c>
      <c r="J125">
        <v>271712.26518767601</v>
      </c>
      <c r="K125">
        <v>275347.721763362</v>
      </c>
      <c r="L125">
        <v>278358.68403619103</v>
      </c>
      <c r="M125">
        <v>281618.49229099002</v>
      </c>
      <c r="N125">
        <v>284703.34709457599</v>
      </c>
      <c r="O125">
        <v>288141.88453408598</v>
      </c>
      <c r="P125">
        <v>295039.98780917999</v>
      </c>
      <c r="Q125">
        <v>305645.24511963001</v>
      </c>
      <c r="R125">
        <v>320744.99132730498</v>
      </c>
      <c r="S125">
        <v>341172.367829283</v>
      </c>
      <c r="T125">
        <v>365905.163554837</v>
      </c>
      <c r="U125">
        <v>391715.29702303</v>
      </c>
      <c r="V125">
        <v>418819.505279854</v>
      </c>
      <c r="W125">
        <v>447945.56024467503</v>
      </c>
      <c r="X125">
        <v>476776.18234445999</v>
      </c>
      <c r="Y125">
        <v>505638.312548569</v>
      </c>
      <c r="Z125">
        <v>533349.39467053395</v>
      </c>
      <c r="AA125">
        <v>560706.85849783698</v>
      </c>
      <c r="AB125">
        <v>587635.73231834604</v>
      </c>
      <c r="AC125">
        <v>614212.51783933199</v>
      </c>
      <c r="AD125">
        <v>640607.26090152003</v>
      </c>
      <c r="AE125">
        <v>667119.34045185905</v>
      </c>
      <c r="AF125">
        <v>693679.20191901899</v>
      </c>
      <c r="AG125">
        <v>720317.08033091703</v>
      </c>
      <c r="AH125">
        <v>747059.90443741996</v>
      </c>
      <c r="AI125">
        <v>774100.10659911204</v>
      </c>
      <c r="AJ125">
        <v>801169.48262496199</v>
      </c>
      <c r="AK125">
        <v>828364.45085787599</v>
      </c>
      <c r="AL125">
        <v>856024.37158244697</v>
      </c>
      <c r="AM125">
        <v>884214.97955770895</v>
      </c>
      <c r="AN125">
        <v>913087.50295297301</v>
      </c>
      <c r="AO125">
        <v>942905.632662041</v>
      </c>
      <c r="AP125">
        <v>973816.36809859006</v>
      </c>
      <c r="AQ125">
        <v>1006086.61414082</v>
      </c>
      <c r="AR125">
        <v>1040153.33297084</v>
      </c>
      <c r="AS125">
        <v>1075971.5124729499</v>
      </c>
      <c r="AT125">
        <v>1113945.67755667</v>
      </c>
      <c r="AU125">
        <v>1154224.7364236901</v>
      </c>
      <c r="AV125">
        <v>1196834.3131568199</v>
      </c>
      <c r="AW125">
        <v>1241914.42275108</v>
      </c>
      <c r="AX125">
        <v>1290469.7450667301</v>
      </c>
    </row>
    <row r="126" spans="2:50" x14ac:dyDescent="0.25">
      <c r="B126" s="4"/>
      <c r="C126" t="s">
        <v>57</v>
      </c>
      <c r="D126">
        <v>112721.993806125</v>
      </c>
      <c r="E126">
        <v>116822.417515198</v>
      </c>
      <c r="F126">
        <v>121072.001824013</v>
      </c>
      <c r="G126">
        <v>126722.109738094</v>
      </c>
      <c r="H126">
        <v>131482.68440602301</v>
      </c>
      <c r="I126">
        <v>132393.77757203</v>
      </c>
      <c r="J126">
        <v>133651.624313982</v>
      </c>
      <c r="K126">
        <v>135518.98476932</v>
      </c>
      <c r="L126">
        <v>137179.54871559801</v>
      </c>
      <c r="M126">
        <v>139614.982818955</v>
      </c>
      <c r="N126">
        <v>141194.690480841</v>
      </c>
      <c r="O126">
        <v>142943.62926527901</v>
      </c>
      <c r="P126">
        <v>146265.393962462</v>
      </c>
      <c r="Q126">
        <v>151425.29924757101</v>
      </c>
      <c r="R126">
        <v>158841.69018297401</v>
      </c>
      <c r="S126">
        <v>168942.65038625</v>
      </c>
      <c r="T126">
        <v>181105.285334082</v>
      </c>
      <c r="U126">
        <v>194021.33709857601</v>
      </c>
      <c r="V126">
        <v>207612.39814988099</v>
      </c>
      <c r="W126">
        <v>222112.856038745</v>
      </c>
      <c r="X126">
        <v>236583.99107007301</v>
      </c>
      <c r="Y126">
        <v>251071.79601978001</v>
      </c>
      <c r="Z126">
        <v>265094.11994191702</v>
      </c>
      <c r="AA126">
        <v>278889.70162052597</v>
      </c>
      <c r="AB126">
        <v>292447.67754374997</v>
      </c>
      <c r="AC126">
        <v>305819.42419354001</v>
      </c>
      <c r="AD126">
        <v>319092.10590055701</v>
      </c>
      <c r="AE126">
        <v>332399.33933460998</v>
      </c>
      <c r="AF126">
        <v>345734.51657224301</v>
      </c>
      <c r="AG126">
        <v>359116.90290990903</v>
      </c>
      <c r="AH126">
        <v>372560.844135124</v>
      </c>
      <c r="AI126">
        <v>386144.77594569698</v>
      </c>
      <c r="AJ126">
        <v>399773.90104546701</v>
      </c>
      <c r="AK126">
        <v>413484.95944408397</v>
      </c>
      <c r="AL126">
        <v>427412.91572480497</v>
      </c>
      <c r="AM126">
        <v>441607.757697105</v>
      </c>
      <c r="AN126">
        <v>456151.25893171597</v>
      </c>
      <c r="AO126">
        <v>471166.87004510203</v>
      </c>
      <c r="AP126">
        <v>486742.41952206398</v>
      </c>
      <c r="AQ126">
        <v>503003.570656995</v>
      </c>
      <c r="AR126">
        <v>520146.90724565199</v>
      </c>
      <c r="AS126">
        <v>538189.11229033</v>
      </c>
      <c r="AT126">
        <v>557311.50348843203</v>
      </c>
      <c r="AU126">
        <v>577599.18711300299</v>
      </c>
      <c r="AV126">
        <v>599082.39887168806</v>
      </c>
      <c r="AW126">
        <v>621826.51236946497</v>
      </c>
      <c r="AX126">
        <v>646234.00088960596</v>
      </c>
    </row>
    <row r="127" spans="2:50" x14ac:dyDescent="0.25">
      <c r="B127" s="4"/>
      <c r="C127" t="s">
        <v>32</v>
      </c>
      <c r="D127">
        <v>5997.7127998138503</v>
      </c>
      <c r="E127">
        <v>6215.8881792066404</v>
      </c>
      <c r="F127">
        <v>6441.9719654415503</v>
      </c>
      <c r="G127">
        <v>6664.57647081705</v>
      </c>
      <c r="H127">
        <v>7136.9178019126202</v>
      </c>
      <c r="I127">
        <v>6879.2248185082499</v>
      </c>
      <c r="J127">
        <v>7167.1300939305802</v>
      </c>
      <c r="K127">
        <v>7630.3478137481297</v>
      </c>
      <c r="L127">
        <v>8042.4155898018498</v>
      </c>
      <c r="M127">
        <v>8103.5477923316903</v>
      </c>
      <c r="N127">
        <v>8047.6601160913997</v>
      </c>
      <c r="O127">
        <v>7810.2800952972302</v>
      </c>
      <c r="P127">
        <v>7775.6264473189603</v>
      </c>
      <c r="Q127">
        <v>8181.93505941687</v>
      </c>
      <c r="R127">
        <v>8795.0714289783791</v>
      </c>
      <c r="S127">
        <v>9007.7618858818205</v>
      </c>
      <c r="T127">
        <v>9387.7120697433602</v>
      </c>
      <c r="U127">
        <v>9879.3213498642508</v>
      </c>
      <c r="V127">
        <v>10616.3228120901</v>
      </c>
      <c r="W127">
        <v>11543.877739584899</v>
      </c>
      <c r="X127">
        <v>12263.558974003899</v>
      </c>
      <c r="Y127">
        <v>12965.1468221307</v>
      </c>
      <c r="Z127">
        <v>13232.873460634601</v>
      </c>
      <c r="AA127">
        <v>13468.6101984504</v>
      </c>
      <c r="AB127">
        <v>13694.417557446501</v>
      </c>
      <c r="AC127">
        <v>13925.1606899587</v>
      </c>
      <c r="AD127">
        <v>14152.9169563663</v>
      </c>
      <c r="AE127">
        <v>14343.988830074601</v>
      </c>
      <c r="AF127">
        <v>14514.4266018445</v>
      </c>
      <c r="AG127">
        <v>14669.039709045301</v>
      </c>
      <c r="AH127">
        <v>14808.7967678485</v>
      </c>
      <c r="AI127">
        <v>14940.3171060075</v>
      </c>
      <c r="AJ127">
        <v>15064.3183890747</v>
      </c>
      <c r="AK127">
        <v>15182.451230627899</v>
      </c>
      <c r="AL127">
        <v>15299.8046153131</v>
      </c>
      <c r="AM127">
        <v>15413.5179076111</v>
      </c>
      <c r="AN127">
        <v>15525.3651660496</v>
      </c>
      <c r="AO127">
        <v>15651.909835865899</v>
      </c>
      <c r="AP127">
        <v>15778.6197448147</v>
      </c>
      <c r="AQ127">
        <v>15907.740386650599</v>
      </c>
      <c r="AR127">
        <v>16043.033809901301</v>
      </c>
      <c r="AS127">
        <v>16183.1392893846</v>
      </c>
      <c r="AT127">
        <v>16371.9325953766</v>
      </c>
      <c r="AU127">
        <v>16574.533237952801</v>
      </c>
      <c r="AV127">
        <v>16788.705315333402</v>
      </c>
      <c r="AW127">
        <v>17016.008632601199</v>
      </c>
      <c r="AX127">
        <v>17266.790993854102</v>
      </c>
    </row>
    <row r="128" spans="2:50" x14ac:dyDescent="0.25">
      <c r="B128" s="4"/>
      <c r="C128" t="s">
        <v>33</v>
      </c>
      <c r="D128">
        <v>79234.608835044695</v>
      </c>
      <c r="E128">
        <v>82116.881031232799</v>
      </c>
      <c r="F128">
        <v>85103.959090507196</v>
      </c>
      <c r="G128">
        <v>89654.9113375999</v>
      </c>
      <c r="H128">
        <v>91280.514987894698</v>
      </c>
      <c r="I128">
        <v>85670.688272248401</v>
      </c>
      <c r="J128">
        <v>89886.966877272294</v>
      </c>
      <c r="K128">
        <v>92670.737673868396</v>
      </c>
      <c r="L128">
        <v>93598.482701914807</v>
      </c>
      <c r="M128">
        <v>95051.706196382103</v>
      </c>
      <c r="N128">
        <v>97622.707464301799</v>
      </c>
      <c r="O128">
        <v>101446.888545911</v>
      </c>
      <c r="P128">
        <v>106544.87197121599</v>
      </c>
      <c r="Q128">
        <v>112191.778052603</v>
      </c>
      <c r="R128">
        <v>118671.575709226</v>
      </c>
      <c r="S128">
        <v>125978.175886075</v>
      </c>
      <c r="T128">
        <v>131557.61682127</v>
      </c>
      <c r="U128">
        <v>137569.75771509</v>
      </c>
      <c r="V128">
        <v>144186.73582397899</v>
      </c>
      <c r="W128">
        <v>151752.51106763</v>
      </c>
      <c r="X128">
        <v>159519.22822690799</v>
      </c>
      <c r="Y128">
        <v>167318.47425957999</v>
      </c>
      <c r="Z128">
        <v>174913.64482818099</v>
      </c>
      <c r="AA128">
        <v>182473.291284701</v>
      </c>
      <c r="AB128">
        <v>189929.89526160099</v>
      </c>
      <c r="AC128">
        <v>197237.41868044401</v>
      </c>
      <c r="AD128">
        <v>204413.5925305</v>
      </c>
      <c r="AE128">
        <v>211537.447602364</v>
      </c>
      <c r="AF128">
        <v>218643.788087002</v>
      </c>
      <c r="AG128">
        <v>225801.61658029299</v>
      </c>
      <c r="AH128">
        <v>233094.49916626301</v>
      </c>
      <c r="AI128">
        <v>240628.57636410801</v>
      </c>
      <c r="AJ128">
        <v>248437.776729184</v>
      </c>
      <c r="AK128">
        <v>256594.60134918799</v>
      </c>
      <c r="AL128">
        <v>265117.11918441398</v>
      </c>
      <c r="AM128">
        <v>273995.17099420202</v>
      </c>
      <c r="AN128">
        <v>283215.40526127297</v>
      </c>
      <c r="AO128">
        <v>292821.31222022499</v>
      </c>
      <c r="AP128">
        <v>302830.94422647799</v>
      </c>
      <c r="AQ128">
        <v>313233.09267099301</v>
      </c>
      <c r="AR128">
        <v>324063.06303053402</v>
      </c>
      <c r="AS128">
        <v>335304.62398444198</v>
      </c>
      <c r="AT128">
        <v>347042.25315040897</v>
      </c>
      <c r="AU128">
        <v>359315.04388660402</v>
      </c>
      <c r="AV128">
        <v>372173.655091375</v>
      </c>
      <c r="AW128">
        <v>385660.49761983898</v>
      </c>
      <c r="AX128">
        <v>399923.48212957301</v>
      </c>
    </row>
    <row r="129" spans="2:50" x14ac:dyDescent="0.25">
      <c r="B129" s="4"/>
      <c r="C129" t="s">
        <v>34</v>
      </c>
      <c r="D129">
        <v>7105.6417398601898</v>
      </c>
      <c r="E129">
        <v>7364.1196187061596</v>
      </c>
      <c r="F129">
        <v>7631.9988674432097</v>
      </c>
      <c r="G129">
        <v>7931.0872834594202</v>
      </c>
      <c r="H129">
        <v>8166.8532878735896</v>
      </c>
      <c r="I129">
        <v>8340.9315523265595</v>
      </c>
      <c r="J129">
        <v>8528.9206580435693</v>
      </c>
      <c r="K129">
        <v>8715.6891810711004</v>
      </c>
      <c r="L129">
        <v>8903.89541826817</v>
      </c>
      <c r="M129">
        <v>9084.6933923630295</v>
      </c>
      <c r="N129">
        <v>9217.4913423132803</v>
      </c>
      <c r="O129">
        <v>9372.6091292044493</v>
      </c>
      <c r="P129">
        <v>9645.0070771602605</v>
      </c>
      <c r="Q129">
        <v>9970.4094634112407</v>
      </c>
      <c r="R129">
        <v>10377.1755288531</v>
      </c>
      <c r="S129">
        <v>10907.5146520833</v>
      </c>
      <c r="T129">
        <v>11475.447474742899</v>
      </c>
      <c r="U129">
        <v>12122.2819691439</v>
      </c>
      <c r="V129">
        <v>12839.098241150001</v>
      </c>
      <c r="W129">
        <v>13636.003746493399</v>
      </c>
      <c r="X129">
        <v>14466.8784941907</v>
      </c>
      <c r="Y129">
        <v>15303.0002854058</v>
      </c>
      <c r="Z129">
        <v>16119.015369983699</v>
      </c>
      <c r="AA129">
        <v>16912.844510477102</v>
      </c>
      <c r="AB129">
        <v>17679.976812554502</v>
      </c>
      <c r="AC129">
        <v>18421.096468398999</v>
      </c>
      <c r="AD129">
        <v>19141.2839579541</v>
      </c>
      <c r="AE129">
        <v>19849.315904384799</v>
      </c>
      <c r="AF129">
        <v>20552.640003582401</v>
      </c>
      <c r="AG129">
        <v>21259.0045474814</v>
      </c>
      <c r="AH129">
        <v>21976.0849022562</v>
      </c>
      <c r="AI129">
        <v>22712.0941446166</v>
      </c>
      <c r="AJ129">
        <v>23471.431300798398</v>
      </c>
      <c r="AK129">
        <v>24258.000581688</v>
      </c>
      <c r="AL129">
        <v>25071.358652002498</v>
      </c>
      <c r="AM129">
        <v>25911.306225575299</v>
      </c>
      <c r="AN129">
        <v>26777.9593419306</v>
      </c>
      <c r="AO129">
        <v>27675.1369917089</v>
      </c>
      <c r="AP129">
        <v>28606.5218497077</v>
      </c>
      <c r="AQ129">
        <v>29573.3587586379</v>
      </c>
      <c r="AR129">
        <v>30579.9638673507</v>
      </c>
      <c r="AS129">
        <v>31629.7499672782</v>
      </c>
      <c r="AT129">
        <v>32730.419361292999</v>
      </c>
      <c r="AU129">
        <v>33888.972860356902</v>
      </c>
      <c r="AV129">
        <v>35112.122708879098</v>
      </c>
      <c r="AW129">
        <v>36404.331661496799</v>
      </c>
      <c r="AX129">
        <v>37773.383717684803</v>
      </c>
    </row>
    <row r="130" spans="2:50" x14ac:dyDescent="0.25">
      <c r="C130" t="s">
        <v>120</v>
      </c>
      <c r="F130">
        <v>39238.299400000004</v>
      </c>
      <c r="G130">
        <v>34044.461199999903</v>
      </c>
      <c r="H130">
        <v>38003.491099999897</v>
      </c>
      <c r="I130">
        <v>62588.511899999903</v>
      </c>
      <c r="J130">
        <v>69495.14</v>
      </c>
      <c r="K130">
        <v>71036.515999999901</v>
      </c>
      <c r="L130">
        <v>82629.205000000002</v>
      </c>
      <c r="M130">
        <v>94292.002999999997</v>
      </c>
      <c r="N130">
        <v>98599.039999999994</v>
      </c>
      <c r="O130">
        <v>103660.89</v>
      </c>
      <c r="P130">
        <v>98943.477999999799</v>
      </c>
      <c r="Q130">
        <v>92182.252000000095</v>
      </c>
      <c r="R130">
        <v>95110.649999999907</v>
      </c>
      <c r="S130">
        <v>100511.83199999901</v>
      </c>
      <c r="T130">
        <v>89138.03</v>
      </c>
      <c r="U130">
        <v>94610.427000000098</v>
      </c>
      <c r="V130">
        <v>101054.698</v>
      </c>
      <c r="W130">
        <v>112235.114</v>
      </c>
      <c r="X130">
        <v>126442.67699999901</v>
      </c>
      <c r="Y130">
        <v>138348.652999999</v>
      </c>
      <c r="Z130">
        <v>150559.57800000001</v>
      </c>
      <c r="AA130">
        <v>152117.66</v>
      </c>
      <c r="AB130">
        <v>148912.34099999999</v>
      </c>
      <c r="AC130">
        <v>141991.788999999</v>
      </c>
      <c r="AD130">
        <v>132945.27199999901</v>
      </c>
      <c r="AE130">
        <v>123167.345999999</v>
      </c>
      <c r="AF130">
        <v>114238.83</v>
      </c>
      <c r="AG130">
        <v>107381.185</v>
      </c>
      <c r="AH130">
        <v>103340.943</v>
      </c>
      <c r="AI130">
        <v>101688.151</v>
      </c>
      <c r="AJ130">
        <v>103385.90399999999</v>
      </c>
      <c r="AK130">
        <v>107484.963</v>
      </c>
      <c r="AL130">
        <v>111351.147</v>
      </c>
      <c r="AM130">
        <v>115399.796</v>
      </c>
      <c r="AN130">
        <v>119187.401</v>
      </c>
      <c r="AO130">
        <v>122606.296999999</v>
      </c>
      <c r="AP130">
        <v>126512.280999999</v>
      </c>
      <c r="AQ130">
        <v>129485.477999999</v>
      </c>
      <c r="AR130">
        <v>131221.12999999899</v>
      </c>
      <c r="AS130">
        <v>133103.54099999901</v>
      </c>
      <c r="AT130">
        <v>134848.40799999901</v>
      </c>
      <c r="AU130">
        <v>137213.05899999899</v>
      </c>
      <c r="AV130">
        <v>140412.929</v>
      </c>
      <c r="AW130">
        <v>144037.95599999899</v>
      </c>
      <c r="AX130">
        <v>144696.22599999901</v>
      </c>
    </row>
    <row r="131" spans="2:50" x14ac:dyDescent="0.25">
      <c r="C131" t="s">
        <v>121</v>
      </c>
      <c r="F131">
        <v>2.17090526061668E-2</v>
      </c>
      <c r="G131">
        <v>1.7964113891940799E-2</v>
      </c>
      <c r="H131">
        <v>1.9680190441775099E-2</v>
      </c>
      <c r="I131">
        <v>3.3009074105107797E-2</v>
      </c>
      <c r="J131">
        <v>3.54632571000493E-2</v>
      </c>
      <c r="K131">
        <v>3.5143138441252102E-2</v>
      </c>
      <c r="L131">
        <v>4.0382389159680801E-2</v>
      </c>
      <c r="M131">
        <v>4.5361933257655099E-2</v>
      </c>
      <c r="N131">
        <v>4.6330643128421702E-2</v>
      </c>
      <c r="O131">
        <v>4.7668631340777499E-2</v>
      </c>
      <c r="P131">
        <v>4.3741990779123101E-2</v>
      </c>
      <c r="Q131">
        <v>3.9173345077464103E-2</v>
      </c>
      <c r="R131">
        <v>3.8588403978746702E-2</v>
      </c>
      <c r="S131">
        <v>3.8521539237751798E-2</v>
      </c>
      <c r="T131">
        <v>3.22472532451272E-2</v>
      </c>
      <c r="U131">
        <v>3.2526828985381999E-2</v>
      </c>
      <c r="V131">
        <v>3.2915246106448998E-2</v>
      </c>
      <c r="W131">
        <v>3.4431472563884499E-2</v>
      </c>
      <c r="X131">
        <v>3.67318108941097E-2</v>
      </c>
      <c r="Y131">
        <v>3.8078599696128597E-2</v>
      </c>
      <c r="Z131">
        <v>3.9483117508904902E-2</v>
      </c>
      <c r="AA131">
        <v>3.8008278147607003E-2</v>
      </c>
      <c r="AB131">
        <v>3.5527628057434001E-2</v>
      </c>
      <c r="AC131">
        <v>3.2426465411523199E-2</v>
      </c>
      <c r="AD131">
        <v>2.9124246081092601E-2</v>
      </c>
      <c r="AE131">
        <v>2.59330915990473E-2</v>
      </c>
      <c r="AF131">
        <v>2.3157554663283699E-2</v>
      </c>
      <c r="AG131">
        <v>2.09883485507441E-2</v>
      </c>
      <c r="AH131">
        <v>1.9498699512221499E-2</v>
      </c>
      <c r="AI131">
        <v>1.8531702140210399E-2</v>
      </c>
      <c r="AJ131">
        <v>1.8216753951972E-2</v>
      </c>
      <c r="AK131">
        <v>1.83203407509605E-2</v>
      </c>
      <c r="AL131">
        <v>1.8356420237506801E-2</v>
      </c>
      <c r="AM131">
        <v>1.8400670309980501E-2</v>
      </c>
      <c r="AN131">
        <v>1.8382731888744602E-2</v>
      </c>
      <c r="AO131">
        <v>1.8287964873356301E-2</v>
      </c>
      <c r="AP131">
        <v>1.8246313984135801E-2</v>
      </c>
      <c r="AQ131">
        <v>1.8050617480343999E-2</v>
      </c>
      <c r="AR131" s="26">
        <v>1.7667915513924898E-2</v>
      </c>
      <c r="AS131">
        <v>1.7304982696109E-2</v>
      </c>
      <c r="AT131">
        <v>1.6915714902588998E-2</v>
      </c>
      <c r="AU131">
        <v>1.6598230700809499E-2</v>
      </c>
      <c r="AV131">
        <v>1.6370906469637299E-2</v>
      </c>
      <c r="AW131">
        <v>1.61763611809214E-2</v>
      </c>
      <c r="AX131">
        <v>1.56270149336597E-2</v>
      </c>
    </row>
    <row r="132" spans="2:50" x14ac:dyDescent="0.25">
      <c r="B132" s="3"/>
      <c r="C132" t="s">
        <v>92</v>
      </c>
      <c r="E132">
        <v>912128.34170305706</v>
      </c>
      <c r="F132">
        <v>945307.71239999996</v>
      </c>
      <c r="G132">
        <v>985732.96959999995</v>
      </c>
      <c r="H132">
        <v>1027122.6459999999</v>
      </c>
      <c r="I132">
        <v>1056480.4169999999</v>
      </c>
      <c r="J132">
        <v>1080357.496</v>
      </c>
      <c r="K132">
        <v>1114721.72</v>
      </c>
      <c r="L132">
        <v>1154302.314</v>
      </c>
      <c r="M132">
        <v>1188488.1270000001</v>
      </c>
      <c r="N132">
        <v>1215020.0490000001</v>
      </c>
      <c r="O132">
        <v>1242796.7660000001</v>
      </c>
      <c r="P132">
        <v>1273722.9609999999</v>
      </c>
      <c r="Q132">
        <v>1316122.659</v>
      </c>
      <c r="R132">
        <v>1376953.338</v>
      </c>
      <c r="S132">
        <v>1450506.676</v>
      </c>
      <c r="T132">
        <v>1518565.3970000001</v>
      </c>
      <c r="U132">
        <v>1605882.87</v>
      </c>
      <c r="V132">
        <v>1695531.128</v>
      </c>
      <c r="W132">
        <v>1801755.341</v>
      </c>
      <c r="X132">
        <v>1908874.71</v>
      </c>
      <c r="Y132">
        <v>2014129.595</v>
      </c>
      <c r="Z132">
        <v>2115939.3459999999</v>
      </c>
      <c r="AA132">
        <v>2207951.1680000001</v>
      </c>
      <c r="AB132">
        <v>2296490.9109999998</v>
      </c>
      <c r="AC132">
        <v>2381192.7960000001</v>
      </c>
      <c r="AD132">
        <v>2463595.2420000001</v>
      </c>
      <c r="AE132">
        <v>2545549.14</v>
      </c>
      <c r="AF132">
        <v>2628126.1060000001</v>
      </c>
      <c r="AG132">
        <v>2712753.9739999999</v>
      </c>
      <c r="AH132">
        <v>2800497.1239999998</v>
      </c>
      <c r="AI132">
        <v>2892136.79</v>
      </c>
      <c r="AJ132">
        <v>2987874.95</v>
      </c>
      <c r="AK132">
        <v>3087274.264</v>
      </c>
      <c r="AL132">
        <v>3189353.6860000002</v>
      </c>
      <c r="AM132">
        <v>3294701.6510000001</v>
      </c>
      <c r="AN132">
        <v>3403040.645</v>
      </c>
      <c r="AO132">
        <v>3515518.2039999999</v>
      </c>
      <c r="AP132">
        <v>3632715.6340000001</v>
      </c>
      <c r="AQ132">
        <v>3754016.9509999999</v>
      </c>
      <c r="AR132">
        <v>3880585.7829999998</v>
      </c>
      <c r="AS132">
        <v>4013222.01</v>
      </c>
      <c r="AT132">
        <v>4152990.0729999999</v>
      </c>
      <c r="AU132">
        <v>4301288.6009999998</v>
      </c>
      <c r="AV132">
        <v>4458184.5640000002</v>
      </c>
      <c r="AW132">
        <v>4623710.3669999996</v>
      </c>
      <c r="AX132">
        <v>4798805.3449999997</v>
      </c>
    </row>
    <row r="133" spans="2:50" x14ac:dyDescent="0.25">
      <c r="B133" s="3"/>
      <c r="C133" t="s">
        <v>62</v>
      </c>
      <c r="D133">
        <v>39.375694686332501</v>
      </c>
      <c r="E133">
        <v>40.163208580059099</v>
      </c>
      <c r="F133">
        <v>40.966472779999997</v>
      </c>
      <c r="G133">
        <v>41.883311280000001</v>
      </c>
      <c r="H133">
        <v>42.977654510000001</v>
      </c>
      <c r="I133">
        <v>44.032124260000003</v>
      </c>
      <c r="J133">
        <v>44.183462519999999</v>
      </c>
      <c r="K133">
        <v>44.185384519999999</v>
      </c>
      <c r="L133">
        <v>44.308501</v>
      </c>
      <c r="M133">
        <v>44.492341269999997</v>
      </c>
      <c r="N133">
        <v>44.518184269999999</v>
      </c>
      <c r="O133">
        <v>44.508583350000002</v>
      </c>
      <c r="P133">
        <v>44.476376129999998</v>
      </c>
      <c r="Q133">
        <v>44.759695819999997</v>
      </c>
      <c r="R133">
        <v>45.554173470000002</v>
      </c>
      <c r="S133">
        <v>46.992628060000001</v>
      </c>
      <c r="T133">
        <v>49.025648459999999</v>
      </c>
      <c r="U133">
        <v>51.538477790000002</v>
      </c>
      <c r="V133">
        <v>54.295533429999999</v>
      </c>
      <c r="W133">
        <v>57.053064980000002</v>
      </c>
      <c r="X133">
        <v>60.10379331</v>
      </c>
      <c r="Y133">
        <v>63.282545880000001</v>
      </c>
      <c r="Z133">
        <v>66.344310649999997</v>
      </c>
      <c r="AA133">
        <v>69.189805469999996</v>
      </c>
      <c r="AB133">
        <v>71.82094798</v>
      </c>
      <c r="AC133">
        <v>74.275792659999894</v>
      </c>
      <c r="AD133">
        <v>76.566788950000003</v>
      </c>
      <c r="AE133">
        <v>78.719099630000002</v>
      </c>
      <c r="AF133">
        <v>80.770837979999996</v>
      </c>
      <c r="AG133">
        <v>82.736485880000004</v>
      </c>
      <c r="AH133">
        <v>84.624597199999997</v>
      </c>
      <c r="AI133">
        <v>86.446404099999995</v>
      </c>
      <c r="AJ133">
        <v>88.203481359999998</v>
      </c>
      <c r="AK133">
        <v>89.885688239999894</v>
      </c>
      <c r="AL133">
        <v>91.541044709999994</v>
      </c>
      <c r="AM133">
        <v>93.169285290000005</v>
      </c>
      <c r="AN133">
        <v>94.790172479999995</v>
      </c>
      <c r="AO133">
        <v>96.407897309999996</v>
      </c>
      <c r="AP133">
        <v>98.044421850000006</v>
      </c>
      <c r="AQ133">
        <v>99.741887070000004</v>
      </c>
      <c r="AR133">
        <v>101.5201948</v>
      </c>
      <c r="AS133">
        <v>103.3979223</v>
      </c>
      <c r="AT133">
        <v>105.38552199999999</v>
      </c>
      <c r="AU133">
        <v>107.5046815</v>
      </c>
      <c r="AV133">
        <v>109.76040380000001</v>
      </c>
      <c r="AW133">
        <v>112.1629495</v>
      </c>
      <c r="AX133">
        <v>114.7154962</v>
      </c>
    </row>
    <row r="134" spans="2:50" x14ac:dyDescent="0.25">
      <c r="B134" s="3"/>
      <c r="C134" t="s">
        <v>63</v>
      </c>
      <c r="D134">
        <v>5875.3438678479197</v>
      </c>
      <c r="E134">
        <v>5898.8877609486599</v>
      </c>
      <c r="F134">
        <v>5922.5259130000004</v>
      </c>
      <c r="G134">
        <v>5943.9337310000001</v>
      </c>
      <c r="H134">
        <v>5937.0156450000004</v>
      </c>
      <c r="I134">
        <v>5932.6402250000001</v>
      </c>
      <c r="J134">
        <v>5928.6322190000001</v>
      </c>
      <c r="K134">
        <v>5932.5146329999998</v>
      </c>
      <c r="L134">
        <v>5948.3570099999997</v>
      </c>
      <c r="M134">
        <v>5968.7470780000003</v>
      </c>
      <c r="N134">
        <v>5973.9535749999995</v>
      </c>
      <c r="O134">
        <v>5974.5858820000003</v>
      </c>
      <c r="P134">
        <v>6006.9727409999996</v>
      </c>
      <c r="Q134">
        <v>6056.6277669999999</v>
      </c>
      <c r="R134">
        <v>6115.1661020000001</v>
      </c>
      <c r="S134">
        <v>6176.7792829999999</v>
      </c>
      <c r="T134">
        <v>6221.8932720000003</v>
      </c>
      <c r="U134">
        <v>6254.3916570000001</v>
      </c>
      <c r="V134">
        <v>6276.1865630000002</v>
      </c>
      <c r="W134">
        <v>6283.8159340000002</v>
      </c>
      <c r="X134">
        <v>6293.1985320000003</v>
      </c>
      <c r="Y134">
        <v>6310.0221570000003</v>
      </c>
      <c r="Z134">
        <v>6325.2974800000002</v>
      </c>
      <c r="AA134">
        <v>6338.701701</v>
      </c>
      <c r="AB134">
        <v>6350.685356</v>
      </c>
      <c r="AC134">
        <v>6362.6119250000002</v>
      </c>
      <c r="AD134">
        <v>6374.4786569999997</v>
      </c>
      <c r="AE134">
        <v>6386.0108389999996</v>
      </c>
      <c r="AF134">
        <v>6397.3286150000004</v>
      </c>
      <c r="AG134">
        <v>6407.9019559999997</v>
      </c>
      <c r="AH134">
        <v>6417.0793299999996</v>
      </c>
      <c r="AI134">
        <v>6424.7597459999997</v>
      </c>
      <c r="AJ134">
        <v>6430.5421720000004</v>
      </c>
      <c r="AK134">
        <v>6434.1545120000001</v>
      </c>
      <c r="AL134">
        <v>6437.4158829999997</v>
      </c>
      <c r="AM134">
        <v>6440.6997439999996</v>
      </c>
      <c r="AN134">
        <v>6444.2626849999997</v>
      </c>
      <c r="AO134">
        <v>6447.8273120000003</v>
      </c>
      <c r="AP134">
        <v>6451.2175079999997</v>
      </c>
      <c r="AQ134">
        <v>6455.0418579999996</v>
      </c>
      <c r="AR134">
        <v>6459.5550359999997</v>
      </c>
      <c r="AS134">
        <v>6464.4361779999999</v>
      </c>
      <c r="AT134">
        <v>6469.2974180000001</v>
      </c>
      <c r="AU134">
        <v>6473.799704</v>
      </c>
      <c r="AV134">
        <v>6477.6055029999998</v>
      </c>
      <c r="AW134">
        <v>6480.7508989999997</v>
      </c>
      <c r="AX134">
        <v>6483.3740420000004</v>
      </c>
    </row>
    <row r="135" spans="2:50" x14ac:dyDescent="0.25">
      <c r="B135" s="3"/>
      <c r="C135" t="s">
        <v>64</v>
      </c>
      <c r="D135">
        <v>0.97642519020762697</v>
      </c>
      <c r="E135">
        <v>0.98814229249011798</v>
      </c>
      <c r="F135">
        <v>1</v>
      </c>
      <c r="G135">
        <v>1.012</v>
      </c>
      <c r="H135">
        <v>1.0241439999999999</v>
      </c>
      <c r="I135">
        <v>1.036433728</v>
      </c>
      <c r="J135">
        <v>1.0488709329999999</v>
      </c>
      <c r="K135">
        <v>1.0614573839999999</v>
      </c>
      <c r="L135">
        <v>1.0741948729999999</v>
      </c>
      <c r="M135">
        <v>1.087085211</v>
      </c>
      <c r="N135">
        <v>1.1001302340000001</v>
      </c>
      <c r="O135">
        <v>1.113331796</v>
      </c>
      <c r="P135">
        <v>1.1266917780000001</v>
      </c>
      <c r="Q135">
        <v>1.1402120790000001</v>
      </c>
      <c r="R135">
        <v>1.1538946240000001</v>
      </c>
      <c r="S135">
        <v>1.16774136</v>
      </c>
      <c r="T135">
        <v>1.1817542560000001</v>
      </c>
      <c r="U135">
        <v>1.194753553</v>
      </c>
      <c r="V135">
        <v>1.2078958420000001</v>
      </c>
      <c r="W135">
        <v>1.226596947</v>
      </c>
      <c r="X135">
        <v>1.2401047249999999</v>
      </c>
      <c r="Y135">
        <v>1.248217986</v>
      </c>
      <c r="Z135">
        <v>1.257008237</v>
      </c>
      <c r="AA135">
        <v>1.2663833600000001</v>
      </c>
      <c r="AB135">
        <v>1.2764109889999999</v>
      </c>
      <c r="AC135">
        <v>1.286584102</v>
      </c>
      <c r="AD135">
        <v>1.297256237</v>
      </c>
      <c r="AE135">
        <v>1.3086671599999999</v>
      </c>
      <c r="AF135">
        <v>1.3206483760000001</v>
      </c>
      <c r="AG135">
        <v>1.333490431</v>
      </c>
      <c r="AH135">
        <v>1.3475322249999999</v>
      </c>
      <c r="AI135">
        <v>1.3629206810000001</v>
      </c>
      <c r="AJ135">
        <v>1.379979171</v>
      </c>
      <c r="AK135">
        <v>1.39901319</v>
      </c>
      <c r="AL135">
        <v>1.4188714659999999</v>
      </c>
      <c r="AM135">
        <v>1.439634981</v>
      </c>
      <c r="AN135">
        <v>1.46107075</v>
      </c>
      <c r="AO135">
        <v>1.483382451</v>
      </c>
      <c r="AP135">
        <v>1.5065307050000001</v>
      </c>
      <c r="AQ135">
        <v>1.5298493259999999</v>
      </c>
      <c r="AR135">
        <v>1.5531631290000001</v>
      </c>
      <c r="AS135">
        <v>1.5765024270000001</v>
      </c>
      <c r="AT135">
        <v>1.599996164</v>
      </c>
      <c r="AU135">
        <v>1.623719624</v>
      </c>
      <c r="AV135">
        <v>1.647851851</v>
      </c>
      <c r="AW135">
        <v>1.6722974500000001</v>
      </c>
      <c r="AX135">
        <v>1.697086356</v>
      </c>
    </row>
    <row r="136" spans="2:50" x14ac:dyDescent="0.25">
      <c r="B136" s="3"/>
      <c r="C136" t="s">
        <v>93</v>
      </c>
      <c r="E136">
        <v>4.0034451147056699E-2</v>
      </c>
      <c r="F136">
        <v>4.0034451147056699E-2</v>
      </c>
      <c r="G136">
        <v>4.0034254399999997E-2</v>
      </c>
      <c r="H136">
        <v>4.1315994100000003E-2</v>
      </c>
      <c r="I136">
        <v>4.4289373E-2</v>
      </c>
      <c r="J136">
        <v>3.2619105599999997E-2</v>
      </c>
      <c r="K136">
        <v>3.6174180700000003E-2</v>
      </c>
      <c r="L136">
        <v>3.8452485199999997E-2</v>
      </c>
      <c r="M136">
        <v>3.84618522E-2</v>
      </c>
      <c r="N136">
        <v>3.50031253E-2</v>
      </c>
      <c r="O136">
        <v>3.4173162899999998E-2</v>
      </c>
      <c r="P136">
        <v>3.1492471399999999E-2</v>
      </c>
      <c r="Q136">
        <v>3.1018786100000001E-2</v>
      </c>
      <c r="R136">
        <v>3.5134553899999997E-2</v>
      </c>
      <c r="S136">
        <v>4.0798552199999998E-2</v>
      </c>
      <c r="T136">
        <v>4.2611406300000002E-2</v>
      </c>
      <c r="U136">
        <v>4.6275067500000003E-2</v>
      </c>
      <c r="V136">
        <v>4.9631805899999999E-2</v>
      </c>
      <c r="W136">
        <v>5.3198438200000003E-2</v>
      </c>
      <c r="X136">
        <v>5.7540981099999999E-2</v>
      </c>
      <c r="Y136">
        <v>5.9626815399999998E-2</v>
      </c>
      <c r="Z136">
        <v>6.0938435200000002E-2</v>
      </c>
      <c r="AA136">
        <v>5.9051989499999999E-2</v>
      </c>
      <c r="AB136">
        <v>5.6843449400000003E-2</v>
      </c>
      <c r="AC136">
        <v>5.4517334299999998E-2</v>
      </c>
      <c r="AD136">
        <v>5.2430456799999997E-2</v>
      </c>
      <c r="AE136">
        <v>5.0842799399999999E-2</v>
      </c>
      <c r="AF136">
        <v>4.9842413199999998E-2</v>
      </c>
      <c r="AG136">
        <v>4.9461646400000003E-2</v>
      </c>
      <c r="AH136">
        <v>4.9605010099999999E-2</v>
      </c>
      <c r="AI136">
        <v>5.0084892499999999E-2</v>
      </c>
      <c r="AJ136">
        <v>5.0765013599999999E-2</v>
      </c>
      <c r="AK136">
        <v>5.1314483799999998E-2</v>
      </c>
      <c r="AL136">
        <v>5.1590160599999997E-2</v>
      </c>
      <c r="AM136">
        <v>5.1739325099999997E-2</v>
      </c>
      <c r="AN136">
        <v>5.1749804099999998E-2</v>
      </c>
      <c r="AO136">
        <v>5.1689628199999997E-2</v>
      </c>
      <c r="AP136">
        <v>5.16934977E-2</v>
      </c>
      <c r="AQ136">
        <v>5.1696312199999997E-2</v>
      </c>
      <c r="AR136">
        <v>5.1843455900000002E-2</v>
      </c>
      <c r="AS136">
        <v>5.22703453E-2</v>
      </c>
      <c r="AT136">
        <v>5.2950745299999998E-2</v>
      </c>
      <c r="AU136">
        <v>5.3991125500000001E-2</v>
      </c>
      <c r="AV136">
        <v>5.5250296599999998E-2</v>
      </c>
      <c r="AW136">
        <v>5.6634026099999998E-2</v>
      </c>
      <c r="AX136">
        <v>5.8093887699999999E-2</v>
      </c>
    </row>
    <row r="137" spans="2:50" x14ac:dyDescent="0.25">
      <c r="B137" s="3"/>
      <c r="C137" t="s">
        <v>94</v>
      </c>
      <c r="E137">
        <v>1040817.58910477</v>
      </c>
      <c r="F137">
        <v>1078678.81720303</v>
      </c>
      <c r="G137">
        <v>1117917.1170000001</v>
      </c>
      <c r="H137">
        <v>1151961.578</v>
      </c>
      <c r="I137">
        <v>1189965.0689999999</v>
      </c>
      <c r="J137">
        <v>1252553.5819999999</v>
      </c>
      <c r="K137">
        <v>1322048.7209999999</v>
      </c>
      <c r="L137">
        <v>1393085.2379999999</v>
      </c>
      <c r="M137">
        <v>1475714.443</v>
      </c>
      <c r="N137">
        <v>1570006.446</v>
      </c>
      <c r="O137">
        <v>1668605.486</v>
      </c>
      <c r="P137">
        <v>1772266.3759999999</v>
      </c>
      <c r="Q137">
        <v>1871209.8529999999</v>
      </c>
      <c r="R137">
        <v>1963392.1059999999</v>
      </c>
      <c r="S137">
        <v>2058502.7560000001</v>
      </c>
      <c r="T137">
        <v>2159014.588</v>
      </c>
      <c r="U137">
        <v>2248152.6170000001</v>
      </c>
      <c r="V137">
        <v>2342763.0440000002</v>
      </c>
      <c r="W137">
        <v>2443817.7429999998</v>
      </c>
      <c r="X137">
        <v>2556052.8569999998</v>
      </c>
      <c r="Y137">
        <v>2682495.534</v>
      </c>
      <c r="Z137">
        <v>2820844.1869999999</v>
      </c>
      <c r="AA137">
        <v>2971403.7650000001</v>
      </c>
      <c r="AB137">
        <v>3123521.4249999998</v>
      </c>
      <c r="AC137">
        <v>3272433.7659999998</v>
      </c>
      <c r="AD137">
        <v>3414425.5559999999</v>
      </c>
      <c r="AE137">
        <v>3547370.827</v>
      </c>
      <c r="AF137">
        <v>3670538.1740000001</v>
      </c>
      <c r="AG137">
        <v>3784777.003</v>
      </c>
      <c r="AH137">
        <v>3892158.1880000001</v>
      </c>
      <c r="AI137">
        <v>3995499.1310000001</v>
      </c>
      <c r="AJ137">
        <v>4097187.2820000001</v>
      </c>
      <c r="AK137">
        <v>4200573.1859999998</v>
      </c>
      <c r="AL137">
        <v>4308058.1490000002</v>
      </c>
      <c r="AM137">
        <v>4419409.2949999999</v>
      </c>
      <c r="AN137">
        <v>4534809.091</v>
      </c>
      <c r="AO137">
        <v>4653996.4919999996</v>
      </c>
      <c r="AP137">
        <v>4776602.7889999999</v>
      </c>
      <c r="AQ137">
        <v>4903115.0710000005</v>
      </c>
      <c r="AR137">
        <v>5032600.5480000004</v>
      </c>
      <c r="AS137">
        <v>5163821.6780000003</v>
      </c>
      <c r="AT137">
        <v>5296925.2189999996</v>
      </c>
      <c r="AU137">
        <v>5431773.6270000003</v>
      </c>
      <c r="AV137">
        <v>5568986.6859999998</v>
      </c>
      <c r="AW137">
        <v>5709399.6150000002</v>
      </c>
      <c r="AX137">
        <v>5853437.5710000005</v>
      </c>
    </row>
    <row r="138" spans="2:50" x14ac:dyDescent="0.25">
      <c r="B138" s="3"/>
      <c r="C138" t="s">
        <v>95</v>
      </c>
      <c r="D138">
        <v>334613.16054844699</v>
      </c>
      <c r="E138">
        <v>346785.19273624098</v>
      </c>
      <c r="F138">
        <v>359399.87560000003</v>
      </c>
      <c r="G138">
        <v>373343.09860000003</v>
      </c>
      <c r="H138">
        <v>391383.9546</v>
      </c>
      <c r="I138">
        <v>405829.31719999999</v>
      </c>
      <c r="J138">
        <v>423704.38520000002</v>
      </c>
      <c r="K138">
        <v>441109.73739999998</v>
      </c>
      <c r="L138">
        <v>458909.87579999998</v>
      </c>
      <c r="M138">
        <v>474815.91460000002</v>
      </c>
      <c r="N138">
        <v>491128.01250000001</v>
      </c>
      <c r="O138">
        <v>505581.97649999999</v>
      </c>
      <c r="P138">
        <v>516757.09240000002</v>
      </c>
      <c r="Q138">
        <v>530831.36470000003</v>
      </c>
      <c r="R138">
        <v>548089.05830000003</v>
      </c>
      <c r="S138">
        <v>564340.71279999998</v>
      </c>
      <c r="T138">
        <v>585076.89060000004</v>
      </c>
      <c r="U138">
        <v>609082.46189999999</v>
      </c>
      <c r="V138">
        <v>637094.39379999996</v>
      </c>
      <c r="W138">
        <v>672565.1888</v>
      </c>
      <c r="X138">
        <v>707706.98770000006</v>
      </c>
      <c r="Y138">
        <v>741275.49560000002</v>
      </c>
      <c r="Z138">
        <v>774048.88289999997</v>
      </c>
      <c r="AA138">
        <v>806581.995</v>
      </c>
      <c r="AB138">
        <v>838513.35340000002</v>
      </c>
      <c r="AC138">
        <v>869283.43649999995</v>
      </c>
      <c r="AD138">
        <v>899151.36840000004</v>
      </c>
      <c r="AE138">
        <v>928543.12210000004</v>
      </c>
      <c r="AF138">
        <v>957618.94779999997</v>
      </c>
      <c r="AG138">
        <v>986972.93689999997</v>
      </c>
      <c r="AH138">
        <v>1017245.55</v>
      </c>
      <c r="AI138">
        <v>1049042.503</v>
      </c>
      <c r="AJ138">
        <v>1082724.078</v>
      </c>
      <c r="AK138">
        <v>1118661.1740000001</v>
      </c>
      <c r="AL138">
        <v>1156175.0900000001</v>
      </c>
      <c r="AM138">
        <v>1195273.291</v>
      </c>
      <c r="AN138">
        <v>1235736.8740000001</v>
      </c>
      <c r="AO138">
        <v>1278054.0020000001</v>
      </c>
      <c r="AP138">
        <v>1322060.5319999999</v>
      </c>
      <c r="AQ138">
        <v>1367278.8559999999</v>
      </c>
      <c r="AR138">
        <v>1413815.014</v>
      </c>
      <c r="AS138">
        <v>1461751.844</v>
      </c>
      <c r="AT138">
        <v>1511592.8419999999</v>
      </c>
      <c r="AU138">
        <v>1563688.0190000001</v>
      </c>
      <c r="AV138">
        <v>1618399.9720000001</v>
      </c>
      <c r="AW138">
        <v>1675853.2169999999</v>
      </c>
      <c r="AX138">
        <v>1736159.429</v>
      </c>
    </row>
    <row r="139" spans="2:50" x14ac:dyDescent="0.25">
      <c r="B139" s="3"/>
      <c r="C139" t="s">
        <v>149</v>
      </c>
      <c r="D139">
        <v>0</v>
      </c>
      <c r="E139">
        <v>0</v>
      </c>
      <c r="F139">
        <v>0</v>
      </c>
      <c r="G139">
        <v>1008.224997</v>
      </c>
      <c r="H139">
        <v>1359.5944810000001</v>
      </c>
      <c r="I139">
        <v>1401.7975449999999</v>
      </c>
      <c r="J139">
        <v>1121.934919</v>
      </c>
      <c r="K139">
        <v>1091.69177220344</v>
      </c>
      <c r="L139">
        <v>879.87479583057097</v>
      </c>
      <c r="M139">
        <v>1248.8576063135999</v>
      </c>
      <c r="N139">
        <v>1763.67837545354</v>
      </c>
      <c r="O139">
        <v>2492.4465169500299</v>
      </c>
      <c r="P139">
        <v>1899.1526464850101</v>
      </c>
      <c r="Q139">
        <v>1912.20764792865</v>
      </c>
      <c r="R139">
        <v>1422.6859938648499</v>
      </c>
      <c r="S139">
        <v>2023.4070030969499</v>
      </c>
      <c r="T139">
        <v>1957.2799945458601</v>
      </c>
      <c r="U139">
        <v>3803.3990483540601</v>
      </c>
      <c r="V139">
        <v>3025.86449976114</v>
      </c>
      <c r="W139">
        <v>3554.1772322563702</v>
      </c>
      <c r="X139" s="26">
        <v>1.4974830264691199E-9</v>
      </c>
      <c r="Y139" s="26">
        <v>-3.3847254599095301E-7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</row>
    <row r="140" spans="2:50" x14ac:dyDescent="0.25">
      <c r="B140" s="3"/>
      <c r="C140" t="s">
        <v>96</v>
      </c>
      <c r="D140">
        <v>0</v>
      </c>
      <c r="E140">
        <v>0</v>
      </c>
      <c r="F140">
        <v>0</v>
      </c>
      <c r="G140">
        <v>0</v>
      </c>
      <c r="H140">
        <v>-138.80012429999999</v>
      </c>
      <c r="I140">
        <v>-144.29076209999999</v>
      </c>
      <c r="J140">
        <v>-125.0970842</v>
      </c>
      <c r="K140">
        <v>-68.381213320000001</v>
      </c>
      <c r="L140">
        <v>0.96431865530000005</v>
      </c>
      <c r="M140">
        <v>215.53561540000001</v>
      </c>
      <c r="N140">
        <v>240.96903359999999</v>
      </c>
      <c r="O140">
        <v>-1900.1578870000001</v>
      </c>
      <c r="P140">
        <v>-1802.3125</v>
      </c>
      <c r="Q140">
        <v>-2499.1030930000002</v>
      </c>
      <c r="R140">
        <v>-3308.7599220000002</v>
      </c>
      <c r="S140">
        <v>-2959.9485209999998</v>
      </c>
      <c r="T140">
        <v>-5732.6067999999996</v>
      </c>
      <c r="U140">
        <v>-2735.3730049999999</v>
      </c>
      <c r="V140">
        <v>-3289.5932870000001</v>
      </c>
      <c r="W140">
        <v>-3086.6928229999999</v>
      </c>
      <c r="X140">
        <v>-2835.5798060000002</v>
      </c>
      <c r="Y140">
        <v>-2573.2590690000002</v>
      </c>
      <c r="Z140">
        <v>-2319.969724</v>
      </c>
      <c r="AA140">
        <v>-2028.1819410000001</v>
      </c>
      <c r="AB140">
        <v>-1682.44524</v>
      </c>
      <c r="AC140">
        <v>-1277.4403070000001</v>
      </c>
      <c r="AD140">
        <v>-813.64356929999997</v>
      </c>
      <c r="AE140">
        <v>-298.68410069999999</v>
      </c>
      <c r="AF140">
        <v>262.61816370000003</v>
      </c>
      <c r="AG140">
        <v>863.78520319999996</v>
      </c>
      <c r="AH140">
        <v>1497.19742</v>
      </c>
      <c r="AI140">
        <v>2154.98531</v>
      </c>
      <c r="AJ140">
        <v>2828.4726860000001</v>
      </c>
      <c r="AK140">
        <v>3509.2662479999999</v>
      </c>
      <c r="AL140">
        <v>4187.7666609999997</v>
      </c>
      <c r="AM140">
        <v>4856.355251</v>
      </c>
      <c r="AN140">
        <v>5505.973696</v>
      </c>
      <c r="AO140">
        <v>6125.72127</v>
      </c>
      <c r="AP140">
        <v>6714.5003820000002</v>
      </c>
      <c r="AQ140">
        <v>7265.5620150000004</v>
      </c>
      <c r="AR140">
        <v>7776.5033020000001</v>
      </c>
      <c r="AS140">
        <v>8243.7644920000002</v>
      </c>
      <c r="AT140">
        <v>8663.8786610000006</v>
      </c>
      <c r="AU140">
        <v>9044.1697139999997</v>
      </c>
      <c r="AV140">
        <v>9385.4865420000006</v>
      </c>
      <c r="AW140">
        <v>9690.7342310000004</v>
      </c>
      <c r="AX140">
        <v>9968.2287300000007</v>
      </c>
    </row>
    <row r="141" spans="2:50" x14ac:dyDescent="0.25">
      <c r="B141" s="3"/>
      <c r="C141" t="s">
        <v>77</v>
      </c>
      <c r="D141">
        <v>0.96116878123798499</v>
      </c>
      <c r="E141">
        <v>0.98039215686274495</v>
      </c>
      <c r="F141">
        <v>0.99999527840000002</v>
      </c>
      <c r="G141">
        <v>1.018668025</v>
      </c>
      <c r="H141">
        <v>1.087253874</v>
      </c>
      <c r="I141">
        <v>1.031339663</v>
      </c>
      <c r="J141">
        <v>1.072641</v>
      </c>
      <c r="K141">
        <v>1.1429104940000001</v>
      </c>
      <c r="L141">
        <v>1.205584958</v>
      </c>
      <c r="M141">
        <v>1.2136286190000001</v>
      </c>
      <c r="N141">
        <v>1.2081016710000001</v>
      </c>
      <c r="O141">
        <v>1.1693405189999999</v>
      </c>
      <c r="P141">
        <v>1.1514742099999999</v>
      </c>
      <c r="Q141">
        <v>1.2113204719999999</v>
      </c>
      <c r="R141">
        <v>1.3099342490000001</v>
      </c>
      <c r="S141">
        <v>1.348991855</v>
      </c>
      <c r="T141">
        <v>1.4193712469999999</v>
      </c>
      <c r="U141">
        <v>1.500482407</v>
      </c>
      <c r="V141">
        <v>1.614613801</v>
      </c>
      <c r="W141">
        <v>1.750127274</v>
      </c>
      <c r="X141">
        <v>1.8813907080000001</v>
      </c>
      <c r="Y141">
        <v>2.0098712110000001</v>
      </c>
      <c r="Z141">
        <v>2.060234956</v>
      </c>
      <c r="AA141">
        <v>2.105920217</v>
      </c>
      <c r="AB141">
        <v>2.1502551539999999</v>
      </c>
      <c r="AC141">
        <v>2.1955679749999999</v>
      </c>
      <c r="AD141">
        <v>2.2406787330000002</v>
      </c>
      <c r="AE141">
        <v>2.2801630610000001</v>
      </c>
      <c r="AF141">
        <v>2.3163334889999998</v>
      </c>
      <c r="AG141">
        <v>2.3501584919999998</v>
      </c>
      <c r="AH141">
        <v>2.3818046490000002</v>
      </c>
      <c r="AI141">
        <v>2.4123181659999999</v>
      </c>
      <c r="AJ141">
        <v>2.441721941</v>
      </c>
      <c r="AK141">
        <v>2.4703093150000002</v>
      </c>
      <c r="AL141">
        <v>2.4988988189999999</v>
      </c>
      <c r="AM141">
        <v>2.5270150180000002</v>
      </c>
      <c r="AN141">
        <v>2.5549484140000001</v>
      </c>
      <c r="AO141">
        <v>2.5854642459999999</v>
      </c>
      <c r="AP141">
        <v>2.6163277589999998</v>
      </c>
      <c r="AQ141">
        <v>2.6477777659999999</v>
      </c>
      <c r="AR141">
        <v>2.6804250270000001</v>
      </c>
      <c r="AS141">
        <v>2.714050163</v>
      </c>
      <c r="AT141">
        <v>2.7559479329999998</v>
      </c>
      <c r="AU141">
        <v>2.8004112239999999</v>
      </c>
      <c r="AV141">
        <v>2.8470907840000002</v>
      </c>
      <c r="AW141">
        <v>2.8962718340000002</v>
      </c>
      <c r="AX141">
        <v>2.9497797810000002</v>
      </c>
    </row>
    <row r="142" spans="2:50" x14ac:dyDescent="0.25">
      <c r="B142" s="3"/>
      <c r="C142" t="s">
        <v>78</v>
      </c>
      <c r="D142">
        <v>6240.0203969263302</v>
      </c>
      <c r="E142">
        <v>6340.2059427907698</v>
      </c>
      <c r="F142">
        <v>6442.0023819999997</v>
      </c>
      <c r="G142">
        <v>6542.442</v>
      </c>
      <c r="H142">
        <v>6564.1686570000002</v>
      </c>
      <c r="I142">
        <v>6670.1835149999997</v>
      </c>
      <c r="J142">
        <v>6681.7603410000002</v>
      </c>
      <c r="K142">
        <v>6676.2426750000004</v>
      </c>
      <c r="L142">
        <v>6670.9654399999999</v>
      </c>
      <c r="M142">
        <v>6677.1231870000001</v>
      </c>
      <c r="N142">
        <v>6661.4096390000004</v>
      </c>
      <c r="O142">
        <v>6679.2178739999999</v>
      </c>
      <c r="P142">
        <v>6752.7577950000004</v>
      </c>
      <c r="Q142">
        <v>6754.5585570000003</v>
      </c>
      <c r="R142">
        <v>6714.131977</v>
      </c>
      <c r="S142">
        <v>6677.4027230000002</v>
      </c>
      <c r="T142">
        <v>6613.9934069999999</v>
      </c>
      <c r="U142">
        <v>6584.0967570000003</v>
      </c>
      <c r="V142">
        <v>6575.1468279999999</v>
      </c>
      <c r="W142">
        <v>6596.0218500000001</v>
      </c>
      <c r="X142">
        <v>6520.8358459999999</v>
      </c>
      <c r="Y142">
        <v>6457.7061729999996</v>
      </c>
      <c r="Z142">
        <v>6436.4245119999996</v>
      </c>
      <c r="AA142">
        <v>6415.1428509999996</v>
      </c>
      <c r="AB142">
        <v>6393.861191</v>
      </c>
      <c r="AC142">
        <v>6372.57953</v>
      </c>
      <c r="AD142">
        <v>6351.297869</v>
      </c>
      <c r="AE142">
        <v>6330.0162090000003</v>
      </c>
      <c r="AF142">
        <v>6308.7345480000004</v>
      </c>
      <c r="AG142">
        <v>6287.4528870000004</v>
      </c>
      <c r="AH142">
        <v>6266.1712269999998</v>
      </c>
      <c r="AI142">
        <v>6244.8895659999998</v>
      </c>
      <c r="AJ142">
        <v>6223.6079049999998</v>
      </c>
      <c r="AK142">
        <v>6202.3262450000002</v>
      </c>
      <c r="AL142">
        <v>6181.0445840000002</v>
      </c>
      <c r="AM142">
        <v>6159.7629230000002</v>
      </c>
      <c r="AN142">
        <v>6138.4812620000002</v>
      </c>
      <c r="AO142">
        <v>6117.1996019999997</v>
      </c>
      <c r="AP142">
        <v>6095.9179409999997</v>
      </c>
      <c r="AQ142">
        <v>6074.6362799999997</v>
      </c>
      <c r="AR142">
        <v>6053.3546200000001</v>
      </c>
      <c r="AS142">
        <v>6032.0729590000001</v>
      </c>
      <c r="AT142">
        <v>6010.7912980000001</v>
      </c>
      <c r="AU142">
        <v>5989.5096380000005</v>
      </c>
      <c r="AV142">
        <v>5968.2279769999996</v>
      </c>
      <c r="AW142">
        <v>5946.9463159999996</v>
      </c>
      <c r="AX142">
        <v>5925.6646559999999</v>
      </c>
    </row>
    <row r="143" spans="2:50" x14ac:dyDescent="0.25">
      <c r="B143" s="3"/>
      <c r="C143" t="s">
        <v>79</v>
      </c>
      <c r="D143">
        <v>0.96116878123798499</v>
      </c>
      <c r="E143">
        <v>0.98039215686274495</v>
      </c>
      <c r="F143">
        <v>0.99999951929999997</v>
      </c>
      <c r="G143">
        <v>1.022277305</v>
      </c>
      <c r="H143">
        <v>1.0448595009999999</v>
      </c>
      <c r="I143">
        <v>1.054170402</v>
      </c>
      <c r="J143">
        <v>1.0726675290000001</v>
      </c>
      <c r="K143">
        <v>1.0899473749999999</v>
      </c>
      <c r="L143">
        <v>1.106077813</v>
      </c>
      <c r="M143">
        <v>1.120874312</v>
      </c>
      <c r="N143">
        <v>1.136199009</v>
      </c>
      <c r="O143">
        <v>1.1540868559999999</v>
      </c>
      <c r="P143">
        <v>1.1704487290000001</v>
      </c>
      <c r="Q143">
        <v>1.1900984590000001</v>
      </c>
      <c r="R143">
        <v>1.215492617</v>
      </c>
      <c r="S143">
        <v>1.2458502490000001</v>
      </c>
      <c r="T143">
        <v>1.2807927109999999</v>
      </c>
      <c r="U143">
        <v>1.320503545</v>
      </c>
      <c r="V143">
        <v>1.3656744160000001</v>
      </c>
      <c r="W143">
        <v>1.415548727</v>
      </c>
      <c r="X143">
        <v>1.4674592420000001</v>
      </c>
      <c r="Y143">
        <v>1.5215028930000001</v>
      </c>
      <c r="Z143">
        <v>1.5740445670000001</v>
      </c>
      <c r="AA143">
        <v>1.625000741</v>
      </c>
      <c r="AB143">
        <v>1.67352539</v>
      </c>
      <c r="AC143">
        <v>1.7193957849999999</v>
      </c>
      <c r="AD143">
        <v>1.762815461</v>
      </c>
      <c r="AE143">
        <v>1.8041769729999999</v>
      </c>
      <c r="AF143">
        <v>1.8439657309999999</v>
      </c>
      <c r="AG143">
        <v>1.8826509090000001</v>
      </c>
      <c r="AH143">
        <v>1.920643938</v>
      </c>
      <c r="AI143">
        <v>1.958439703</v>
      </c>
      <c r="AJ143">
        <v>1.995981985</v>
      </c>
      <c r="AK143">
        <v>2.0333658739999998</v>
      </c>
      <c r="AL143">
        <v>2.0710981230000001</v>
      </c>
      <c r="AM143">
        <v>2.1091917150000001</v>
      </c>
      <c r="AN143">
        <v>2.1477152620000002</v>
      </c>
      <c r="AO143">
        <v>2.1869282449999998</v>
      </c>
      <c r="AP143">
        <v>2.2268480140000002</v>
      </c>
      <c r="AQ143">
        <v>2.2678099299999999</v>
      </c>
      <c r="AR143">
        <v>2.310258911</v>
      </c>
      <c r="AS143">
        <v>2.3542351300000002</v>
      </c>
      <c r="AT143">
        <v>2.4002034509999999</v>
      </c>
      <c r="AU143">
        <v>2.4483282549999998</v>
      </c>
      <c r="AV143">
        <v>2.4987071240000001</v>
      </c>
      <c r="AW143">
        <v>2.551507119</v>
      </c>
      <c r="AX143">
        <v>2.6074754379999998</v>
      </c>
    </row>
    <row r="144" spans="2:50" x14ac:dyDescent="0.25">
      <c r="B144" s="3"/>
      <c r="C144" t="s">
        <v>80</v>
      </c>
      <c r="D144">
        <v>82435.687031980502</v>
      </c>
      <c r="E144">
        <v>83759.218651857402</v>
      </c>
      <c r="F144">
        <v>85104</v>
      </c>
      <c r="G144">
        <v>87701.165720000005</v>
      </c>
      <c r="H144">
        <v>87361.520759999999</v>
      </c>
      <c r="I144">
        <v>81268.349130000002</v>
      </c>
      <c r="J144">
        <v>83797.602190000005</v>
      </c>
      <c r="K144">
        <v>85023.130290000001</v>
      </c>
      <c r="L144">
        <v>84621.969270000001</v>
      </c>
      <c r="M144">
        <v>84801.395820000005</v>
      </c>
      <c r="N144">
        <v>85920.430040000007</v>
      </c>
      <c r="O144">
        <v>87902.299570000003</v>
      </c>
      <c r="P144">
        <v>91029.080839999995</v>
      </c>
      <c r="Q144">
        <v>94271.005229999995</v>
      </c>
      <c r="R144">
        <v>97632.494059999997</v>
      </c>
      <c r="S144">
        <v>101118.2331</v>
      </c>
      <c r="T144">
        <v>102715.7757</v>
      </c>
      <c r="U144">
        <v>104179.77159999999</v>
      </c>
      <c r="V144">
        <v>105579.144</v>
      </c>
      <c r="W144">
        <v>107204.01790000001</v>
      </c>
      <c r="X144">
        <v>108688.8741</v>
      </c>
      <c r="Y144">
        <v>109928.5796</v>
      </c>
      <c r="Z144">
        <v>111056.3031</v>
      </c>
      <c r="AA144">
        <v>112199.48639999999</v>
      </c>
      <c r="AB144">
        <v>113379.7037</v>
      </c>
      <c r="AC144">
        <v>114589.01790000001</v>
      </c>
      <c r="AD144">
        <v>115833.81819999999</v>
      </c>
      <c r="AE144">
        <v>117125.7104</v>
      </c>
      <c r="AF144">
        <v>118459.0004</v>
      </c>
      <c r="AG144">
        <v>119838.46769999999</v>
      </c>
      <c r="AH144">
        <v>121280.24619999999</v>
      </c>
      <c r="AI144">
        <v>122804.9157</v>
      </c>
      <c r="AJ144">
        <v>124428.4809</v>
      </c>
      <c r="AK144">
        <v>126175.4099</v>
      </c>
      <c r="AL144">
        <v>128016.5851</v>
      </c>
      <c r="AM144">
        <v>129940.13770000001</v>
      </c>
      <c r="AN144">
        <v>131930.09160000001</v>
      </c>
      <c r="AO144">
        <v>133990.26370000001</v>
      </c>
      <c r="AP144">
        <v>136117.40719999999</v>
      </c>
      <c r="AQ144">
        <v>138281.9166</v>
      </c>
      <c r="AR144">
        <v>140467.43280000001</v>
      </c>
      <c r="AS144">
        <v>142659.4094</v>
      </c>
      <c r="AT144">
        <v>144859.76120000001</v>
      </c>
      <c r="AU144">
        <v>147068.9382</v>
      </c>
      <c r="AV144">
        <v>149295.23480000001</v>
      </c>
      <c r="AW144">
        <v>151538.41390000001</v>
      </c>
      <c r="AX144">
        <v>153804.14660000001</v>
      </c>
    </row>
    <row r="145" spans="2:50" x14ac:dyDescent="0.25">
      <c r="B145" s="3"/>
      <c r="C145" t="s">
        <v>81</v>
      </c>
      <c r="D145">
        <v>0.96116878123798499</v>
      </c>
      <c r="E145">
        <v>0.98039215686274495</v>
      </c>
      <c r="F145">
        <v>0.99999986510000005</v>
      </c>
      <c r="G145">
        <v>1.0235086600000001</v>
      </c>
      <c r="H145">
        <v>1.0470576140000001</v>
      </c>
      <c r="I145">
        <v>1.0560083899999999</v>
      </c>
      <c r="J145">
        <v>1.067310287</v>
      </c>
      <c r="K145">
        <v>1.07607038</v>
      </c>
      <c r="L145">
        <v>1.0822486140000001</v>
      </c>
      <c r="M145">
        <v>1.0877705090000001</v>
      </c>
      <c r="N145">
        <v>1.0934789300000001</v>
      </c>
      <c r="O145">
        <v>1.100516128</v>
      </c>
      <c r="P145">
        <v>1.109088418</v>
      </c>
      <c r="Q145">
        <v>1.122789305</v>
      </c>
      <c r="R145">
        <v>1.144455075</v>
      </c>
      <c r="S145">
        <v>1.178190751</v>
      </c>
      <c r="T145">
        <v>1.2201101249999999</v>
      </c>
      <c r="U145">
        <v>1.270619878</v>
      </c>
      <c r="V145">
        <v>1.327761236</v>
      </c>
      <c r="W145">
        <v>1.3886391119999999</v>
      </c>
      <c r="X145">
        <v>1.452950516</v>
      </c>
      <c r="Y145">
        <v>1.5194090920000001</v>
      </c>
      <c r="Z145">
        <v>1.5840265</v>
      </c>
      <c r="AA145">
        <v>1.645002187</v>
      </c>
      <c r="AB145">
        <v>1.7016895219999999</v>
      </c>
      <c r="AC145">
        <v>1.7543786809999999</v>
      </c>
      <c r="AD145">
        <v>1.8035695469999999</v>
      </c>
      <c r="AE145">
        <v>1.8499226230000001</v>
      </c>
      <c r="AF145">
        <v>1.8942638329999999</v>
      </c>
      <c r="AG145">
        <v>1.9372144680000001</v>
      </c>
      <c r="AH145">
        <v>1.979194755</v>
      </c>
      <c r="AI145">
        <v>2.020560106</v>
      </c>
      <c r="AJ145">
        <v>2.0613659430000002</v>
      </c>
      <c r="AK145">
        <v>2.1014627020000001</v>
      </c>
      <c r="AL145">
        <v>2.1412091339999999</v>
      </c>
      <c r="AM145">
        <v>2.1807123069999998</v>
      </c>
      <c r="AN145">
        <v>2.2201833830000002</v>
      </c>
      <c r="AO145">
        <v>2.259845179</v>
      </c>
      <c r="AP145">
        <v>2.2999696040000002</v>
      </c>
      <c r="AQ145">
        <v>2.3410911360000002</v>
      </c>
      <c r="AR145">
        <v>2.383742265</v>
      </c>
      <c r="AS145">
        <v>2.4283408240000002</v>
      </c>
      <c r="AT145">
        <v>2.4753347109999999</v>
      </c>
      <c r="AU145">
        <v>2.5251176229999999</v>
      </c>
      <c r="AV145">
        <v>2.5779000829999998</v>
      </c>
      <c r="AW145">
        <v>2.6338535360000002</v>
      </c>
      <c r="AX145">
        <v>2.6932715479999998</v>
      </c>
    </row>
    <row r="146" spans="2:50" x14ac:dyDescent="0.25">
      <c r="B146" s="3"/>
      <c r="C146" t="s">
        <v>82</v>
      </c>
      <c r="D146">
        <v>7392.7096661505402</v>
      </c>
      <c r="E146">
        <v>7511.4020110802803</v>
      </c>
      <c r="F146">
        <v>7631.9998969999997</v>
      </c>
      <c r="G146">
        <v>7748.9205449999999</v>
      </c>
      <c r="H146">
        <v>7799.8127119999999</v>
      </c>
      <c r="I146">
        <v>7898.5466699999997</v>
      </c>
      <c r="J146">
        <v>7991.0413699999999</v>
      </c>
      <c r="K146">
        <v>8099.5530989999997</v>
      </c>
      <c r="L146">
        <v>8227.2181299999902</v>
      </c>
      <c r="M146">
        <v>8351.6636249999901</v>
      </c>
      <c r="N146">
        <v>8429.5097870000009</v>
      </c>
      <c r="O146">
        <v>8516.5577229999999</v>
      </c>
      <c r="P146">
        <v>8696.3373890000003</v>
      </c>
      <c r="Q146">
        <v>8880.0360130000008</v>
      </c>
      <c r="R146">
        <v>9067.3507030000001</v>
      </c>
      <c r="S146">
        <v>9257.8511949999902</v>
      </c>
      <c r="T146">
        <v>9405.2555090000005</v>
      </c>
      <c r="U146">
        <v>9540.4472879999994</v>
      </c>
      <c r="V146">
        <v>9669.7342059999901</v>
      </c>
      <c r="W146">
        <v>9819.6886639999902</v>
      </c>
      <c r="X146">
        <v>9956.8326190000007</v>
      </c>
      <c r="Y146">
        <v>10071.529070000001</v>
      </c>
      <c r="Z146">
        <v>10175.97227</v>
      </c>
      <c r="AA146">
        <v>10281.83718</v>
      </c>
      <c r="AB146">
        <v>10391.101280000001</v>
      </c>
      <c r="AC146">
        <v>10503.03787</v>
      </c>
      <c r="AD146">
        <v>10618.23322</v>
      </c>
      <c r="AE146">
        <v>10737.75203</v>
      </c>
      <c r="AF146">
        <v>10861.073280000001</v>
      </c>
      <c r="AG146">
        <v>10988.636039999999</v>
      </c>
      <c r="AH146">
        <v>11121.92081</v>
      </c>
      <c r="AI146">
        <v>11262.816349999999</v>
      </c>
      <c r="AJ146">
        <v>11412.792460000001</v>
      </c>
      <c r="AK146">
        <v>11574.09575</v>
      </c>
      <c r="AL146">
        <v>11744.05776</v>
      </c>
      <c r="AM146">
        <v>11921.59144</v>
      </c>
      <c r="AN146">
        <v>12105.232480000001</v>
      </c>
      <c r="AO146">
        <v>12295.33224</v>
      </c>
      <c r="AP146">
        <v>12491.593919999999</v>
      </c>
      <c r="AQ146">
        <v>12691.30143</v>
      </c>
      <c r="AR146">
        <v>12892.95357</v>
      </c>
      <c r="AS146">
        <v>13095.21506</v>
      </c>
      <c r="AT146">
        <v>13298.261280000001</v>
      </c>
      <c r="AU146">
        <v>13502.133239999999</v>
      </c>
      <c r="AV146">
        <v>13707.592199999999</v>
      </c>
      <c r="AW146">
        <v>13914.616249999999</v>
      </c>
      <c r="AX146">
        <v>14123.726070000001</v>
      </c>
    </row>
    <row r="147" spans="2:50" x14ac:dyDescent="0.25">
      <c r="B147" s="3"/>
      <c r="C147" t="s">
        <v>97</v>
      </c>
      <c r="D147">
        <v>0.96116878123798499</v>
      </c>
      <c r="E147">
        <v>0.98039215686274495</v>
      </c>
      <c r="F147">
        <v>1.0000000069999999</v>
      </c>
      <c r="G147">
        <v>1.02179625</v>
      </c>
      <c r="H147">
        <v>1.043741593</v>
      </c>
      <c r="I147">
        <v>1.0520512710000001</v>
      </c>
      <c r="J147">
        <v>1.0821371879999999</v>
      </c>
      <c r="K147">
        <v>1.1154625069999999</v>
      </c>
      <c r="L147">
        <v>1.1417489759999999</v>
      </c>
      <c r="M147">
        <v>1.1637885450000001</v>
      </c>
      <c r="N147">
        <v>1.1913501710000001</v>
      </c>
      <c r="O147">
        <v>1.2263559749999999</v>
      </c>
      <c r="P147">
        <v>1.2562869699999999</v>
      </c>
      <c r="Q147">
        <v>1.2848213289999999</v>
      </c>
      <c r="R147">
        <v>1.3135615570000001</v>
      </c>
      <c r="S147">
        <v>1.3422544430000001</v>
      </c>
      <c r="T147">
        <v>1.377658584</v>
      </c>
      <c r="U147">
        <v>1.4076953800000001</v>
      </c>
      <c r="V147">
        <v>1.44124645</v>
      </c>
      <c r="W147">
        <v>1.4867871560000001</v>
      </c>
      <c r="X147">
        <v>1.5318915879999999</v>
      </c>
      <c r="Y147">
        <v>1.5809398109999999</v>
      </c>
      <c r="Z147">
        <v>1.6265298859999999</v>
      </c>
      <c r="AA147">
        <v>1.674470275</v>
      </c>
      <c r="AB147">
        <v>1.7226985269999999</v>
      </c>
      <c r="AC147">
        <v>1.769204722</v>
      </c>
      <c r="AD147">
        <v>1.8133220800000001</v>
      </c>
      <c r="AE147">
        <v>1.855548537</v>
      </c>
      <c r="AF147">
        <v>1.8952435999999999</v>
      </c>
      <c r="AG147">
        <v>1.932529022</v>
      </c>
      <c r="AH147">
        <v>1.9678905529999999</v>
      </c>
      <c r="AI147">
        <v>2.0029900669999998</v>
      </c>
      <c r="AJ147">
        <v>2.0363124250000002</v>
      </c>
      <c r="AK147">
        <v>2.0686343759999999</v>
      </c>
      <c r="AL147">
        <v>2.1024082079999999</v>
      </c>
      <c r="AM147">
        <v>2.137067762</v>
      </c>
      <c r="AN147">
        <v>2.172290281</v>
      </c>
      <c r="AO147">
        <v>2.2091536299999999</v>
      </c>
      <c r="AP147">
        <v>2.2466922120000001</v>
      </c>
      <c r="AQ147">
        <v>2.2855257889999998</v>
      </c>
      <c r="AR147">
        <v>2.327054736</v>
      </c>
      <c r="AS147">
        <v>2.369567107</v>
      </c>
      <c r="AT147">
        <v>2.4141758289999999</v>
      </c>
      <c r="AU147">
        <v>2.4609793020000001</v>
      </c>
      <c r="AV147">
        <v>2.5093556239999999</v>
      </c>
      <c r="AW147">
        <v>2.5596960709999999</v>
      </c>
      <c r="AX147">
        <v>2.6168808499999998</v>
      </c>
    </row>
    <row r="148" spans="2:50" x14ac:dyDescent="0.25">
      <c r="B148" s="3"/>
      <c r="C148" t="s">
        <v>98</v>
      </c>
      <c r="D148">
        <v>58700.943196853899</v>
      </c>
      <c r="E148">
        <v>59643.405827237402</v>
      </c>
      <c r="F148">
        <v>60601</v>
      </c>
      <c r="G148">
        <v>61569.982000000004</v>
      </c>
      <c r="H148">
        <v>60512.819669999997</v>
      </c>
      <c r="I148">
        <v>62405.892019999999</v>
      </c>
      <c r="J148">
        <v>62046.793510000003</v>
      </c>
      <c r="K148">
        <v>58826.593840000001</v>
      </c>
      <c r="L148">
        <v>60454.486380000002</v>
      </c>
      <c r="M148">
        <v>59410.933839999998</v>
      </c>
      <c r="N148">
        <v>56766.53469</v>
      </c>
      <c r="O148">
        <v>55131.154569999999</v>
      </c>
      <c r="P148">
        <v>57687.928910000002</v>
      </c>
      <c r="Q148">
        <v>60363.276769999997</v>
      </c>
      <c r="R148">
        <v>63162.69713</v>
      </c>
      <c r="S148">
        <v>66091.944019999995</v>
      </c>
      <c r="T148">
        <v>67279.818360000005</v>
      </c>
      <c r="U148">
        <v>68391.809139999998</v>
      </c>
      <c r="V148">
        <v>69472.818329999995</v>
      </c>
      <c r="W148">
        <v>70641.907869999995</v>
      </c>
      <c r="X148">
        <v>71893.628089999998</v>
      </c>
      <c r="Y148">
        <v>73054.900030000004</v>
      </c>
      <c r="Z148">
        <v>74092.195510000005</v>
      </c>
      <c r="AA148">
        <v>75105.658259999997</v>
      </c>
      <c r="AB148">
        <v>76121.038379999998</v>
      </c>
      <c r="AC148">
        <v>77142.932010000004</v>
      </c>
      <c r="AD148">
        <v>78172.300300000003</v>
      </c>
      <c r="AE148">
        <v>79210.43174</v>
      </c>
      <c r="AF148">
        <v>80255.30356</v>
      </c>
      <c r="AG148">
        <v>81305.668390000006</v>
      </c>
      <c r="AH148">
        <v>82366.940979999999</v>
      </c>
      <c r="AI148">
        <v>83450.080090000003</v>
      </c>
      <c r="AJ148">
        <v>84570.127569999997</v>
      </c>
      <c r="AK148">
        <v>85746.114509999999</v>
      </c>
      <c r="AL148">
        <v>86977.22206</v>
      </c>
      <c r="AM148">
        <v>88260.397079999995</v>
      </c>
      <c r="AN148">
        <v>89590.93806</v>
      </c>
      <c r="AO148">
        <v>90970.788050000003</v>
      </c>
      <c r="AP148">
        <v>92401.202619999996</v>
      </c>
      <c r="AQ148">
        <v>93871.661670000001</v>
      </c>
      <c r="AR148">
        <v>95369.680760000003</v>
      </c>
      <c r="AS148">
        <v>96882.950039999996</v>
      </c>
      <c r="AT148">
        <v>98405.262780000005</v>
      </c>
      <c r="AU148">
        <v>99931.92121</v>
      </c>
      <c r="AV148">
        <v>101463.4666</v>
      </c>
      <c r="AW148">
        <v>102999.0138</v>
      </c>
      <c r="AX148">
        <v>104535.6416</v>
      </c>
    </row>
    <row r="149" spans="2:50" x14ac:dyDescent="0.25">
      <c r="B149" s="3"/>
      <c r="C149" t="s">
        <v>99</v>
      </c>
      <c r="D149">
        <v>0.96116878123798499</v>
      </c>
      <c r="E149">
        <v>0.98039215686274495</v>
      </c>
      <c r="F149">
        <v>0.99999985229999999</v>
      </c>
      <c r="G149">
        <v>1.0232449239999999</v>
      </c>
      <c r="H149">
        <v>1.046339428</v>
      </c>
      <c r="I149">
        <v>1.0551386709999999</v>
      </c>
      <c r="J149">
        <v>1.067833703</v>
      </c>
      <c r="K149">
        <v>1.078138832</v>
      </c>
      <c r="L149">
        <v>1.086485975</v>
      </c>
      <c r="M149">
        <v>1.094041853</v>
      </c>
      <c r="N149">
        <v>1.101857136</v>
      </c>
      <c r="O149">
        <v>1.1110999930000001</v>
      </c>
      <c r="P149">
        <v>1.1211760049999999</v>
      </c>
      <c r="Q149">
        <v>1.136029747</v>
      </c>
      <c r="R149">
        <v>1.158472755</v>
      </c>
      <c r="S149">
        <v>1.1913174369999999</v>
      </c>
      <c r="T149">
        <v>1.231311944</v>
      </c>
      <c r="U149">
        <v>1.2792940669999999</v>
      </c>
      <c r="V149">
        <v>1.333787174</v>
      </c>
      <c r="W149">
        <v>1.3921496550000001</v>
      </c>
      <c r="X149">
        <v>1.453708733</v>
      </c>
      <c r="Y149">
        <v>1.51740907</v>
      </c>
      <c r="Z149">
        <v>1.5794460400000001</v>
      </c>
      <c r="AA149">
        <v>1.6382736229999999</v>
      </c>
      <c r="AB149">
        <v>1.6931913110000001</v>
      </c>
      <c r="AC149">
        <v>1.7443727499999999</v>
      </c>
      <c r="AD149">
        <v>1.792249236</v>
      </c>
      <c r="AE149">
        <v>1.837413118</v>
      </c>
      <c r="AF149">
        <v>1.8806484960000001</v>
      </c>
      <c r="AG149">
        <v>1.922558778</v>
      </c>
      <c r="AH149">
        <v>1.963570732</v>
      </c>
      <c r="AI149">
        <v>2.0040532670000002</v>
      </c>
      <c r="AJ149">
        <v>2.0440798610000002</v>
      </c>
      <c r="AK149">
        <v>2.0835504619999998</v>
      </c>
      <c r="AL149">
        <v>2.1228138510000001</v>
      </c>
      <c r="AM149">
        <v>2.1619714719999998</v>
      </c>
      <c r="AN149">
        <v>2.201209199</v>
      </c>
      <c r="AO149">
        <v>2.2407349189999999</v>
      </c>
      <c r="AP149">
        <v>2.280784031</v>
      </c>
      <c r="AQ149">
        <v>2.3218341480000002</v>
      </c>
      <c r="AR149">
        <v>2.364371555</v>
      </c>
      <c r="AS149">
        <v>2.408767418</v>
      </c>
      <c r="AT149">
        <v>2.4554598310000002</v>
      </c>
      <c r="AU149">
        <v>2.504783668</v>
      </c>
      <c r="AV149">
        <v>2.556941562</v>
      </c>
      <c r="AW149">
        <v>2.612104891</v>
      </c>
      <c r="AX149">
        <v>2.670572371</v>
      </c>
    </row>
    <row r="150" spans="2:50" x14ac:dyDescent="0.25">
      <c r="B150" s="3"/>
      <c r="C150" t="s">
        <v>100</v>
      </c>
      <c r="D150">
        <v>432309.81422064803</v>
      </c>
      <c r="E150">
        <v>439250.68812253198</v>
      </c>
      <c r="F150">
        <v>446302.99939999997</v>
      </c>
      <c r="G150">
        <v>454275.41230000003</v>
      </c>
      <c r="H150">
        <v>461711.30170000001</v>
      </c>
      <c r="I150">
        <v>472223.82270000002</v>
      </c>
      <c r="J150">
        <v>479650.90980000002</v>
      </c>
      <c r="K150">
        <v>484550.853</v>
      </c>
      <c r="L150">
        <v>493516.58880000003</v>
      </c>
      <c r="M150">
        <v>502012.94689999998</v>
      </c>
      <c r="N150">
        <v>508639.5919</v>
      </c>
      <c r="O150">
        <v>514743.39120000001</v>
      </c>
      <c r="P150">
        <v>523859.46100000001</v>
      </c>
      <c r="Q150">
        <v>533152.44990000001</v>
      </c>
      <c r="R150">
        <v>542626.19059999997</v>
      </c>
      <c r="S150">
        <v>552284.60869999998</v>
      </c>
      <c r="T150">
        <v>560123.53830000001</v>
      </c>
      <c r="U150">
        <v>567656.21750000003</v>
      </c>
      <c r="V150">
        <v>575025.34250000003</v>
      </c>
      <c r="W150">
        <v>583810.55229999998</v>
      </c>
      <c r="X150">
        <v>592122.61259999999</v>
      </c>
      <c r="Y150">
        <v>598871.25930000003</v>
      </c>
      <c r="Z150">
        <v>604972.09880000004</v>
      </c>
      <c r="AA150">
        <v>610857.90330000001</v>
      </c>
      <c r="AB150">
        <v>616779.61210000003</v>
      </c>
      <c r="AC150">
        <v>622726.67500000005</v>
      </c>
      <c r="AD150">
        <v>628774.22759999998</v>
      </c>
      <c r="AE150">
        <v>635040.65390000003</v>
      </c>
      <c r="AF150">
        <v>641530.44400000002</v>
      </c>
      <c r="AG150">
        <v>648311.40639999998</v>
      </c>
      <c r="AH150">
        <v>655499.47169999999</v>
      </c>
      <c r="AI150">
        <v>663216.78200000001</v>
      </c>
      <c r="AJ150">
        <v>671569.49129999999</v>
      </c>
      <c r="AK150">
        <v>680669.3702</v>
      </c>
      <c r="AL150">
        <v>690320.45380000002</v>
      </c>
      <c r="AM150">
        <v>700438.58420000004</v>
      </c>
      <c r="AN150">
        <v>710913.53659999999</v>
      </c>
      <c r="AO150">
        <v>721758.78399999999</v>
      </c>
      <c r="AP150">
        <v>732949.31709999999</v>
      </c>
      <c r="AQ150">
        <v>744308.50950000004</v>
      </c>
      <c r="AR150">
        <v>755735.97560000001</v>
      </c>
      <c r="AS150">
        <v>767166.00840000005</v>
      </c>
      <c r="AT150">
        <v>778601.0135</v>
      </c>
      <c r="AU150">
        <v>790076.12320000003</v>
      </c>
      <c r="AV150">
        <v>801640.11210000003</v>
      </c>
      <c r="AW150">
        <v>813292.83790000004</v>
      </c>
      <c r="AX150">
        <v>825040.15119999996</v>
      </c>
    </row>
    <row r="151" spans="2:50" x14ac:dyDescent="0.25">
      <c r="B151" s="3"/>
      <c r="C151" t="s">
        <v>101</v>
      </c>
      <c r="D151">
        <v>0.96116878123798499</v>
      </c>
      <c r="E151">
        <v>0.98039215686274495</v>
      </c>
      <c r="F151">
        <v>0.99999986510000005</v>
      </c>
      <c r="G151">
        <v>1.0235086600000001</v>
      </c>
      <c r="H151">
        <v>1.0470576140000001</v>
      </c>
      <c r="I151">
        <v>1.0560083899999999</v>
      </c>
      <c r="J151">
        <v>1.067310287</v>
      </c>
      <c r="K151">
        <v>1.07607038</v>
      </c>
      <c r="L151">
        <v>1.0822486140000001</v>
      </c>
      <c r="M151">
        <v>1.0877705090000001</v>
      </c>
      <c r="N151">
        <v>1.0934789300000001</v>
      </c>
      <c r="O151">
        <v>1.100516128</v>
      </c>
      <c r="P151">
        <v>1.109088418</v>
      </c>
      <c r="Q151">
        <v>1.122789305</v>
      </c>
      <c r="R151">
        <v>1.144455075</v>
      </c>
      <c r="S151">
        <v>1.178190751</v>
      </c>
      <c r="T151">
        <v>1.2201101249999999</v>
      </c>
      <c r="U151">
        <v>1.270619878</v>
      </c>
      <c r="V151">
        <v>1.327761236</v>
      </c>
      <c r="W151">
        <v>1.3886391119999999</v>
      </c>
      <c r="X151">
        <v>1.452950516</v>
      </c>
      <c r="Y151">
        <v>1.5194090920000001</v>
      </c>
      <c r="Z151">
        <v>1.5840265</v>
      </c>
      <c r="AA151">
        <v>1.645002187</v>
      </c>
      <c r="AB151">
        <v>1.7016895219999999</v>
      </c>
      <c r="AC151">
        <v>1.7543786809999999</v>
      </c>
      <c r="AD151">
        <v>1.8035695469999999</v>
      </c>
      <c r="AE151">
        <v>1.8499226230000001</v>
      </c>
      <c r="AF151">
        <v>1.8942638329999999</v>
      </c>
      <c r="AG151">
        <v>1.9372144680000001</v>
      </c>
      <c r="AH151">
        <v>1.979194755</v>
      </c>
      <c r="AI151">
        <v>2.020560106</v>
      </c>
      <c r="AJ151">
        <v>2.0613659430000002</v>
      </c>
      <c r="AK151">
        <v>2.1014627020000001</v>
      </c>
      <c r="AL151">
        <v>2.1412091339999999</v>
      </c>
      <c r="AM151">
        <v>2.1807123069999998</v>
      </c>
      <c r="AN151">
        <v>2.2201833830000002</v>
      </c>
      <c r="AO151">
        <v>2.259845179</v>
      </c>
      <c r="AP151">
        <v>2.2999696040000002</v>
      </c>
      <c r="AQ151">
        <v>2.3410911360000002</v>
      </c>
      <c r="AR151">
        <v>2.383742265</v>
      </c>
      <c r="AS151">
        <v>2.4283408240000002</v>
      </c>
      <c r="AT151">
        <v>2.4753347109999999</v>
      </c>
      <c r="AU151">
        <v>2.5251176229999999</v>
      </c>
      <c r="AV151">
        <v>2.5779000829999998</v>
      </c>
      <c r="AW151">
        <v>2.6338535360000002</v>
      </c>
      <c r="AX151">
        <v>2.6932715479999998</v>
      </c>
    </row>
    <row r="152" spans="2:50" x14ac:dyDescent="0.25">
      <c r="B152" s="3"/>
      <c r="C152" t="s">
        <v>102</v>
      </c>
      <c r="D152">
        <v>320343.00302829902</v>
      </c>
      <c r="E152">
        <v>325486.21355979802</v>
      </c>
      <c r="F152">
        <v>330712</v>
      </c>
      <c r="G152">
        <v>335478.7622</v>
      </c>
      <c r="H152">
        <v>338000.78909999999</v>
      </c>
      <c r="I152">
        <v>345271.98979999998</v>
      </c>
      <c r="J152">
        <v>348320.5638</v>
      </c>
      <c r="K152">
        <v>351506.9277</v>
      </c>
      <c r="L152">
        <v>356867.2242</v>
      </c>
      <c r="M152">
        <v>360994.64600000001</v>
      </c>
      <c r="N152">
        <v>364152.20770000003</v>
      </c>
      <c r="O152">
        <v>367564.71059999999</v>
      </c>
      <c r="P152">
        <v>374090.3014</v>
      </c>
      <c r="Q152">
        <v>380731.74479999999</v>
      </c>
      <c r="R152">
        <v>387491.09769999998</v>
      </c>
      <c r="S152">
        <v>394370.45329999999</v>
      </c>
      <c r="T152">
        <v>399968.00640000001</v>
      </c>
      <c r="U152">
        <v>405346.8751</v>
      </c>
      <c r="V152">
        <v>410608.95419999998</v>
      </c>
      <c r="W152">
        <v>416882.21879999997</v>
      </c>
      <c r="X152">
        <v>422817.62099999998</v>
      </c>
      <c r="Y152">
        <v>427636.63459999999</v>
      </c>
      <c r="Z152">
        <v>431993.06780000002</v>
      </c>
      <c r="AA152">
        <v>436195.95059999998</v>
      </c>
      <c r="AB152">
        <v>440424.47169999999</v>
      </c>
      <c r="AC152">
        <v>444671.09740000003</v>
      </c>
      <c r="AD152">
        <v>448989.48</v>
      </c>
      <c r="AE152">
        <v>453464.15389999998</v>
      </c>
      <c r="AF152">
        <v>458098.32549999998</v>
      </c>
      <c r="AG152">
        <v>462940.41470000002</v>
      </c>
      <c r="AH152">
        <v>468073.20449999999</v>
      </c>
      <c r="AI152">
        <v>473583.91279999999</v>
      </c>
      <c r="AJ152">
        <v>479548.34120000002</v>
      </c>
      <c r="AK152">
        <v>486046.30200000003</v>
      </c>
      <c r="AL152">
        <v>492937.86200000002</v>
      </c>
      <c r="AM152">
        <v>500162.92670000001</v>
      </c>
      <c r="AN152">
        <v>507642.78779999999</v>
      </c>
      <c r="AO152">
        <v>515387.06579999998</v>
      </c>
      <c r="AP152">
        <v>523377.90240000002</v>
      </c>
      <c r="AQ152">
        <v>531489.17370000004</v>
      </c>
      <c r="AR152">
        <v>539649.19739999995</v>
      </c>
      <c r="AS152">
        <v>547811.05379999999</v>
      </c>
      <c r="AT152">
        <v>555976.4608</v>
      </c>
      <c r="AU152">
        <v>564170.50529999996</v>
      </c>
      <c r="AV152">
        <v>572428.01599999995</v>
      </c>
      <c r="AW152">
        <v>580748.89099999995</v>
      </c>
      <c r="AX152">
        <v>589137.30830000003</v>
      </c>
    </row>
    <row r="153" spans="2:50" x14ac:dyDescent="0.25">
      <c r="B153" s="3"/>
      <c r="C153" t="s">
        <v>103</v>
      </c>
      <c r="D153">
        <v>0.96116878123798499</v>
      </c>
      <c r="E153">
        <v>0.98039215686274495</v>
      </c>
      <c r="F153">
        <v>1</v>
      </c>
      <c r="G153">
        <v>1.02</v>
      </c>
      <c r="H153">
        <v>1.0404</v>
      </c>
      <c r="I153">
        <v>1.0612079999999999</v>
      </c>
      <c r="J153">
        <v>1.08243216</v>
      </c>
      <c r="K153">
        <v>1.104080803</v>
      </c>
      <c r="L153">
        <v>1.1261624189999999</v>
      </c>
      <c r="M153">
        <v>1.1486856679999999</v>
      </c>
      <c r="N153">
        <v>1.171659381</v>
      </c>
      <c r="O153">
        <v>1.195092569</v>
      </c>
      <c r="P153">
        <v>1.21899442</v>
      </c>
      <c r="Q153">
        <v>1.2433743079999999</v>
      </c>
      <c r="R153">
        <v>1.268241795</v>
      </c>
      <c r="S153">
        <v>1.29360663</v>
      </c>
      <c r="T153">
        <v>1.319478763</v>
      </c>
      <c r="U153">
        <v>1.3458683380000001</v>
      </c>
      <c r="V153">
        <v>1.3727857050000001</v>
      </c>
      <c r="W153">
        <v>1.4002414190000001</v>
      </c>
      <c r="X153">
        <v>1.428246248</v>
      </c>
      <c r="Y153">
        <v>1.456811173</v>
      </c>
      <c r="Z153">
        <v>1.485947396</v>
      </c>
      <c r="AA153">
        <v>1.515666344</v>
      </c>
      <c r="AB153">
        <v>1.545979671</v>
      </c>
      <c r="AC153">
        <v>1.5768992639999999</v>
      </c>
      <c r="AD153">
        <v>1.6084372490000001</v>
      </c>
      <c r="AE153">
        <v>1.640605994</v>
      </c>
      <c r="AF153">
        <v>1.673418114</v>
      </c>
      <c r="AG153">
        <v>1.7068864770000001</v>
      </c>
      <c r="AH153">
        <v>1.7410242060000001</v>
      </c>
      <c r="AI153">
        <v>1.77584469</v>
      </c>
      <c r="AJ153">
        <v>1.8113615839999999</v>
      </c>
      <c r="AK153">
        <v>1.847588816</v>
      </c>
      <c r="AL153">
        <v>1.884540592</v>
      </c>
      <c r="AM153">
        <v>1.9222314039999999</v>
      </c>
      <c r="AN153">
        <v>1.9606760320000001</v>
      </c>
      <c r="AO153">
        <v>1.999889553</v>
      </c>
      <c r="AP153">
        <v>2.0398873439999998</v>
      </c>
      <c r="AQ153">
        <v>2.0806850909999999</v>
      </c>
      <c r="AR153">
        <v>2.122298792</v>
      </c>
      <c r="AS153">
        <v>2.1647447679999998</v>
      </c>
      <c r="AT153">
        <v>2.2080396640000002</v>
      </c>
      <c r="AU153">
        <v>2.2522004569999998</v>
      </c>
      <c r="AV153">
        <v>2.297244466</v>
      </c>
      <c r="AW153">
        <v>2.3431893549999998</v>
      </c>
      <c r="AX153">
        <v>2.3900531420000002</v>
      </c>
    </row>
    <row r="154" spans="2:50" x14ac:dyDescent="0.25">
      <c r="B154" s="3"/>
      <c r="C154" t="s">
        <v>104</v>
      </c>
      <c r="D154">
        <v>-11606.321700709599</v>
      </c>
      <c r="E154">
        <v>-11792.6649497856</v>
      </c>
      <c r="F154">
        <v>-11982.00157</v>
      </c>
      <c r="G154">
        <v>-12290.43757</v>
      </c>
      <c r="H154">
        <v>-12107.248610000001</v>
      </c>
      <c r="I154">
        <v>-11537.94817</v>
      </c>
      <c r="J154">
        <v>-11946.90748</v>
      </c>
      <c r="K154">
        <v>-11987.20528</v>
      </c>
      <c r="L154">
        <v>-11994.39056</v>
      </c>
      <c r="M154">
        <v>-11909.30942</v>
      </c>
      <c r="N154">
        <v>-12099.69774</v>
      </c>
      <c r="O154">
        <v>-11788.18672</v>
      </c>
      <c r="P154">
        <v>-12044.00611</v>
      </c>
      <c r="Q154">
        <v>-12349.250249999999</v>
      </c>
      <c r="R154">
        <v>-12695.5134</v>
      </c>
      <c r="S154">
        <v>-13013.229219999999</v>
      </c>
      <c r="T154">
        <v>-13168.21206</v>
      </c>
      <c r="U154">
        <v>-13239.55611</v>
      </c>
      <c r="V154">
        <v>-13297.51447</v>
      </c>
      <c r="W154">
        <v>-13372.685579999999</v>
      </c>
      <c r="X154">
        <v>-13482.247450000001</v>
      </c>
      <c r="Y154">
        <v>-13606.85889</v>
      </c>
      <c r="Z154">
        <v>-13699.754720000001</v>
      </c>
      <c r="AA154">
        <v>-13822.70609</v>
      </c>
      <c r="AB154">
        <v>-13966.839449999999</v>
      </c>
      <c r="AC154">
        <v>-14122.288570000001</v>
      </c>
      <c r="AD154">
        <v>-14287.96</v>
      </c>
      <c r="AE154">
        <v>-14454.095950000001</v>
      </c>
      <c r="AF154">
        <v>-14626.715850000001</v>
      </c>
      <c r="AG154">
        <v>-14802.80746</v>
      </c>
      <c r="AH154">
        <v>-14981.34599</v>
      </c>
      <c r="AI154">
        <v>-15163.33137</v>
      </c>
      <c r="AJ154">
        <v>-15346.521500000001</v>
      </c>
      <c r="AK154">
        <v>-15533.559509999999</v>
      </c>
      <c r="AL154">
        <v>-15726.448119999999</v>
      </c>
      <c r="AM154">
        <v>-15924.76943</v>
      </c>
      <c r="AN154">
        <v>-16128.36838</v>
      </c>
      <c r="AO154">
        <v>-16340.229069999999</v>
      </c>
      <c r="AP154">
        <v>-16557.869490000001</v>
      </c>
      <c r="AQ154">
        <v>-16781.02678</v>
      </c>
      <c r="AR154">
        <v>-17010.46444</v>
      </c>
      <c r="AS154">
        <v>-17242.125660000002</v>
      </c>
      <c r="AT154">
        <v>-17484.218939999999</v>
      </c>
      <c r="AU154">
        <v>-17728.502980000001</v>
      </c>
      <c r="AV154">
        <v>-17973.889439999999</v>
      </c>
      <c r="AW154">
        <v>-18220.46989</v>
      </c>
      <c r="AX154">
        <v>-18475.958409999999</v>
      </c>
    </row>
    <row r="155" spans="2:50" x14ac:dyDescent="0.25">
      <c r="B155" s="3"/>
      <c r="C155" t="s">
        <v>105</v>
      </c>
      <c r="D155">
        <v>0.96116878123798499</v>
      </c>
      <c r="E155">
        <v>0.98039215686274495</v>
      </c>
      <c r="F155">
        <v>1</v>
      </c>
      <c r="G155">
        <v>1.02</v>
      </c>
      <c r="H155">
        <v>1.0404</v>
      </c>
      <c r="I155">
        <v>1.0612079999999999</v>
      </c>
      <c r="J155">
        <v>1.08243216</v>
      </c>
      <c r="K155">
        <v>1.104080803</v>
      </c>
      <c r="L155">
        <v>1.1261624189999999</v>
      </c>
      <c r="M155">
        <v>1.1486856679999999</v>
      </c>
      <c r="N155">
        <v>1.171659381</v>
      </c>
      <c r="O155">
        <v>1.195092569</v>
      </c>
      <c r="P155">
        <v>1.21899442</v>
      </c>
      <c r="Q155">
        <v>1.2433743079999999</v>
      </c>
      <c r="R155">
        <v>1.268241795</v>
      </c>
      <c r="S155">
        <v>1.29360663</v>
      </c>
      <c r="T155">
        <v>1.319478763</v>
      </c>
      <c r="U155">
        <v>1.3458683380000001</v>
      </c>
      <c r="V155">
        <v>1.3727857050000001</v>
      </c>
      <c r="W155">
        <v>1.4002414190000001</v>
      </c>
      <c r="X155">
        <v>1.428246248</v>
      </c>
      <c r="Y155">
        <v>1.456811173</v>
      </c>
      <c r="Z155">
        <v>1.485947396</v>
      </c>
      <c r="AA155">
        <v>1.515666344</v>
      </c>
      <c r="AB155">
        <v>1.545979671</v>
      </c>
      <c r="AC155">
        <v>1.5768992639999999</v>
      </c>
      <c r="AD155">
        <v>1.6084372490000001</v>
      </c>
      <c r="AE155">
        <v>1.640605994</v>
      </c>
      <c r="AF155">
        <v>1.673418114</v>
      </c>
      <c r="AG155">
        <v>1.7068864770000001</v>
      </c>
      <c r="AH155">
        <v>1.7410242060000001</v>
      </c>
      <c r="AI155">
        <v>1.77584469</v>
      </c>
      <c r="AJ155">
        <v>1.8113615839999999</v>
      </c>
      <c r="AK155">
        <v>1.847588816</v>
      </c>
      <c r="AL155">
        <v>1.884540592</v>
      </c>
      <c r="AM155">
        <v>1.9222314039999999</v>
      </c>
      <c r="AN155">
        <v>1.9606760320000001</v>
      </c>
      <c r="AO155">
        <v>1.999889553</v>
      </c>
      <c r="AP155">
        <v>2.0398873439999998</v>
      </c>
      <c r="AQ155">
        <v>2.0806850909999999</v>
      </c>
      <c r="AR155">
        <v>2.122298792</v>
      </c>
      <c r="AS155">
        <v>2.1647447679999998</v>
      </c>
      <c r="AT155">
        <v>2.2080396640000002</v>
      </c>
      <c r="AU155">
        <v>2.2522004569999998</v>
      </c>
      <c r="AV155">
        <v>2.297244466</v>
      </c>
      <c r="AW155">
        <v>2.3431893549999998</v>
      </c>
      <c r="AX155">
        <v>2.3900531420000002</v>
      </c>
    </row>
    <row r="156" spans="2:50" x14ac:dyDescent="0.25">
      <c r="B156" s="3"/>
      <c r="C156" t="s">
        <v>106</v>
      </c>
      <c r="D156">
        <v>-2830.3849114900199</v>
      </c>
      <c r="E156">
        <v>-2875.8276567579301</v>
      </c>
      <c r="F156">
        <v>-2922.0000070000001</v>
      </c>
      <c r="G156">
        <v>-2992.9968349999999</v>
      </c>
      <c r="H156">
        <v>-2934.8612889999999</v>
      </c>
      <c r="I156">
        <v>-2910.4373070000001</v>
      </c>
      <c r="J156">
        <v>-3049.2555550000002</v>
      </c>
      <c r="K156">
        <v>-3001.2995689999998</v>
      </c>
      <c r="L156">
        <v>-3028.7990110000001</v>
      </c>
      <c r="M156">
        <v>-2914.1677159999999</v>
      </c>
      <c r="N156">
        <v>-3047.760816</v>
      </c>
      <c r="O156">
        <v>-3022.437821</v>
      </c>
      <c r="P156">
        <v>-3064.3741369999998</v>
      </c>
      <c r="Q156">
        <v>-3106.980595</v>
      </c>
      <c r="R156">
        <v>-3150.2679029999999</v>
      </c>
      <c r="S156">
        <v>-3194.2198859999999</v>
      </c>
      <c r="T156">
        <v>-3182.947874</v>
      </c>
      <c r="U156">
        <v>-3199.9790549999998</v>
      </c>
      <c r="V156">
        <v>-3222.3819629999998</v>
      </c>
      <c r="W156">
        <v>-3257.9916760000001</v>
      </c>
      <c r="X156">
        <v>-3286.7387610000001</v>
      </c>
      <c r="Y156">
        <v>-3317.4208880000001</v>
      </c>
      <c r="Z156">
        <v>-3347.247476</v>
      </c>
      <c r="AA156">
        <v>-3384.7138850000001</v>
      </c>
      <c r="AB156">
        <v>-3427.2276590000001</v>
      </c>
      <c r="AC156">
        <v>-3473.7855070000001</v>
      </c>
      <c r="AD156">
        <v>-3523.7611259999999</v>
      </c>
      <c r="AE156">
        <v>-3576.4605160000001</v>
      </c>
      <c r="AF156">
        <v>-3630.5841999999998</v>
      </c>
      <c r="AG156">
        <v>-3685.3836719999999</v>
      </c>
      <c r="AH156">
        <v>-3740.5504700000001</v>
      </c>
      <c r="AI156">
        <v>-3796.555981</v>
      </c>
      <c r="AJ156">
        <v>-3852.4934410000001</v>
      </c>
      <c r="AK156">
        <v>-3909.407616</v>
      </c>
      <c r="AL156">
        <v>-3968.182061</v>
      </c>
      <c r="AM156">
        <v>-4028.5378169999999</v>
      </c>
      <c r="AN156">
        <v>-4090.5832019999998</v>
      </c>
      <c r="AO156">
        <v>-4154.9452080000001</v>
      </c>
      <c r="AP156">
        <v>-4221.1179899999997</v>
      </c>
      <c r="AQ156">
        <v>-4289.241215</v>
      </c>
      <c r="AR156">
        <v>-4359.8846579999999</v>
      </c>
      <c r="AS156">
        <v>-4431.5127620000003</v>
      </c>
      <c r="AT156">
        <v>-4504.8513970000004</v>
      </c>
      <c r="AU156">
        <v>-4579.3965879999996</v>
      </c>
      <c r="AV156">
        <v>-4654.7043309999999</v>
      </c>
      <c r="AW156">
        <v>-4730.978658</v>
      </c>
      <c r="AX156">
        <v>-4811.9904919999999</v>
      </c>
    </row>
    <row r="157" spans="2:50" x14ac:dyDescent="0.25">
      <c r="B157" s="3"/>
      <c r="C157" t="s">
        <v>107</v>
      </c>
      <c r="D157">
        <v>0.96116878123798499</v>
      </c>
      <c r="E157">
        <v>0.98039215686274495</v>
      </c>
      <c r="F157">
        <v>0.99998322579999999</v>
      </c>
      <c r="G157">
        <v>1.0287974419999999</v>
      </c>
      <c r="H157">
        <v>1.063150657</v>
      </c>
      <c r="I157">
        <v>1.071164301</v>
      </c>
      <c r="J157">
        <v>1.083479581</v>
      </c>
      <c r="K157">
        <v>1.100367761</v>
      </c>
      <c r="L157">
        <v>1.118578539</v>
      </c>
      <c r="M157">
        <v>1.1350581580000001</v>
      </c>
      <c r="N157">
        <v>1.1473237350000001</v>
      </c>
      <c r="O157">
        <v>1.1579472689999999</v>
      </c>
      <c r="P157">
        <v>1.1704268120000001</v>
      </c>
      <c r="Q157">
        <v>1.1896750540000001</v>
      </c>
      <c r="R157">
        <v>1.2179423460000001</v>
      </c>
      <c r="S157">
        <v>1.2520230000000001</v>
      </c>
      <c r="T157">
        <v>1.2900995550000001</v>
      </c>
      <c r="U157">
        <v>1.3344477530000001</v>
      </c>
      <c r="V157">
        <v>1.38469145</v>
      </c>
      <c r="W157">
        <v>1.4396234379999999</v>
      </c>
      <c r="X157">
        <v>1.4972485200000001</v>
      </c>
      <c r="Y157">
        <v>1.556951499</v>
      </c>
      <c r="Z157">
        <v>1.613575567</v>
      </c>
      <c r="AA157">
        <v>1.666613812</v>
      </c>
      <c r="AB157">
        <v>1.715410125</v>
      </c>
      <c r="AC157">
        <v>1.7600381940000001</v>
      </c>
      <c r="AD157">
        <v>1.8009156049999999</v>
      </c>
      <c r="AE157">
        <v>1.8385367589999999</v>
      </c>
      <c r="AF157">
        <v>1.8736148319999999</v>
      </c>
      <c r="AG157">
        <v>1.9067544160000001</v>
      </c>
      <c r="AH157">
        <v>1.938430117</v>
      </c>
      <c r="AI157">
        <v>1.9691085189999999</v>
      </c>
      <c r="AJ157">
        <v>1.998877338</v>
      </c>
      <c r="AK157">
        <v>2.027777801</v>
      </c>
      <c r="AL157">
        <v>2.0562509809999998</v>
      </c>
      <c r="AM157">
        <v>2.0844202250000001</v>
      </c>
      <c r="AN157">
        <v>2.1124848389999999</v>
      </c>
      <c r="AO157">
        <v>2.1409415119999999</v>
      </c>
      <c r="AP157">
        <v>2.169916658</v>
      </c>
      <c r="AQ157">
        <v>2.1998411199999999</v>
      </c>
      <c r="AR157">
        <v>2.2312219400000002</v>
      </c>
      <c r="AS157">
        <v>2.2643364319999999</v>
      </c>
      <c r="AT157">
        <v>2.2998623280000001</v>
      </c>
      <c r="AU157">
        <v>2.338016766</v>
      </c>
      <c r="AV157">
        <v>2.3789850530000001</v>
      </c>
      <c r="AW157">
        <v>2.4229672569999998</v>
      </c>
      <c r="AX157">
        <v>2.470518905</v>
      </c>
    </row>
    <row r="158" spans="2:50" x14ac:dyDescent="0.25">
      <c r="B158" s="3"/>
      <c r="C158" t="s">
        <v>108</v>
      </c>
      <c r="D158">
        <v>-22288.5546931504</v>
      </c>
      <c r="E158">
        <v>-22646.404648186199</v>
      </c>
      <c r="F158">
        <v>-23009.9997</v>
      </c>
      <c r="G158">
        <v>-23590.123220000001</v>
      </c>
      <c r="H158">
        <v>-23460.355390000001</v>
      </c>
      <c r="I158">
        <v>-22738.194479999998</v>
      </c>
      <c r="J158">
        <v>-23443.451539999998</v>
      </c>
      <c r="K158">
        <v>-23635.327120000002</v>
      </c>
      <c r="L158">
        <v>-23727.397870000001</v>
      </c>
      <c r="M158">
        <v>-23546.526819999999</v>
      </c>
      <c r="N158">
        <v>-24059.00549</v>
      </c>
      <c r="O158">
        <v>-24229.377990000001</v>
      </c>
      <c r="P158">
        <v>-24849.26095</v>
      </c>
      <c r="Q158">
        <v>-25484.033090000001</v>
      </c>
      <c r="R158">
        <v>-26133.1891</v>
      </c>
      <c r="S158">
        <v>-26803.807489999999</v>
      </c>
      <c r="T158">
        <v>-27234.083419999999</v>
      </c>
      <c r="U158">
        <v>-27583.38063</v>
      </c>
      <c r="V158">
        <v>-27939.869269999999</v>
      </c>
      <c r="W158">
        <v>-28361.688429999998</v>
      </c>
      <c r="X158">
        <v>-28680.056639999999</v>
      </c>
      <c r="Y158">
        <v>-28990.667949999999</v>
      </c>
      <c r="Z158">
        <v>-29259.100760000001</v>
      </c>
      <c r="AA158">
        <v>-29604.443790000001</v>
      </c>
      <c r="AB158">
        <v>-29990.47854</v>
      </c>
      <c r="AC158">
        <v>-30408.542549999998</v>
      </c>
      <c r="AD158">
        <v>-30853.68593</v>
      </c>
      <c r="AE158">
        <v>-31320.093400000002</v>
      </c>
      <c r="AF158">
        <v>-31798.996810000001</v>
      </c>
      <c r="AG158">
        <v>-32282.850999999999</v>
      </c>
      <c r="AH158">
        <v>-32769.837290000003</v>
      </c>
      <c r="AI158">
        <v>-33265.111510000002</v>
      </c>
      <c r="AJ158">
        <v>-33760.730929999998</v>
      </c>
      <c r="AK158">
        <v>-34268.567130000003</v>
      </c>
      <c r="AL158">
        <v>-34794.523650000003</v>
      </c>
      <c r="AM158">
        <v>-35335.529000000002</v>
      </c>
      <c r="AN158">
        <v>-35891.704740000001</v>
      </c>
      <c r="AO158">
        <v>-36466.895409999997</v>
      </c>
      <c r="AP158">
        <v>-37059.60759</v>
      </c>
      <c r="AQ158">
        <v>-37668.623870000003</v>
      </c>
      <c r="AR158">
        <v>-38296.584289999999</v>
      </c>
      <c r="AS158">
        <v>-38931.136160000002</v>
      </c>
      <c r="AT158">
        <v>-39580.523959999999</v>
      </c>
      <c r="AU158">
        <v>-40234.56394</v>
      </c>
      <c r="AV158">
        <v>-40893.074460000003</v>
      </c>
      <c r="AW158">
        <v>-41557.218410000001</v>
      </c>
      <c r="AX158">
        <v>-42249.876029999999</v>
      </c>
    </row>
    <row r="159" spans="2:50" x14ac:dyDescent="0.25">
      <c r="B159" s="3"/>
      <c r="C159" t="s">
        <v>109</v>
      </c>
      <c r="D159">
        <v>-21423.0629499715</v>
      </c>
      <c r="E159">
        <v>-22202.3574982217</v>
      </c>
      <c r="F159">
        <v>-23009.613725662999</v>
      </c>
      <c r="G159">
        <v>-24269.458425200799</v>
      </c>
      <c r="H159">
        <v>-24941.8922463319</v>
      </c>
      <c r="I159">
        <v>-24356.342196171201</v>
      </c>
      <c r="J159">
        <v>-25400.501051752999</v>
      </c>
      <c r="K159">
        <v>-26007.551983536901</v>
      </c>
      <c r="L159">
        <v>-26540.958043696301</v>
      </c>
      <c r="M159">
        <v>-26726.677359606801</v>
      </c>
      <c r="N159">
        <v>-27603.468039172301</v>
      </c>
      <c r="O159">
        <v>-28056.342073089199</v>
      </c>
      <c r="P159">
        <v>-29084.241274264601</v>
      </c>
      <c r="Q159">
        <v>-30317.7184424835</v>
      </c>
      <c r="R159">
        <v>-31828.717640915602</v>
      </c>
      <c r="S159">
        <v>-33558.983465052203</v>
      </c>
      <c r="T159">
        <v>-35134.678900974803</v>
      </c>
      <c r="U159">
        <v>-36808.5803018472</v>
      </c>
      <c r="V159">
        <v>-38688.098092286702</v>
      </c>
      <c r="W159">
        <v>-40830.1514050814</v>
      </c>
      <c r="X159">
        <v>-42941.172357756099</v>
      </c>
      <c r="Y159">
        <v>-45137.0639217637</v>
      </c>
      <c r="Z159">
        <v>-47211.770098727102</v>
      </c>
      <c r="AA159">
        <v>-49339.1749169916</v>
      </c>
      <c r="AB159">
        <v>-51445.970541111201</v>
      </c>
      <c r="AC159">
        <v>-53520.196311874097</v>
      </c>
      <c r="AD159">
        <v>-55564.884463105896</v>
      </c>
      <c r="AE159">
        <v>-57583.1430112132</v>
      </c>
      <c r="AF159">
        <v>-59579.072065936598</v>
      </c>
      <c r="AG159">
        <v>-61555.468705320003</v>
      </c>
      <c r="AH159">
        <v>-63522.0395321256</v>
      </c>
      <c r="AI159">
        <v>-65502.614459825898</v>
      </c>
      <c r="AJ159">
        <v>-67483.559970292597</v>
      </c>
      <c r="AK159">
        <v>-69489.039698292196</v>
      </c>
      <c r="AL159">
        <v>-71546.273388740199</v>
      </c>
      <c r="AM159">
        <v>-73654.091308674004</v>
      </c>
      <c r="AN159">
        <v>-75820.682109114394</v>
      </c>
      <c r="AO159">
        <v>-78073.490197031206</v>
      </c>
      <c r="AP159">
        <v>-80416.259848484202</v>
      </c>
      <c r="AQ159">
        <v>-82864.987723039507</v>
      </c>
      <c r="AR159">
        <v>-85448.179094907304</v>
      </c>
      <c r="AS159">
        <v>-88153.189946240498</v>
      </c>
      <c r="AT159">
        <v>-91029.755978105299</v>
      </c>
      <c r="AU159">
        <v>-94069.085064419007</v>
      </c>
      <c r="AV159">
        <v>-97284.012911555998</v>
      </c>
      <c r="AW159">
        <v>-100691.77949942699</v>
      </c>
      <c r="AX159">
        <v>-104379.11746602099</v>
      </c>
    </row>
    <row r="160" spans="2:50" x14ac:dyDescent="0.25">
      <c r="B160" s="3"/>
      <c r="C160" t="s">
        <v>110</v>
      </c>
      <c r="D160">
        <v>0.96116878123798499</v>
      </c>
      <c r="E160">
        <v>0.98039215686274495</v>
      </c>
      <c r="F160">
        <v>0.99999982330000003</v>
      </c>
      <c r="G160">
        <v>1.024217785</v>
      </c>
      <c r="H160">
        <v>1.0613235919999999</v>
      </c>
      <c r="I160">
        <v>1.0617539149999999</v>
      </c>
      <c r="J160">
        <v>1.0650836720000001</v>
      </c>
      <c r="K160">
        <v>1.0884946769999999</v>
      </c>
      <c r="L160">
        <v>1.1016267500000001</v>
      </c>
      <c r="M160">
        <v>1.1231218199999999</v>
      </c>
      <c r="N160">
        <v>1.1295499550000001</v>
      </c>
      <c r="O160">
        <v>1.1392838190000001</v>
      </c>
      <c r="P160">
        <v>1.1518685289999999</v>
      </c>
      <c r="Q160">
        <v>1.1752800809999999</v>
      </c>
      <c r="R160">
        <v>1.2104418210000001</v>
      </c>
      <c r="S160">
        <v>1.2481915910000001</v>
      </c>
      <c r="T160">
        <v>1.2869188229999999</v>
      </c>
      <c r="U160">
        <v>1.332014767</v>
      </c>
      <c r="V160">
        <v>1.3834699850000001</v>
      </c>
      <c r="W160">
        <v>1.439748488</v>
      </c>
      <c r="X160">
        <v>1.499536827</v>
      </c>
      <c r="Y160">
        <v>1.562007876</v>
      </c>
      <c r="Z160">
        <v>1.62095597</v>
      </c>
      <c r="AA160">
        <v>1.676298683</v>
      </c>
      <c r="AB160">
        <v>1.7278703820000001</v>
      </c>
      <c r="AC160">
        <v>1.77602127</v>
      </c>
      <c r="AD160">
        <v>1.8212691750000001</v>
      </c>
      <c r="AE160">
        <v>1.864180626</v>
      </c>
      <c r="AF160">
        <v>1.90547953</v>
      </c>
      <c r="AG160">
        <v>1.945780302</v>
      </c>
      <c r="AH160">
        <v>1.985549359</v>
      </c>
      <c r="AI160">
        <v>2.025200136</v>
      </c>
      <c r="AJ160">
        <v>2.0648404789999999</v>
      </c>
      <c r="AK160">
        <v>2.1044400649999999</v>
      </c>
      <c r="AL160">
        <v>2.1442833690000001</v>
      </c>
      <c r="AM160">
        <v>2.1844200539999998</v>
      </c>
      <c r="AN160">
        <v>2.2249455629999999</v>
      </c>
      <c r="AO160">
        <v>2.2665774519999999</v>
      </c>
      <c r="AP160">
        <v>2.3092029549999999</v>
      </c>
      <c r="AQ160">
        <v>2.3530449010000001</v>
      </c>
      <c r="AR160">
        <v>2.3984366330000002</v>
      </c>
      <c r="AS160">
        <v>2.4455911669999999</v>
      </c>
      <c r="AT160">
        <v>2.4952752729999998</v>
      </c>
      <c r="AU160">
        <v>2.547622702</v>
      </c>
      <c r="AV160">
        <v>2.6027252160000001</v>
      </c>
      <c r="AW160">
        <v>2.6607133269999999</v>
      </c>
      <c r="AX160">
        <v>2.7220153640000002</v>
      </c>
    </row>
    <row r="161" spans="2:50" x14ac:dyDescent="0.25">
      <c r="B161" s="3"/>
      <c r="C161" t="s">
        <v>111</v>
      </c>
      <c r="D161">
        <v>-7110.8335507352103</v>
      </c>
      <c r="E161">
        <v>-7225.0002834565403</v>
      </c>
      <c r="F161">
        <v>-7340.9991669999999</v>
      </c>
      <c r="G161">
        <v>-7515.3641369999996</v>
      </c>
      <c r="H161">
        <v>-7373.2678880000003</v>
      </c>
      <c r="I161">
        <v>-7310.4480279999998</v>
      </c>
      <c r="J161">
        <v>-7632.3347139999996</v>
      </c>
      <c r="K161">
        <v>-7539.6773789999997</v>
      </c>
      <c r="L161">
        <v>-7588.6732840000004</v>
      </c>
      <c r="M161">
        <v>-7324.1423290000002</v>
      </c>
      <c r="N161">
        <v>-7638.6472819999999</v>
      </c>
      <c r="O161">
        <v>-7592.0675600000004</v>
      </c>
      <c r="P161">
        <v>-7699.0854669999999</v>
      </c>
      <c r="Q161">
        <v>-7804.7358199999999</v>
      </c>
      <c r="R161">
        <v>-7908.1340749999999</v>
      </c>
      <c r="S161">
        <v>-8013.9022480000003</v>
      </c>
      <c r="T161">
        <v>-8010.8415299999997</v>
      </c>
      <c r="U161">
        <v>-8066.149856</v>
      </c>
      <c r="V161">
        <v>-8130.217232</v>
      </c>
      <c r="W161">
        <v>-8224.221689</v>
      </c>
      <c r="X161">
        <v>-8300.1570240000001</v>
      </c>
      <c r="Y161">
        <v>-8380.91902999999</v>
      </c>
      <c r="Z161">
        <v>-8461.3220349999901</v>
      </c>
      <c r="AA161">
        <v>-8561.0215069999995</v>
      </c>
      <c r="AB161">
        <v>-8673.5964480000002</v>
      </c>
      <c r="AC161">
        <v>-8796.5405059999903</v>
      </c>
      <c r="AD161">
        <v>-8928.1309540000002</v>
      </c>
      <c r="AE161">
        <v>-9066.2673470000009</v>
      </c>
      <c r="AF161">
        <v>-9207.7200919999996</v>
      </c>
      <c r="AG161">
        <v>-9350.5120850000003</v>
      </c>
      <c r="AH161">
        <v>-9493.7954169999903</v>
      </c>
      <c r="AI161">
        <v>-9638.6600610000005</v>
      </c>
      <c r="AJ161">
        <v>-9783.4401780000007</v>
      </c>
      <c r="AK161">
        <v>-9930.5774980000006</v>
      </c>
      <c r="AL161">
        <v>-10082.15064</v>
      </c>
      <c r="AM161">
        <v>-10237.705540000001</v>
      </c>
      <c r="AN161">
        <v>-10397.62506</v>
      </c>
      <c r="AO161">
        <v>-10563.0563</v>
      </c>
      <c r="AP161">
        <v>-10733.127280000001</v>
      </c>
      <c r="AQ161">
        <v>-10908.171689999999</v>
      </c>
      <c r="AR161">
        <v>-11089.43814</v>
      </c>
      <c r="AS161">
        <v>-11273.36915</v>
      </c>
      <c r="AT161">
        <v>-11461.90386</v>
      </c>
      <c r="AU161">
        <v>-11653.44587</v>
      </c>
      <c r="AV161">
        <v>-11846.94701</v>
      </c>
      <c r="AW161">
        <v>-12042.84297</v>
      </c>
      <c r="AX161">
        <v>-12249.69238</v>
      </c>
    </row>
    <row r="162" spans="2:50" x14ac:dyDescent="0.25">
      <c r="B162" s="3"/>
      <c r="C162" t="s">
        <v>112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</row>
    <row r="163" spans="2:50" x14ac:dyDescent="0.25">
      <c r="B163" s="3"/>
      <c r="C163" t="s">
        <v>83</v>
      </c>
      <c r="D163">
        <v>225891.81435188401</v>
      </c>
      <c r="E163">
        <v>234108.95210804199</v>
      </c>
      <c r="F163">
        <v>242624.99660375901</v>
      </c>
      <c r="G163">
        <v>251939.046203362</v>
      </c>
      <c r="H163">
        <v>261319.56628138301</v>
      </c>
      <c r="I163">
        <v>270744.21599035698</v>
      </c>
      <c r="J163">
        <v>274749.11813784897</v>
      </c>
      <c r="K163">
        <v>278240.29135291302</v>
      </c>
      <c r="L163">
        <v>283117.78970298002</v>
      </c>
      <c r="M163">
        <v>288690.188162348</v>
      </c>
      <c r="N163">
        <v>292579.15835529001</v>
      </c>
      <c r="O163">
        <v>296057.584989722</v>
      </c>
      <c r="P163">
        <v>301016.41599623498</v>
      </c>
      <c r="Q163">
        <v>309103.30395575002</v>
      </c>
      <c r="R163">
        <v>321441.96863601002</v>
      </c>
      <c r="S163">
        <v>338952.21717315301</v>
      </c>
      <c r="T163">
        <v>360473.28055850998</v>
      </c>
      <c r="U163">
        <v>385119.04130171501</v>
      </c>
      <c r="V163">
        <v>411613.33418508398</v>
      </c>
      <c r="W163">
        <v>439748.44753608498</v>
      </c>
      <c r="X163">
        <v>469063.54046289099</v>
      </c>
      <c r="Y163">
        <v>498431.24970413302</v>
      </c>
      <c r="Z163">
        <v>527500.36535171</v>
      </c>
      <c r="AA163">
        <v>555402.23018406099</v>
      </c>
      <c r="AB163">
        <v>582186.67866010603</v>
      </c>
      <c r="AC163">
        <v>608024.26435664797</v>
      </c>
      <c r="AD163">
        <v>633156.21296390495</v>
      </c>
      <c r="AE163">
        <v>657868.32071815897</v>
      </c>
      <c r="AF163">
        <v>682402.25013453898</v>
      </c>
      <c r="AG163">
        <v>706973.00764817896</v>
      </c>
      <c r="AH163">
        <v>731767.60989626602</v>
      </c>
      <c r="AI163">
        <v>756962.57162463397</v>
      </c>
      <c r="AJ163">
        <v>782718.95098193304</v>
      </c>
      <c r="AK163">
        <v>809103.05905209796</v>
      </c>
      <c r="AL163">
        <v>836123.60944078898</v>
      </c>
      <c r="AM163">
        <v>863889.52543950896</v>
      </c>
      <c r="AN163">
        <v>892499.11687465897</v>
      </c>
      <c r="AO163">
        <v>922102.38475872006</v>
      </c>
      <c r="AP163">
        <v>952889.54558426596</v>
      </c>
      <c r="AQ163">
        <v>984975.21607486601</v>
      </c>
      <c r="AR163">
        <v>1018525.9944661499</v>
      </c>
      <c r="AS163">
        <v>1053748.83582645</v>
      </c>
      <c r="AT163">
        <v>1090829.84131987</v>
      </c>
      <c r="AU163">
        <v>1130050.0395044</v>
      </c>
      <c r="AV163">
        <v>1171597.2820013301</v>
      </c>
      <c r="AW163">
        <v>1215593.24351405</v>
      </c>
      <c r="AX163">
        <v>1262196.8957732699</v>
      </c>
    </row>
    <row r="164" spans="2:50" x14ac:dyDescent="0.25">
      <c r="B164" s="3"/>
      <c r="C164" t="s">
        <v>113</v>
      </c>
      <c r="E164">
        <v>41668.560924012403</v>
      </c>
      <c r="F164">
        <v>43184.314410679799</v>
      </c>
      <c r="G164">
        <v>44754.978260092503</v>
      </c>
      <c r="H164">
        <v>47594.437760074703</v>
      </c>
      <c r="I164">
        <v>52702.806797911697</v>
      </c>
      <c r="J164">
        <v>40857.1775609162</v>
      </c>
      <c r="K164">
        <v>47824.029327657801</v>
      </c>
      <c r="L164">
        <v>53567.589496533401</v>
      </c>
      <c r="M164">
        <v>56758.710796071296</v>
      </c>
      <c r="N164">
        <v>54955.132351145599</v>
      </c>
      <c r="O164">
        <v>57021.5270889116</v>
      </c>
      <c r="P164">
        <v>55813.048159361599</v>
      </c>
      <c r="Q164">
        <v>58042.658178419399</v>
      </c>
      <c r="R164">
        <v>68982.905775091494</v>
      </c>
      <c r="S164">
        <v>83983.932144509803</v>
      </c>
      <c r="T164">
        <v>91998.6478168951</v>
      </c>
      <c r="U164">
        <v>104033.414101976</v>
      </c>
      <c r="V164">
        <v>116275.56066950101</v>
      </c>
      <c r="W164">
        <v>130007.287173049</v>
      </c>
      <c r="X164">
        <v>147077.78913523801</v>
      </c>
      <c r="Y164">
        <v>159948.66601714201</v>
      </c>
      <c r="Z164">
        <v>171897.83069879599</v>
      </c>
      <c r="AA164">
        <v>175467.30393103999</v>
      </c>
      <c r="AB164">
        <v>177551.73207180301</v>
      </c>
      <c r="AC164">
        <v>178404.36559562999</v>
      </c>
      <c r="AD164">
        <v>179019.89161067401</v>
      </c>
      <c r="AE164">
        <v>180358.26335457299</v>
      </c>
      <c r="AF164">
        <v>182948.48033488099</v>
      </c>
      <c r="AG164">
        <v>187201.30182523699</v>
      </c>
      <c r="AH164">
        <v>193070.546226537</v>
      </c>
      <c r="AI164">
        <v>200114.14445997801</v>
      </c>
      <c r="AJ164">
        <v>207993.768092477</v>
      </c>
      <c r="AK164">
        <v>215550.24470371101</v>
      </c>
      <c r="AL164">
        <v>222253.41178104799</v>
      </c>
      <c r="AM164">
        <v>228657.254263966</v>
      </c>
      <c r="AN164">
        <v>234675.48209014899</v>
      </c>
      <c r="AO164">
        <v>240563.34831558401</v>
      </c>
      <c r="AP164">
        <v>246919.30528698501</v>
      </c>
      <c r="AQ164">
        <v>253472.96746294099</v>
      </c>
      <c r="AR164">
        <v>260907.404572553</v>
      </c>
      <c r="AS164">
        <v>269914.74217668502</v>
      </c>
      <c r="AT164">
        <v>280476.13814441499</v>
      </c>
      <c r="AU164">
        <v>293267.57158294698</v>
      </c>
      <c r="AV164">
        <v>307688.16616295098</v>
      </c>
      <c r="AW164">
        <v>323346.28681124002</v>
      </c>
      <c r="AX164">
        <v>340048.944908634</v>
      </c>
    </row>
    <row r="165" spans="2:50" x14ac:dyDescent="0.25">
      <c r="B165" s="3"/>
      <c r="C165" t="s">
        <v>89</v>
      </c>
      <c r="D165">
        <v>5997.7127998138503</v>
      </c>
      <c r="E165">
        <v>6215.8881792066404</v>
      </c>
      <c r="F165">
        <v>6441.9719654415503</v>
      </c>
      <c r="G165">
        <v>6664.57647081705</v>
      </c>
      <c r="H165">
        <v>7136.9178019126202</v>
      </c>
      <c r="I165">
        <v>6879.2248185082499</v>
      </c>
      <c r="J165">
        <v>7167.1300939305802</v>
      </c>
      <c r="K165">
        <v>7630.3478137481297</v>
      </c>
      <c r="L165">
        <v>8042.4155898018498</v>
      </c>
      <c r="M165">
        <v>8103.5477923316903</v>
      </c>
      <c r="N165">
        <v>8047.6601160913997</v>
      </c>
      <c r="O165">
        <v>7810.2800952972302</v>
      </c>
      <c r="P165">
        <v>7775.6264473189603</v>
      </c>
      <c r="Q165">
        <v>8181.93505941687</v>
      </c>
      <c r="R165">
        <v>8795.0714289783791</v>
      </c>
      <c r="S165">
        <v>9007.7618858818205</v>
      </c>
      <c r="T165">
        <v>9387.7120697433602</v>
      </c>
      <c r="U165">
        <v>9879.3213498642508</v>
      </c>
      <c r="V165">
        <v>10616.3228120901</v>
      </c>
      <c r="W165">
        <v>11543.877739584899</v>
      </c>
      <c r="X165">
        <v>12268.2399690577</v>
      </c>
      <c r="Y165">
        <v>12979.1577262096</v>
      </c>
      <c r="Z165">
        <v>13260.546771277601</v>
      </c>
      <c r="AA165">
        <v>13509.779024863899</v>
      </c>
      <c r="AB165">
        <v>13748.432979908301</v>
      </c>
      <c r="AC165">
        <v>13991.431534208499</v>
      </c>
      <c r="AD165">
        <v>14231.2180620165</v>
      </c>
      <c r="AE165">
        <v>14433.469135293</v>
      </c>
      <c r="AF165">
        <v>14613.1331067436</v>
      </c>
      <c r="AG165">
        <v>14776.5107954329</v>
      </c>
      <c r="AH165">
        <v>14924.795759898599</v>
      </c>
      <c r="AI165">
        <v>15064.660544725601</v>
      </c>
      <c r="AJ165">
        <v>15196.3199738195</v>
      </c>
      <c r="AK165">
        <v>15321.664297692399</v>
      </c>
      <c r="AL165">
        <v>15445.805011143901</v>
      </c>
      <c r="AM165">
        <v>15565.8134137405</v>
      </c>
      <c r="AN165">
        <v>15683.502964715601</v>
      </c>
      <c r="AO165">
        <v>15815.800856616401</v>
      </c>
      <c r="AP165">
        <v>15948.9193256244</v>
      </c>
      <c r="AQ165">
        <v>16084.286878720901</v>
      </c>
      <c r="AR165">
        <v>16225.563220754</v>
      </c>
      <c r="AS165">
        <v>16371.3485976018</v>
      </c>
      <c r="AT165">
        <v>16565.427853417401</v>
      </c>
      <c r="AU165">
        <v>16773.090016511302</v>
      </c>
      <c r="AV165">
        <v>16992.086870127601</v>
      </c>
      <c r="AW165">
        <v>17223.973113340799</v>
      </c>
      <c r="AX165">
        <v>17479.4057912551</v>
      </c>
    </row>
    <row r="166" spans="2:50" x14ac:dyDescent="0.25">
      <c r="B166" s="3"/>
      <c r="C166" t="s">
        <v>90</v>
      </c>
      <c r="D166">
        <v>79234.608835044695</v>
      </c>
      <c r="E166">
        <v>82116.881031232799</v>
      </c>
      <c r="F166">
        <v>85103.959090507196</v>
      </c>
      <c r="G166">
        <v>89654.9113375999</v>
      </c>
      <c r="H166">
        <v>91280.514987894698</v>
      </c>
      <c r="I166">
        <v>85670.688272248401</v>
      </c>
      <c r="J166">
        <v>89886.966877272294</v>
      </c>
      <c r="K166">
        <v>92670.737673868396</v>
      </c>
      <c r="L166">
        <v>93598.482701914807</v>
      </c>
      <c r="M166">
        <v>95051.706196382103</v>
      </c>
      <c r="N166">
        <v>97622.707464301799</v>
      </c>
      <c r="O166">
        <v>101446.888545911</v>
      </c>
      <c r="P166">
        <v>106544.87197121599</v>
      </c>
      <c r="Q166">
        <v>112191.778052603</v>
      </c>
      <c r="R166">
        <v>118671.575709226</v>
      </c>
      <c r="S166">
        <v>125978.175886075</v>
      </c>
      <c r="T166">
        <v>131557.61682127</v>
      </c>
      <c r="U166">
        <v>137569.75771509</v>
      </c>
      <c r="V166">
        <v>144186.73582397899</v>
      </c>
      <c r="W166">
        <v>151752.51106763</v>
      </c>
      <c r="X166">
        <v>159496.49280061899</v>
      </c>
      <c r="Y166">
        <v>167256.65188478</v>
      </c>
      <c r="Z166">
        <v>174807.57052566</v>
      </c>
      <c r="AA166">
        <v>182324.248539819</v>
      </c>
      <c r="AB166">
        <v>189743.812852626</v>
      </c>
      <c r="AC166">
        <v>197023.87438454901</v>
      </c>
      <c r="AD166">
        <v>204193.645629623</v>
      </c>
      <c r="AE166">
        <v>211315.50964994601</v>
      </c>
      <c r="AF166">
        <v>218434.33726611501</v>
      </c>
      <c r="AG166">
        <v>225614.000148572</v>
      </c>
      <c r="AH166">
        <v>232936.16966317699</v>
      </c>
      <c r="AI166">
        <v>240506.02263044799</v>
      </c>
      <c r="AJ166">
        <v>248357.00629731599</v>
      </c>
      <c r="AK166">
        <v>256560.77262862099</v>
      </c>
      <c r="AL166">
        <v>265134.90911347902</v>
      </c>
      <c r="AM166">
        <v>274068.661882799</v>
      </c>
      <c r="AN166">
        <v>283348.27124637802</v>
      </c>
      <c r="AO166">
        <v>293027.09224052803</v>
      </c>
      <c r="AP166">
        <v>303112.77789414901</v>
      </c>
      <c r="AQ166">
        <v>313597.10360491101</v>
      </c>
      <c r="AR166">
        <v>324516.13833149301</v>
      </c>
      <c r="AS166">
        <v>335853.793234532</v>
      </c>
      <c r="AT166">
        <v>347692.89874327497</v>
      </c>
      <c r="AU166">
        <v>360073.03682790801</v>
      </c>
      <c r="AV166">
        <v>373045.066774012</v>
      </c>
      <c r="AW166">
        <v>386651.34186781797</v>
      </c>
      <c r="AX166">
        <v>401040.53452205099</v>
      </c>
    </row>
    <row r="167" spans="2:50" x14ac:dyDescent="0.25">
      <c r="B167" s="3"/>
      <c r="C167" t="s">
        <v>91</v>
      </c>
      <c r="D167">
        <v>7105.6417398601898</v>
      </c>
      <c r="E167">
        <v>7364.1196187061596</v>
      </c>
      <c r="F167">
        <v>7631.9988674432097</v>
      </c>
      <c r="G167">
        <v>7931.0872834594202</v>
      </c>
      <c r="H167">
        <v>8166.8532878735896</v>
      </c>
      <c r="I167">
        <v>8340.9315523265595</v>
      </c>
      <c r="J167">
        <v>8528.9206580435693</v>
      </c>
      <c r="K167">
        <v>8715.6891810711004</v>
      </c>
      <c r="L167">
        <v>8903.89541826817</v>
      </c>
      <c r="M167">
        <v>9084.6933923630295</v>
      </c>
      <c r="N167">
        <v>9217.4913423132803</v>
      </c>
      <c r="O167">
        <v>9372.6091292044493</v>
      </c>
      <c r="P167">
        <v>9645.0070771602605</v>
      </c>
      <c r="Q167">
        <v>9970.4094634112407</v>
      </c>
      <c r="R167">
        <v>10377.1755288531</v>
      </c>
      <c r="S167">
        <v>10907.5146520833</v>
      </c>
      <c r="T167">
        <v>11475.447474742899</v>
      </c>
      <c r="U167">
        <v>12122.2819691439</v>
      </c>
      <c r="V167">
        <v>12839.098241150001</v>
      </c>
      <c r="W167">
        <v>13636.003746493399</v>
      </c>
      <c r="X167">
        <v>14466.785091501601</v>
      </c>
      <c r="Y167">
        <v>15302.7728393003</v>
      </c>
      <c r="Z167">
        <v>16119.0097389451</v>
      </c>
      <c r="AA167">
        <v>16913.6446474779</v>
      </c>
      <c r="AB167">
        <v>17682.428170216699</v>
      </c>
      <c r="AC167">
        <v>18426.3057248636</v>
      </c>
      <c r="AD167">
        <v>19150.722078535699</v>
      </c>
      <c r="AE167">
        <v>19864.010400461098</v>
      </c>
      <c r="AF167">
        <v>20573.738301866601</v>
      </c>
      <c r="AG167">
        <v>21287.344720274199</v>
      </c>
      <c r="AH167">
        <v>22012.4473326773</v>
      </c>
      <c r="AI167">
        <v>22757.197398014501</v>
      </c>
      <c r="AJ167">
        <v>23525.941691571101</v>
      </c>
      <c r="AK167">
        <v>24322.530528001698</v>
      </c>
      <c r="AL167">
        <v>25146.4837459355</v>
      </c>
      <c r="AM167">
        <v>25997.5611722338</v>
      </c>
      <c r="AN167">
        <v>26875.835999447801</v>
      </c>
      <c r="AO167">
        <v>27785.5472867672</v>
      </c>
      <c r="AP167">
        <v>28730.286321511201</v>
      </c>
      <c r="AQ167">
        <v>29711.493282077099</v>
      </c>
      <c r="AR167">
        <v>30733.4783454916</v>
      </c>
      <c r="AS167">
        <v>31799.645329257601</v>
      </c>
      <c r="AT167">
        <v>32917.647742331203</v>
      </c>
      <c r="AU167">
        <v>34094.474592418002</v>
      </c>
      <c r="AV167">
        <v>35336.803070110102</v>
      </c>
      <c r="AW167">
        <v>36649.061212145498</v>
      </c>
      <c r="AX167">
        <v>38039.029576076799</v>
      </c>
    </row>
    <row r="168" spans="2:50" x14ac:dyDescent="0.25">
      <c r="B168" s="3"/>
      <c r="C168" t="s">
        <v>114</v>
      </c>
      <c r="D168">
        <v>56421.514030040198</v>
      </c>
      <c r="E168">
        <v>58473.927281605298</v>
      </c>
      <c r="F168">
        <v>60601.000424206897</v>
      </c>
      <c r="G168">
        <v>62911.976720167499</v>
      </c>
      <c r="H168">
        <v>63159.746799287503</v>
      </c>
      <c r="I168">
        <v>65654.198017529707</v>
      </c>
      <c r="J168">
        <v>67143.142653328003</v>
      </c>
      <c r="K168">
        <v>65618.859843037106</v>
      </c>
      <c r="L168">
        <v>69023.847918970903</v>
      </c>
      <c r="M168">
        <v>69141.764250744804</v>
      </c>
      <c r="N168">
        <v>67628.820810008896</v>
      </c>
      <c r="O168">
        <v>67610.420815567995</v>
      </c>
      <c r="P168">
        <v>72472.593415919298</v>
      </c>
      <c r="Q168">
        <v>77556.025482426194</v>
      </c>
      <c r="R168">
        <v>82968.090786402201</v>
      </c>
      <c r="S168">
        <v>88712.205507352206</v>
      </c>
      <c r="T168">
        <v>92688.6192936148</v>
      </c>
      <c r="U168">
        <v>96274.833756219698</v>
      </c>
      <c r="V168">
        <v>100127.45278960701</v>
      </c>
      <c r="W168">
        <v>105029.48129645101</v>
      </c>
      <c r="X168">
        <v>110133.24410187099</v>
      </c>
      <c r="Y168">
        <v>115495.39984605199</v>
      </c>
      <c r="Z168">
        <v>120513.17031637</v>
      </c>
      <c r="AA168">
        <v>125762.19224067801</v>
      </c>
      <c r="AB168">
        <v>131133.600690936</v>
      </c>
      <c r="AC168">
        <v>136481.63958101699</v>
      </c>
      <c r="AD168">
        <v>141751.55817837999</v>
      </c>
      <c r="AE168">
        <v>146978.80073029501</v>
      </c>
      <c r="AF168">
        <v>152103.350438147</v>
      </c>
      <c r="AG168">
        <v>157125.56381678299</v>
      </c>
      <c r="AH168">
        <v>162089.12503405</v>
      </c>
      <c r="AI168">
        <v>167149.68151062401</v>
      </c>
      <c r="AJ168">
        <v>172211.20155462599</v>
      </c>
      <c r="AK168">
        <v>177377.360083818</v>
      </c>
      <c r="AL168">
        <v>182861.625567982</v>
      </c>
      <c r="AM168">
        <v>188618.449260986</v>
      </c>
      <c r="AN168">
        <v>194617.52401341099</v>
      </c>
      <c r="AO168">
        <v>200968.446644618</v>
      </c>
      <c r="AP168">
        <v>207597.06230578799</v>
      </c>
      <c r="AQ168">
        <v>214546.10360306699</v>
      </c>
      <c r="AR168">
        <v>221930.46728336599</v>
      </c>
      <c r="AS168">
        <v>229570.651643908</v>
      </c>
      <c r="AT168">
        <v>237567.60684986899</v>
      </c>
      <c r="AU168">
        <v>245930.38970690401</v>
      </c>
      <c r="AV168">
        <v>254607.920543246</v>
      </c>
      <c r="AW168">
        <v>263646.17094073398</v>
      </c>
      <c r="AX168">
        <v>273557.31864550302</v>
      </c>
    </row>
    <row r="169" spans="2:50" x14ac:dyDescent="0.25">
      <c r="B169" s="3"/>
      <c r="C169" t="s">
        <v>115</v>
      </c>
      <c r="D169">
        <v>107619.00345285299</v>
      </c>
      <c r="E169">
        <v>111533.798590915</v>
      </c>
      <c r="F169">
        <v>115590.978094095</v>
      </c>
      <c r="G169">
        <v>121469.591376201</v>
      </c>
      <c r="H169">
        <v>129200.43955675</v>
      </c>
      <c r="I169">
        <v>133651.49863742301</v>
      </c>
      <c r="J169">
        <v>140421.28624167299</v>
      </c>
      <c r="K169">
        <v>144166.897435252</v>
      </c>
      <c r="L169">
        <v>149979.79338856399</v>
      </c>
      <c r="M169">
        <v>156543.84483077101</v>
      </c>
      <c r="N169">
        <v>162255.39755420899</v>
      </c>
      <c r="O169">
        <v>167420.48626016299</v>
      </c>
      <c r="P169">
        <v>172439.43709656401</v>
      </c>
      <c r="Q169">
        <v>178195.51163689699</v>
      </c>
      <c r="R169">
        <v>185151.504679451</v>
      </c>
      <c r="S169">
        <v>193302.663985294</v>
      </c>
      <c r="T169">
        <v>201681.788539626</v>
      </c>
      <c r="U169">
        <v>211157.43415616799</v>
      </c>
      <c r="V169">
        <v>221770.774010197</v>
      </c>
      <c r="W169">
        <v>233852.70484678299</v>
      </c>
      <c r="X169">
        <v>246440.732337553</v>
      </c>
      <c r="Y169">
        <v>258977.68994062001</v>
      </c>
      <c r="Z169">
        <v>271232.31854865199</v>
      </c>
      <c r="AA169">
        <v>283209.09767992998</v>
      </c>
      <c r="AB169">
        <v>294860.17128539499</v>
      </c>
      <c r="AC169">
        <v>306145.949232671</v>
      </c>
      <c r="AD169">
        <v>317136.375981224</v>
      </c>
      <c r="AE169">
        <v>327958.43091999402</v>
      </c>
      <c r="AF169">
        <v>338734.17469429999</v>
      </c>
      <c r="AG169">
        <v>349601.91607308498</v>
      </c>
      <c r="AH169">
        <v>360711.54616913898</v>
      </c>
      <c r="AI169">
        <v>372216.997649264</v>
      </c>
      <c r="AJ169">
        <v>384217.05385652097</v>
      </c>
      <c r="AK169">
        <v>396800.80565143097</v>
      </c>
      <c r="AL169">
        <v>409938.76834641403</v>
      </c>
      <c r="AM169">
        <v>423616.78716864099</v>
      </c>
      <c r="AN169">
        <v>437809.33448418701</v>
      </c>
      <c r="AO169">
        <v>452575.13443669199</v>
      </c>
      <c r="AP169">
        <v>467945.83104875602</v>
      </c>
      <c r="AQ169">
        <v>483896.32057504798</v>
      </c>
      <c r="AR169">
        <v>500456.04368310497</v>
      </c>
      <c r="AS169">
        <v>517652.53945003398</v>
      </c>
      <c r="AT169">
        <v>535595.68110796798</v>
      </c>
      <c r="AU169">
        <v>554372.88455827103</v>
      </c>
      <c r="AV169">
        <v>574084.69043690397</v>
      </c>
      <c r="AW169">
        <v>594798.67960543104</v>
      </c>
      <c r="AX169">
        <v>616622.68245068798</v>
      </c>
    </row>
    <row r="170" spans="2:50" x14ac:dyDescent="0.25">
      <c r="B170" s="3"/>
      <c r="C170" t="s">
        <v>116</v>
      </c>
      <c r="D170">
        <v>-11155.634083727</v>
      </c>
      <c r="E170">
        <v>-11561.43622528</v>
      </c>
      <c r="F170">
        <v>-11982.00157</v>
      </c>
      <c r="G170">
        <v>-12536.2463214</v>
      </c>
      <c r="H170">
        <v>-12596.381453844</v>
      </c>
      <c r="I170">
        <v>-12244.1629015893</v>
      </c>
      <c r="J170">
        <v>-12931.716868896499</v>
      </c>
      <c r="K170">
        <v>-13234.8432312682</v>
      </c>
      <c r="L170">
        <v>-13507.6318874803</v>
      </c>
      <c r="M170">
        <v>-13680.0530465313</v>
      </c>
      <c r="N170">
        <v>-14176.7243643355</v>
      </c>
      <c r="O170">
        <v>-14087.9743510564</v>
      </c>
      <c r="P170">
        <v>-14681.576242535901</v>
      </c>
      <c r="Q170">
        <v>-15354.740483912499</v>
      </c>
      <c r="R170">
        <v>-16100.9807028625</v>
      </c>
      <c r="S170">
        <v>-16833.999596701698</v>
      </c>
      <c r="T170">
        <v>-17375.176159850402</v>
      </c>
      <c r="U170">
        <v>-17818.699377623401</v>
      </c>
      <c r="V170">
        <v>-18254.637776446601</v>
      </c>
      <c r="W170">
        <v>-18724.988232380001</v>
      </c>
      <c r="X170">
        <v>-19255.96933507</v>
      </c>
      <c r="Y170">
        <v>-19822.624060386301</v>
      </c>
      <c r="Z170">
        <v>-20357.1148520227</v>
      </c>
      <c r="AA170">
        <v>-20950.6104036168</v>
      </c>
      <c r="AB170">
        <v>-21592.4498578208</v>
      </c>
      <c r="AC170">
        <v>-22269.426452028601</v>
      </c>
      <c r="AD170">
        <v>-22981.287076222001</v>
      </c>
      <c r="AE170">
        <v>-23713.476453421099</v>
      </c>
      <c r="AF170">
        <v>-24476.6112517209</v>
      </c>
      <c r="AG170">
        <v>-25266.7118751087</v>
      </c>
      <c r="AH170">
        <v>-26082.886007051002</v>
      </c>
      <c r="AI170">
        <v>-26927.721496124901</v>
      </c>
      <c r="AJ170">
        <v>-27798.099493130001</v>
      </c>
      <c r="AK170">
        <v>-28699.630823346401</v>
      </c>
      <c r="AL170">
        <v>-29637.129850122001</v>
      </c>
      <c r="AM170">
        <v>-30611.091899805098</v>
      </c>
      <c r="AN170">
        <v>-31622.505317932599</v>
      </c>
      <c r="AO170">
        <v>-32678.6534107199</v>
      </c>
      <c r="AP170">
        <v>-33776.188416254699</v>
      </c>
      <c r="AQ170">
        <v>-34916.032232817699</v>
      </c>
      <c r="AR170">
        <v>-36101.288132370901</v>
      </c>
      <c r="AS170">
        <v>-37324.801311683499</v>
      </c>
      <c r="AT170">
        <v>-38605.848913579997</v>
      </c>
      <c r="AU170">
        <v>-39928.142513481798</v>
      </c>
      <c r="AV170">
        <v>-41290.418048535801</v>
      </c>
      <c r="AW170">
        <v>-42694.011089346001</v>
      </c>
      <c r="AX170">
        <v>-44158.522449281802</v>
      </c>
    </row>
    <row r="171" spans="2:50" x14ac:dyDescent="0.25">
      <c r="B171" s="3"/>
      <c r="C171" t="s">
        <v>117</v>
      </c>
      <c r="D171">
        <v>-18291.068870714498</v>
      </c>
      <c r="E171">
        <v>-18956.432655804601</v>
      </c>
      <c r="F171">
        <v>-19645.614225466601</v>
      </c>
      <c r="G171">
        <v>-20773.628023935798</v>
      </c>
      <c r="H171">
        <v>-21342.141923396201</v>
      </c>
      <c r="I171">
        <v>-20679.8624082528</v>
      </c>
      <c r="J171">
        <v>-21641.160237051699</v>
      </c>
      <c r="K171">
        <v>-22165.888146145699</v>
      </c>
      <c r="L171">
        <v>-22616.3374738948</v>
      </c>
      <c r="M171">
        <v>-22722.365439422501</v>
      </c>
      <c r="N171">
        <v>-23540.622012220199</v>
      </c>
      <c r="O171">
        <v>-23925.123898260001</v>
      </c>
      <c r="P171">
        <v>-24832.956708077199</v>
      </c>
      <c r="Q171">
        <v>-25923.0044179578</v>
      </c>
      <c r="R171">
        <v>-27254.711026873301</v>
      </c>
      <c r="S171">
        <v>-28751.216262813901</v>
      </c>
      <c r="T171">
        <v>-30076.580721804301</v>
      </c>
      <c r="U171">
        <v>-31465.373207065801</v>
      </c>
      <c r="V171">
        <v>-33028.935817287602</v>
      </c>
      <c r="W171">
        <v>-34819.732563550897</v>
      </c>
      <c r="X171">
        <v>-36564.565301709699</v>
      </c>
      <c r="Y171">
        <v>-38391.973797076498</v>
      </c>
      <c r="Z171">
        <v>-40106.902601061702</v>
      </c>
      <c r="AA171">
        <v>-41884.051675928</v>
      </c>
      <c r="AB171">
        <v>-43651.986217599602</v>
      </c>
      <c r="AC171">
        <v>-45398.328850170998</v>
      </c>
      <c r="AD171">
        <v>-47123.711894704596</v>
      </c>
      <c r="AE171">
        <v>-48827.570289259202</v>
      </c>
      <c r="AF171">
        <v>-50510.668544575303</v>
      </c>
      <c r="AG171">
        <v>-52172.524831407798</v>
      </c>
      <c r="AH171">
        <v>-53819.488060781798</v>
      </c>
      <c r="AI171">
        <v>-55471.795272294097</v>
      </c>
      <c r="AJ171">
        <v>-57113.8969972786</v>
      </c>
      <c r="AK171">
        <v>-58768.259733110797</v>
      </c>
      <c r="AL171">
        <v>-60462.314879879901</v>
      </c>
      <c r="AM171">
        <v>-62194.998566801703</v>
      </c>
      <c r="AN171">
        <v>-63974.467180770698</v>
      </c>
      <c r="AO171">
        <v>-65826.296663437504</v>
      </c>
      <c r="AP171">
        <v>-67752.648322581197</v>
      </c>
      <c r="AQ171">
        <v>-69768.884027767999</v>
      </c>
      <c r="AR171">
        <v>-71901.609233176801</v>
      </c>
      <c r="AS171">
        <v>-74136.679610753796</v>
      </c>
      <c r="AT171">
        <v>-76520.457367184397</v>
      </c>
      <c r="AU171">
        <v>-79041.069791987698</v>
      </c>
      <c r="AV171">
        <v>-81708.409460625393</v>
      </c>
      <c r="AW171">
        <v>-84537.7645683749</v>
      </c>
      <c r="AX171">
        <v>-87612.438291325307</v>
      </c>
    </row>
    <row r="172" spans="2:50" x14ac:dyDescent="0.25">
      <c r="B172" s="5"/>
      <c r="C172" t="s">
        <v>58</v>
      </c>
      <c r="F172">
        <v>906069.41299999994</v>
      </c>
      <c r="G172">
        <v>951688.50840000005</v>
      </c>
      <c r="H172">
        <v>989119.15489999996</v>
      </c>
      <c r="I172">
        <v>993891.90509999997</v>
      </c>
      <c r="J172">
        <v>1010862.356</v>
      </c>
      <c r="K172">
        <v>1043685.204</v>
      </c>
      <c r="L172">
        <v>1071673.1089999999</v>
      </c>
      <c r="M172">
        <v>1094196.1240000001</v>
      </c>
      <c r="N172">
        <v>1116421.0090000001</v>
      </c>
      <c r="O172">
        <v>1139135.8759999999</v>
      </c>
      <c r="P172">
        <v>1174779.483</v>
      </c>
      <c r="Q172">
        <v>1223940.4069999999</v>
      </c>
      <c r="R172">
        <v>1281842.6880000001</v>
      </c>
      <c r="S172">
        <v>1349994.844</v>
      </c>
      <c r="T172">
        <v>1429427.3670000001</v>
      </c>
      <c r="U172">
        <v>1511272.443</v>
      </c>
      <c r="V172">
        <v>1594476.43</v>
      </c>
      <c r="W172">
        <v>1689520.227</v>
      </c>
      <c r="X172">
        <v>1782432.0330000001</v>
      </c>
      <c r="Y172">
        <v>1875780.942</v>
      </c>
      <c r="Z172">
        <v>1965379.7679999999</v>
      </c>
      <c r="AA172">
        <v>2055833.5079999999</v>
      </c>
      <c r="AB172">
        <v>2147578.5699999998</v>
      </c>
      <c r="AC172">
        <v>2239201.0070000002</v>
      </c>
      <c r="AD172">
        <v>2330649.9700000002</v>
      </c>
      <c r="AE172">
        <v>2422381.7940000002</v>
      </c>
      <c r="AF172">
        <v>2513887.2760000001</v>
      </c>
      <c r="AG172">
        <v>2605372.7889999999</v>
      </c>
      <c r="AH172">
        <v>2697156.1809999999</v>
      </c>
      <c r="AI172">
        <v>2790448.639</v>
      </c>
      <c r="AJ172">
        <v>2884489.0460000001</v>
      </c>
      <c r="AK172">
        <v>2979789.301</v>
      </c>
      <c r="AL172">
        <v>3078002.5389999999</v>
      </c>
      <c r="AM172">
        <v>3179301.855</v>
      </c>
      <c r="AN172">
        <v>3283853.2439999999</v>
      </c>
      <c r="AO172">
        <v>3392911.9070000001</v>
      </c>
      <c r="AP172">
        <v>3506203.3530000001</v>
      </c>
      <c r="AQ172">
        <v>3624531.4730000002</v>
      </c>
      <c r="AR172">
        <v>3749364.6529999999</v>
      </c>
      <c r="AS172">
        <v>3880118.469</v>
      </c>
      <c r="AT172">
        <v>4018141.665</v>
      </c>
      <c r="AU172">
        <v>4164075.5419999999</v>
      </c>
      <c r="AV172">
        <v>4317771.6349999998</v>
      </c>
      <c r="AW172">
        <v>4479672.4110000003</v>
      </c>
      <c r="AX172">
        <v>4654109.1189999999</v>
      </c>
    </row>
    <row r="173" spans="2:50" x14ac:dyDescent="0.25">
      <c r="B173" s="5"/>
      <c r="C173" t="s">
        <v>59</v>
      </c>
      <c r="D173">
        <v>6736.0217489371698</v>
      </c>
      <c r="E173">
        <v>6981.0541720832098</v>
      </c>
      <c r="F173">
        <v>7235</v>
      </c>
      <c r="G173">
        <v>7498.1873109999997</v>
      </c>
      <c r="H173">
        <v>7886.588377</v>
      </c>
      <c r="I173">
        <v>7970.6237890000002</v>
      </c>
      <c r="J173">
        <v>7558.5169759999999</v>
      </c>
      <c r="K173">
        <v>7685.020082</v>
      </c>
      <c r="L173">
        <v>8070.9075460000004</v>
      </c>
      <c r="M173">
        <v>8323.4314940000004</v>
      </c>
      <c r="N173">
        <v>8563.1105289999996</v>
      </c>
      <c r="O173">
        <v>8910.3279220000004</v>
      </c>
      <c r="P173">
        <v>9292.4944300000006</v>
      </c>
      <c r="Q173">
        <v>9895.0327720000005</v>
      </c>
      <c r="R173">
        <v>10499.80845</v>
      </c>
      <c r="S173">
        <v>11077.5185</v>
      </c>
      <c r="T173">
        <v>11746.048360000001</v>
      </c>
      <c r="U173">
        <v>12369.059730000001</v>
      </c>
      <c r="V173">
        <v>12758.178449999999</v>
      </c>
      <c r="W173">
        <v>13088.32028</v>
      </c>
      <c r="X173">
        <v>13514.845649999999</v>
      </c>
      <c r="Y173">
        <v>13975.635</v>
      </c>
      <c r="Z173">
        <v>14516.8133</v>
      </c>
      <c r="AA173">
        <v>15077.12837</v>
      </c>
      <c r="AB173">
        <v>15738.19225</v>
      </c>
      <c r="AC173">
        <v>16475.542799999999</v>
      </c>
      <c r="AD173">
        <v>17250.862519999999</v>
      </c>
      <c r="AE173">
        <v>18033.724470000001</v>
      </c>
      <c r="AF173">
        <v>18800.410220000002</v>
      </c>
      <c r="AG173">
        <v>19536.817800000001</v>
      </c>
      <c r="AH173">
        <v>20235.370180000002</v>
      </c>
      <c r="AI173">
        <v>20900.30399</v>
      </c>
      <c r="AJ173">
        <v>21553.842840000001</v>
      </c>
      <c r="AK173">
        <v>22195.540069999999</v>
      </c>
      <c r="AL173">
        <v>22848.360209999999</v>
      </c>
      <c r="AM173">
        <v>23546.837319999999</v>
      </c>
      <c r="AN173">
        <v>24302.85656</v>
      </c>
      <c r="AO173">
        <v>25120.566269999999</v>
      </c>
      <c r="AP173">
        <v>25998.986529999998</v>
      </c>
      <c r="AQ173">
        <v>26940.519100000001</v>
      </c>
      <c r="AR173">
        <v>27948.090520000002</v>
      </c>
      <c r="AS173">
        <v>29031.726009999998</v>
      </c>
      <c r="AT173">
        <v>30175.360140000001</v>
      </c>
      <c r="AU173">
        <v>31389.47118</v>
      </c>
      <c r="AV173">
        <v>32663.859899999999</v>
      </c>
      <c r="AW173">
        <v>33997.95766</v>
      </c>
      <c r="AX173">
        <v>35398.026669999999</v>
      </c>
    </row>
    <row r="174" spans="2:50" x14ac:dyDescent="0.25">
      <c r="B174" s="5"/>
      <c r="C174" t="s">
        <v>60</v>
      </c>
      <c r="D174">
        <v>130354.82254187101</v>
      </c>
      <c r="E174">
        <v>135096.665609888</v>
      </c>
      <c r="F174">
        <v>140010.9798</v>
      </c>
      <c r="G174">
        <v>152245.80850000001</v>
      </c>
      <c r="H174">
        <v>164478.87849999999</v>
      </c>
      <c r="I174">
        <v>172194.8805</v>
      </c>
      <c r="J174">
        <v>179456.02489999999</v>
      </c>
      <c r="K174">
        <v>189446.8517</v>
      </c>
      <c r="L174">
        <v>200616.2739</v>
      </c>
      <c r="M174">
        <v>210979.36910000001</v>
      </c>
      <c r="N174">
        <v>214522.4811</v>
      </c>
      <c r="O174">
        <v>218336.9694</v>
      </c>
      <c r="P174">
        <v>223095.79399999999</v>
      </c>
      <c r="Q174">
        <v>230967.51360000001</v>
      </c>
      <c r="R174">
        <v>240507.95319999999</v>
      </c>
      <c r="S174">
        <v>253314.32139999999</v>
      </c>
      <c r="T174">
        <v>268776.86109999998</v>
      </c>
      <c r="U174">
        <v>285051.45630000002</v>
      </c>
      <c r="V174">
        <v>301300.95970000001</v>
      </c>
      <c r="W174">
        <v>319011.04969999997</v>
      </c>
      <c r="X174">
        <v>336983.66279999999</v>
      </c>
      <c r="Y174">
        <v>354866.1042</v>
      </c>
      <c r="Z174">
        <v>372447.51880000002</v>
      </c>
      <c r="AA174">
        <v>389902.27350000001</v>
      </c>
      <c r="AB174">
        <v>407567.91470000002</v>
      </c>
      <c r="AC174">
        <v>425320.48340000003</v>
      </c>
      <c r="AD174">
        <v>443103.33010000002</v>
      </c>
      <c r="AE174">
        <v>460922.70760000002</v>
      </c>
      <c r="AF174">
        <v>478705.09480000002</v>
      </c>
      <c r="AG174">
        <v>496472.04460000002</v>
      </c>
      <c r="AH174">
        <v>514274.54950000002</v>
      </c>
      <c r="AI174">
        <v>532263.60860000004</v>
      </c>
      <c r="AJ174">
        <v>550494.18539999996</v>
      </c>
      <c r="AK174">
        <v>569036.48179999995</v>
      </c>
      <c r="AL174">
        <v>588015.05050000001</v>
      </c>
      <c r="AM174">
        <v>607625.50970000005</v>
      </c>
      <c r="AN174">
        <v>627958.28460000001</v>
      </c>
      <c r="AO174">
        <v>649219.7611</v>
      </c>
      <c r="AP174">
        <v>671432.1054</v>
      </c>
      <c r="AQ174">
        <v>694648.3885</v>
      </c>
      <c r="AR174">
        <v>719052.23770000006</v>
      </c>
      <c r="AS174">
        <v>744710.24699999997</v>
      </c>
      <c r="AT174">
        <v>771759.97549999994</v>
      </c>
      <c r="AU174">
        <v>800350.34499999997</v>
      </c>
      <c r="AV174">
        <v>830498.7807</v>
      </c>
      <c r="AW174">
        <v>862264.69350000005</v>
      </c>
      <c r="AX174">
        <v>896006.47080000001</v>
      </c>
    </row>
    <row r="175" spans="2:50" x14ac:dyDescent="0.25">
      <c r="B175" s="5"/>
      <c r="C175" t="s">
        <v>61</v>
      </c>
      <c r="D175">
        <v>16317.279498531099</v>
      </c>
      <c r="E175">
        <v>16910.843872830701</v>
      </c>
      <c r="F175">
        <v>17525.997480000002</v>
      </c>
      <c r="G175">
        <v>18253.49582</v>
      </c>
      <c r="H175">
        <v>19034.259249999999</v>
      </c>
      <c r="I175">
        <v>19257.369279999999</v>
      </c>
      <c r="J175">
        <v>19416.75347</v>
      </c>
      <c r="K175">
        <v>19852.141220000001</v>
      </c>
      <c r="L175">
        <v>20380.674299999999</v>
      </c>
      <c r="M175">
        <v>20798.398980000002</v>
      </c>
      <c r="N175">
        <v>21240.19269</v>
      </c>
      <c r="O175">
        <v>21706.817579999999</v>
      </c>
      <c r="P175">
        <v>22276.264620000002</v>
      </c>
      <c r="Q175">
        <v>23150.810570000001</v>
      </c>
      <c r="R175">
        <v>24247.18058</v>
      </c>
      <c r="S175">
        <v>25493.438239999999</v>
      </c>
      <c r="T175">
        <v>27008.265070000001</v>
      </c>
      <c r="U175">
        <v>28600.90885</v>
      </c>
      <c r="V175">
        <v>30193.716230000002</v>
      </c>
      <c r="W175">
        <v>31930.76959</v>
      </c>
      <c r="X175">
        <v>33692.065360000001</v>
      </c>
      <c r="Y175">
        <v>35443.447059999999</v>
      </c>
      <c r="Z175">
        <v>37166.401409999999</v>
      </c>
      <c r="AA175">
        <v>38877.080900000001</v>
      </c>
      <c r="AB175">
        <v>40608.804819999998</v>
      </c>
      <c r="AC175">
        <v>42349.28845</v>
      </c>
      <c r="AD175">
        <v>44092.749020000003</v>
      </c>
      <c r="AE175">
        <v>45839.634890000001</v>
      </c>
      <c r="AF175">
        <v>47582.603499999997</v>
      </c>
      <c r="AG175">
        <v>49323.766790000001</v>
      </c>
      <c r="AH175">
        <v>51068.107620000002</v>
      </c>
      <c r="AI175">
        <v>52830.572370000002</v>
      </c>
      <c r="AJ175">
        <v>54616.941639999997</v>
      </c>
      <c r="AK175">
        <v>56433.810030000001</v>
      </c>
      <c r="AL175">
        <v>58293.515579999999</v>
      </c>
      <c r="AM175">
        <v>60215.362780000003</v>
      </c>
      <c r="AN175">
        <v>62208.328999999998</v>
      </c>
      <c r="AO175">
        <v>64292.469899999996</v>
      </c>
      <c r="AP175">
        <v>66470.309280000001</v>
      </c>
      <c r="AQ175">
        <v>68747.168030000001</v>
      </c>
      <c r="AR175">
        <v>71141.237429999994</v>
      </c>
      <c r="AS175">
        <v>73659.130860000005</v>
      </c>
      <c r="AT175">
        <v>76314.478180000006</v>
      </c>
      <c r="AU175">
        <v>79121.950710000005</v>
      </c>
      <c r="AV175">
        <v>82083.314960000003</v>
      </c>
      <c r="AW175">
        <v>85204.473119999995</v>
      </c>
      <c r="AX175">
        <v>88520.8508</v>
      </c>
    </row>
    <row r="176" spans="2:50" x14ac:dyDescent="0.25">
      <c r="B176" s="5"/>
      <c r="C176" t="s">
        <v>62</v>
      </c>
      <c r="D176">
        <v>39.375694686332501</v>
      </c>
      <c r="E176">
        <v>40.163208580059099</v>
      </c>
      <c r="F176">
        <v>40.966472779999997</v>
      </c>
      <c r="G176">
        <v>41.883311280000001</v>
      </c>
      <c r="H176">
        <v>42.977654510000001</v>
      </c>
      <c r="I176">
        <v>44.032124260000003</v>
      </c>
      <c r="J176">
        <v>44.183462519999999</v>
      </c>
      <c r="K176">
        <v>44.185384519999999</v>
      </c>
      <c r="L176">
        <v>44.308501</v>
      </c>
      <c r="M176">
        <v>44.492341269999997</v>
      </c>
      <c r="N176">
        <v>44.518184269999999</v>
      </c>
      <c r="O176">
        <v>44.508583350000002</v>
      </c>
      <c r="P176">
        <v>44.476376129999998</v>
      </c>
      <c r="Q176">
        <v>44.759695819999997</v>
      </c>
      <c r="R176">
        <v>45.554173470000002</v>
      </c>
      <c r="S176">
        <v>46.992628060000001</v>
      </c>
      <c r="T176">
        <v>49.025648459999999</v>
      </c>
      <c r="U176">
        <v>51.538477790000002</v>
      </c>
      <c r="V176">
        <v>54.295533429999999</v>
      </c>
      <c r="W176">
        <v>57.053064980000002</v>
      </c>
      <c r="X176">
        <v>60.10379331</v>
      </c>
      <c r="Y176">
        <v>63.282545880000001</v>
      </c>
      <c r="Z176">
        <v>66.344310649999997</v>
      </c>
      <c r="AA176">
        <v>69.189805469999996</v>
      </c>
      <c r="AB176">
        <v>71.82094798</v>
      </c>
      <c r="AC176">
        <v>74.275792659999894</v>
      </c>
      <c r="AD176">
        <v>76.566788950000003</v>
      </c>
      <c r="AE176">
        <v>78.719099630000002</v>
      </c>
      <c r="AF176">
        <v>80.770837979999996</v>
      </c>
      <c r="AG176">
        <v>82.736485880000004</v>
      </c>
      <c r="AH176">
        <v>84.624597199999997</v>
      </c>
      <c r="AI176">
        <v>86.446404099999995</v>
      </c>
      <c r="AJ176">
        <v>88.203481359999998</v>
      </c>
      <c r="AK176">
        <v>89.885688239999894</v>
      </c>
      <c r="AL176">
        <v>91.541044709999994</v>
      </c>
      <c r="AM176">
        <v>93.169285290000005</v>
      </c>
      <c r="AN176">
        <v>94.790172479999995</v>
      </c>
      <c r="AO176">
        <v>96.407897309999996</v>
      </c>
      <c r="AP176">
        <v>98.044421850000006</v>
      </c>
      <c r="AQ176">
        <v>99.741887070000004</v>
      </c>
      <c r="AR176">
        <v>101.5201948</v>
      </c>
      <c r="AS176">
        <v>103.3979223</v>
      </c>
      <c r="AT176">
        <v>105.38552199999999</v>
      </c>
      <c r="AU176">
        <v>107.5046815</v>
      </c>
      <c r="AV176">
        <v>109.76040380000001</v>
      </c>
      <c r="AW176">
        <v>112.1629495</v>
      </c>
      <c r="AX176">
        <v>114.7154962</v>
      </c>
    </row>
    <row r="177" spans="2:50" x14ac:dyDescent="0.25">
      <c r="B177" s="5"/>
      <c r="C177" t="s">
        <v>63</v>
      </c>
      <c r="D177">
        <v>5875.3438678479197</v>
      </c>
      <c r="E177">
        <v>5898.8877609486599</v>
      </c>
      <c r="F177">
        <v>5922.5259130000004</v>
      </c>
      <c r="G177">
        <v>5943.9337310000001</v>
      </c>
      <c r="H177">
        <v>5937.0156450000004</v>
      </c>
      <c r="I177">
        <v>5932.6402250000001</v>
      </c>
      <c r="J177">
        <v>5928.6322190000001</v>
      </c>
      <c r="K177">
        <v>5932.5146329999998</v>
      </c>
      <c r="L177">
        <v>5948.3570099999997</v>
      </c>
      <c r="M177">
        <v>5968.7470780000003</v>
      </c>
      <c r="N177">
        <v>5973.9535749999995</v>
      </c>
      <c r="O177">
        <v>5974.5858820000003</v>
      </c>
      <c r="P177">
        <v>6006.9727409999996</v>
      </c>
      <c r="Q177">
        <v>6056.6277669999999</v>
      </c>
      <c r="R177">
        <v>6115.1661020000001</v>
      </c>
      <c r="S177">
        <v>6176.7792829999999</v>
      </c>
      <c r="T177">
        <v>6221.8932720000003</v>
      </c>
      <c r="U177">
        <v>6254.3916570000001</v>
      </c>
      <c r="V177">
        <v>6276.1865630000002</v>
      </c>
      <c r="W177">
        <v>6283.8159340000002</v>
      </c>
      <c r="X177">
        <v>6293.1985320000003</v>
      </c>
      <c r="Y177">
        <v>6310.0221570000003</v>
      </c>
      <c r="Z177">
        <v>6325.2974800000002</v>
      </c>
      <c r="AA177">
        <v>6338.701701</v>
      </c>
      <c r="AB177">
        <v>6350.685356</v>
      </c>
      <c r="AC177">
        <v>6362.6119250000002</v>
      </c>
      <c r="AD177">
        <v>6374.4786569999997</v>
      </c>
      <c r="AE177">
        <v>6386.0108389999996</v>
      </c>
      <c r="AF177">
        <v>6397.3286150000004</v>
      </c>
      <c r="AG177">
        <v>6407.9019559999997</v>
      </c>
      <c r="AH177">
        <v>6417.0793299999996</v>
      </c>
      <c r="AI177">
        <v>6424.7597459999997</v>
      </c>
      <c r="AJ177">
        <v>6430.5421720000004</v>
      </c>
      <c r="AK177">
        <v>6434.1545120000001</v>
      </c>
      <c r="AL177">
        <v>6437.4158829999997</v>
      </c>
      <c r="AM177">
        <v>6440.6997439999996</v>
      </c>
      <c r="AN177">
        <v>6444.2626849999997</v>
      </c>
      <c r="AO177">
        <v>6447.8273120000003</v>
      </c>
      <c r="AP177">
        <v>6451.2175079999997</v>
      </c>
      <c r="AQ177">
        <v>6455.0418579999996</v>
      </c>
      <c r="AR177">
        <v>6459.5550359999997</v>
      </c>
      <c r="AS177">
        <v>6464.4361779999999</v>
      </c>
      <c r="AT177">
        <v>6469.2974180000001</v>
      </c>
      <c r="AU177">
        <v>6473.799704</v>
      </c>
      <c r="AV177">
        <v>6477.6055029999998</v>
      </c>
      <c r="AW177">
        <v>6480.7508989999997</v>
      </c>
      <c r="AX177">
        <v>6483.3740420000004</v>
      </c>
    </row>
    <row r="178" spans="2:50" x14ac:dyDescent="0.25">
      <c r="B178" s="5"/>
      <c r="C178" t="s">
        <v>64</v>
      </c>
      <c r="D178">
        <v>0.97642519020762697</v>
      </c>
      <c r="E178">
        <v>0.98814229249011798</v>
      </c>
      <c r="F178">
        <v>1</v>
      </c>
      <c r="G178">
        <v>1.012</v>
      </c>
      <c r="H178">
        <v>1.0241439999999999</v>
      </c>
      <c r="I178">
        <v>1.036433728</v>
      </c>
      <c r="J178">
        <v>1.0488709329999999</v>
      </c>
      <c r="K178">
        <v>1.0614573839999999</v>
      </c>
      <c r="L178">
        <v>1.0741948729999999</v>
      </c>
      <c r="M178">
        <v>1.087085211</v>
      </c>
      <c r="N178">
        <v>1.1001302340000001</v>
      </c>
      <c r="O178">
        <v>1.113331796</v>
      </c>
      <c r="P178">
        <v>1.1266917780000001</v>
      </c>
      <c r="Q178">
        <v>1.1402120790000001</v>
      </c>
      <c r="R178">
        <v>1.1538946240000001</v>
      </c>
      <c r="S178">
        <v>1.16774136</v>
      </c>
      <c r="T178">
        <v>1.1817542560000001</v>
      </c>
      <c r="U178">
        <v>1.194753553</v>
      </c>
      <c r="V178">
        <v>1.2078958420000001</v>
      </c>
      <c r="W178">
        <v>1.226596947</v>
      </c>
      <c r="X178">
        <v>1.2401047249999999</v>
      </c>
      <c r="Y178">
        <v>1.248217986</v>
      </c>
      <c r="Z178">
        <v>1.257008237</v>
      </c>
      <c r="AA178">
        <v>1.2663833600000001</v>
      </c>
      <c r="AB178">
        <v>1.2764109889999999</v>
      </c>
      <c r="AC178">
        <v>1.286584102</v>
      </c>
      <c r="AD178">
        <v>1.297256237</v>
      </c>
      <c r="AE178">
        <v>1.3086671599999999</v>
      </c>
      <c r="AF178">
        <v>1.3206483760000001</v>
      </c>
      <c r="AG178">
        <v>1.333490431</v>
      </c>
      <c r="AH178">
        <v>1.3475322249999999</v>
      </c>
      <c r="AI178">
        <v>1.3629206810000001</v>
      </c>
      <c r="AJ178">
        <v>1.379979171</v>
      </c>
      <c r="AK178">
        <v>1.39901319</v>
      </c>
      <c r="AL178">
        <v>1.4188714659999999</v>
      </c>
      <c r="AM178">
        <v>1.439634981</v>
      </c>
      <c r="AN178">
        <v>1.46107075</v>
      </c>
      <c r="AO178">
        <v>1.483382451</v>
      </c>
      <c r="AP178">
        <v>1.5065307050000001</v>
      </c>
      <c r="AQ178">
        <v>1.5298493259999999</v>
      </c>
      <c r="AR178">
        <v>1.5531631290000001</v>
      </c>
      <c r="AS178">
        <v>1.5765024270000001</v>
      </c>
      <c r="AT178">
        <v>1.599996164</v>
      </c>
      <c r="AU178">
        <v>1.623719624</v>
      </c>
      <c r="AV178">
        <v>1.647851851</v>
      </c>
      <c r="AW178">
        <v>1.6722974500000001</v>
      </c>
      <c r="AX178">
        <v>1.697086356</v>
      </c>
    </row>
    <row r="179" spans="2:50" x14ac:dyDescent="0.25">
      <c r="B179" s="5"/>
      <c r="C179" t="s">
        <v>65</v>
      </c>
      <c r="D179">
        <v>0.96116878123798499</v>
      </c>
      <c r="E179">
        <v>0.98039215686274495</v>
      </c>
      <c r="F179">
        <v>0.99999986510000005</v>
      </c>
      <c r="G179">
        <v>1.0235086600000001</v>
      </c>
      <c r="H179">
        <v>1.0470576140000001</v>
      </c>
      <c r="I179">
        <v>1.0560083899999999</v>
      </c>
      <c r="J179">
        <v>1.067310287</v>
      </c>
      <c r="K179">
        <v>1.07607038</v>
      </c>
      <c r="L179">
        <v>1.0822486140000001</v>
      </c>
      <c r="M179">
        <v>1.0877705090000001</v>
      </c>
      <c r="N179">
        <v>1.0934789300000001</v>
      </c>
      <c r="O179">
        <v>1.100516128</v>
      </c>
      <c r="P179">
        <v>1.109088418</v>
      </c>
      <c r="Q179">
        <v>1.122789305</v>
      </c>
      <c r="R179">
        <v>1.144455075</v>
      </c>
      <c r="S179">
        <v>1.178190751</v>
      </c>
      <c r="T179">
        <v>1.2201101249999999</v>
      </c>
      <c r="U179">
        <v>1.270619878</v>
      </c>
      <c r="V179">
        <v>1.327761236</v>
      </c>
      <c r="W179">
        <v>1.3886391119999999</v>
      </c>
      <c r="X179">
        <v>1.452950516</v>
      </c>
      <c r="Y179">
        <v>1.5194090920000001</v>
      </c>
      <c r="Z179">
        <v>1.5840265</v>
      </c>
      <c r="AA179">
        <v>1.645002187</v>
      </c>
      <c r="AB179">
        <v>1.7016895219999999</v>
      </c>
      <c r="AC179">
        <v>1.7543786809999999</v>
      </c>
      <c r="AD179">
        <v>1.8035695469999999</v>
      </c>
      <c r="AE179">
        <v>1.8499226230000001</v>
      </c>
      <c r="AF179">
        <v>1.8942638329999999</v>
      </c>
      <c r="AG179">
        <v>1.9372144680000001</v>
      </c>
      <c r="AH179">
        <v>1.979194755</v>
      </c>
      <c r="AI179">
        <v>2.020560106</v>
      </c>
      <c r="AJ179">
        <v>2.0613659430000002</v>
      </c>
      <c r="AK179">
        <v>2.1014627020000001</v>
      </c>
      <c r="AL179">
        <v>2.1412091339999999</v>
      </c>
      <c r="AM179">
        <v>2.1807123069999998</v>
      </c>
      <c r="AN179">
        <v>2.2201833830000002</v>
      </c>
      <c r="AO179">
        <v>2.259845179</v>
      </c>
      <c r="AP179">
        <v>2.2999696040000002</v>
      </c>
      <c r="AQ179">
        <v>2.3410911360000002</v>
      </c>
      <c r="AR179">
        <v>2.383742265</v>
      </c>
      <c r="AS179">
        <v>2.4283408240000002</v>
      </c>
      <c r="AT179">
        <v>2.4753347109999999</v>
      </c>
      <c r="AU179">
        <v>2.5251176229999999</v>
      </c>
      <c r="AV179">
        <v>2.5779000829999998</v>
      </c>
      <c r="AW179">
        <v>2.6338535360000002</v>
      </c>
      <c r="AX179">
        <v>2.6932715479999998</v>
      </c>
    </row>
    <row r="180" spans="2:50" x14ac:dyDescent="0.25">
      <c r="B180" s="5"/>
      <c r="C180" t="s">
        <v>66</v>
      </c>
      <c r="D180">
        <v>364929.79887904698</v>
      </c>
      <c r="E180">
        <v>370788.864839938</v>
      </c>
      <c r="F180">
        <v>376741.99489999999</v>
      </c>
      <c r="G180">
        <v>382513.60379999998</v>
      </c>
      <c r="H180">
        <v>385025.81770000001</v>
      </c>
      <c r="I180">
        <v>389899.66840000002</v>
      </c>
      <c r="J180">
        <v>394465.52779999998</v>
      </c>
      <c r="K180">
        <v>399822.04320000001</v>
      </c>
      <c r="L180">
        <v>406124.03210000001</v>
      </c>
      <c r="M180">
        <v>412267.09350000002</v>
      </c>
      <c r="N180">
        <v>416109.85009999998</v>
      </c>
      <c r="O180">
        <v>420406.8383</v>
      </c>
      <c r="P180">
        <v>429281.38630000001</v>
      </c>
      <c r="Q180">
        <v>438349.38780000003</v>
      </c>
      <c r="R180">
        <v>447595.89079999999</v>
      </c>
      <c r="S180">
        <v>456999.65610000002</v>
      </c>
      <c r="T180">
        <v>464276.04440000001</v>
      </c>
      <c r="U180">
        <v>470949.5797</v>
      </c>
      <c r="V180">
        <v>477331.63050000003</v>
      </c>
      <c r="W180">
        <v>484733.90289999999</v>
      </c>
      <c r="X180">
        <v>491503.80430000002</v>
      </c>
      <c r="Y180">
        <v>497165.61910000001</v>
      </c>
      <c r="Z180">
        <v>502321.29759999999</v>
      </c>
      <c r="AA180">
        <v>507547.15700000001</v>
      </c>
      <c r="AB180">
        <v>512940.81209999998</v>
      </c>
      <c r="AC180">
        <v>518466.39069999999</v>
      </c>
      <c r="AD180">
        <v>524152.83260000002</v>
      </c>
      <c r="AE180">
        <v>530052.69609999994</v>
      </c>
      <c r="AF180">
        <v>536140.26089999999</v>
      </c>
      <c r="AG180">
        <v>542437.20120000001</v>
      </c>
      <c r="AH180">
        <v>549016.59979999997</v>
      </c>
      <c r="AI180">
        <v>555971.69240000006</v>
      </c>
      <c r="AJ180">
        <v>563375.03339999996</v>
      </c>
      <c r="AK180">
        <v>571337.52370000002</v>
      </c>
      <c r="AL180">
        <v>579727.43839999998</v>
      </c>
      <c r="AM180">
        <v>588491.11679999996</v>
      </c>
      <c r="AN180">
        <v>597556.2757</v>
      </c>
      <c r="AO180">
        <v>606940.25910000002</v>
      </c>
      <c r="AP180">
        <v>616628.41669999994</v>
      </c>
      <c r="AQ180">
        <v>626486.67229999998</v>
      </c>
      <c r="AR180">
        <v>636440.92180000001</v>
      </c>
      <c r="AS180">
        <v>646425.25049999997</v>
      </c>
      <c r="AT180">
        <v>656448.31649999996</v>
      </c>
      <c r="AU180">
        <v>666512.14390000002</v>
      </c>
      <c r="AV180">
        <v>676654.31090000004</v>
      </c>
      <c r="AW180">
        <v>686873.7365</v>
      </c>
      <c r="AX180">
        <v>697196.12230000005</v>
      </c>
    </row>
    <row r="181" spans="2:50" x14ac:dyDescent="0.25">
      <c r="B181" s="5"/>
      <c r="C181" t="s">
        <v>67</v>
      </c>
      <c r="D181">
        <v>0.96116878123798499</v>
      </c>
      <c r="E181">
        <v>0.98039215686274495</v>
      </c>
      <c r="F181">
        <v>0.9999996028</v>
      </c>
      <c r="G181">
        <v>1.0195257630000001</v>
      </c>
      <c r="H181">
        <v>1.045072612</v>
      </c>
      <c r="I181">
        <v>1.044314827</v>
      </c>
      <c r="J181">
        <v>1.065156065</v>
      </c>
      <c r="K181">
        <v>1.0877796340000001</v>
      </c>
      <c r="L181">
        <v>1.108000833</v>
      </c>
      <c r="M181">
        <v>1.1201565170000001</v>
      </c>
      <c r="N181">
        <v>1.1556796499999999</v>
      </c>
      <c r="O181">
        <v>1.1726043079999999</v>
      </c>
      <c r="P181">
        <v>1.193575896</v>
      </c>
      <c r="Q181">
        <v>1.2251472409999999</v>
      </c>
      <c r="R181">
        <v>1.2691573970000001</v>
      </c>
      <c r="S181">
        <v>1.293812325</v>
      </c>
      <c r="T181">
        <v>1.3267570259999999</v>
      </c>
      <c r="U181">
        <v>1.362904071</v>
      </c>
      <c r="V181">
        <v>1.40529441</v>
      </c>
      <c r="W181">
        <v>1.4537884409999999</v>
      </c>
      <c r="X181">
        <v>1.503236681</v>
      </c>
      <c r="Y181">
        <v>1.5549324840000001</v>
      </c>
      <c r="Z181">
        <v>1.6010963819999999</v>
      </c>
      <c r="AA181">
        <v>1.646218041</v>
      </c>
      <c r="AB181">
        <v>1.6896495680000001</v>
      </c>
      <c r="AC181">
        <v>1.731162045</v>
      </c>
      <c r="AD181">
        <v>1.77082359</v>
      </c>
      <c r="AE181">
        <v>1.8088095369999999</v>
      </c>
      <c r="AF181">
        <v>1.8454864230000001</v>
      </c>
      <c r="AG181">
        <v>1.8812906220000001</v>
      </c>
      <c r="AH181">
        <v>1.91658949</v>
      </c>
      <c r="AI181">
        <v>1.9519470750000001</v>
      </c>
      <c r="AJ181">
        <v>1.98719175</v>
      </c>
      <c r="AK181">
        <v>2.0224530490000001</v>
      </c>
      <c r="AL181">
        <v>2.0583177500000001</v>
      </c>
      <c r="AM181">
        <v>2.0946966140000001</v>
      </c>
      <c r="AN181">
        <v>2.1316434590000002</v>
      </c>
      <c r="AO181">
        <v>2.1696976640000001</v>
      </c>
      <c r="AP181">
        <v>2.2085468480000001</v>
      </c>
      <c r="AQ181">
        <v>2.2485212859999999</v>
      </c>
      <c r="AR181">
        <v>2.2900765449999998</v>
      </c>
      <c r="AS181">
        <v>2.3331537400000002</v>
      </c>
      <c r="AT181">
        <v>2.3785208519999999</v>
      </c>
      <c r="AU181">
        <v>2.4260850440000001</v>
      </c>
      <c r="AV181">
        <v>2.4758940969999998</v>
      </c>
      <c r="AW181">
        <v>2.5281417510000002</v>
      </c>
      <c r="AX181">
        <v>2.5837013899999999</v>
      </c>
    </row>
    <row r="182" spans="2:50" x14ac:dyDescent="0.25">
      <c r="B182" s="5"/>
      <c r="C182" t="s">
        <v>68</v>
      </c>
      <c r="D182">
        <v>198321.64173969199</v>
      </c>
      <c r="E182">
        <v>201505.75984677501</v>
      </c>
      <c r="F182">
        <v>204740.6979</v>
      </c>
      <c r="G182">
        <v>210014.5692</v>
      </c>
      <c r="H182">
        <v>209356.20569999999</v>
      </c>
      <c r="I182">
        <v>204779.58600000001</v>
      </c>
      <c r="J182">
        <v>207523.5949</v>
      </c>
      <c r="K182">
        <v>209555.52100000001</v>
      </c>
      <c r="L182">
        <v>208025.4142</v>
      </c>
      <c r="M182">
        <v>207656.71109999999</v>
      </c>
      <c r="N182">
        <v>209485.76759999999</v>
      </c>
      <c r="O182">
        <v>212372.2954</v>
      </c>
      <c r="P182">
        <v>217103.1612</v>
      </c>
      <c r="Q182">
        <v>221695.2487</v>
      </c>
      <c r="R182">
        <v>226244.83059999999</v>
      </c>
      <c r="S182">
        <v>231181.0239</v>
      </c>
      <c r="T182">
        <v>235891.5784</v>
      </c>
      <c r="U182">
        <v>240754.27280000001</v>
      </c>
      <c r="V182">
        <v>244332.69880000001</v>
      </c>
      <c r="W182">
        <v>249604.53080000001</v>
      </c>
      <c r="X182">
        <v>251733.6005</v>
      </c>
      <c r="Y182">
        <v>253859.91519999999</v>
      </c>
      <c r="Z182">
        <v>255202.36629999999</v>
      </c>
      <c r="AA182">
        <v>257469.21359999999</v>
      </c>
      <c r="AB182">
        <v>260120.26439999999</v>
      </c>
      <c r="AC182">
        <v>262959.97979999997</v>
      </c>
      <c r="AD182">
        <v>265971.04609999998</v>
      </c>
      <c r="AE182">
        <v>269231.59889999998</v>
      </c>
      <c r="AF182">
        <v>272477.2352</v>
      </c>
      <c r="AG182">
        <v>275679.05330000003</v>
      </c>
      <c r="AH182">
        <v>278832.7574</v>
      </c>
      <c r="AI182">
        <v>282100.20240000001</v>
      </c>
      <c r="AJ182">
        <v>285169.66629999998</v>
      </c>
      <c r="AK182">
        <v>288210.32610000001</v>
      </c>
      <c r="AL182">
        <v>291467.76919999998</v>
      </c>
      <c r="AM182">
        <v>294795.56420000002</v>
      </c>
      <c r="AN182">
        <v>298186.49839999998</v>
      </c>
      <c r="AO182">
        <v>301805.78960000002</v>
      </c>
      <c r="AP182">
        <v>305473.87660000002</v>
      </c>
      <c r="AQ182">
        <v>309265.11129999999</v>
      </c>
      <c r="AR182">
        <v>313323.26429999998</v>
      </c>
      <c r="AS182">
        <v>317355.29379999998</v>
      </c>
      <c r="AT182">
        <v>321516.95890000003</v>
      </c>
      <c r="AU182">
        <v>325804.28519999998</v>
      </c>
      <c r="AV182">
        <v>330093.16090000002</v>
      </c>
      <c r="AW182">
        <v>334430.71870000003</v>
      </c>
      <c r="AX182">
        <v>339438.09519999998</v>
      </c>
    </row>
    <row r="183" spans="2:50" x14ac:dyDescent="0.25">
      <c r="B183" s="5"/>
      <c r="C183" t="s">
        <v>69</v>
      </c>
      <c r="D183">
        <v>0.96116878123798499</v>
      </c>
      <c r="E183">
        <v>0.98039215686274495</v>
      </c>
      <c r="F183">
        <v>0.99999942649999995</v>
      </c>
      <c r="G183">
        <v>1.022920346</v>
      </c>
      <c r="H183">
        <v>1.0473056519999999</v>
      </c>
      <c r="I183">
        <v>1.0542464220000001</v>
      </c>
      <c r="J183">
        <v>1.071010754</v>
      </c>
      <c r="K183">
        <v>1.087028171</v>
      </c>
      <c r="L183">
        <v>1.10193882</v>
      </c>
      <c r="M183">
        <v>1.114282915</v>
      </c>
      <c r="N183">
        <v>1.1261591879999999</v>
      </c>
      <c r="O183">
        <v>1.138424565</v>
      </c>
      <c r="P183">
        <v>1.151014947</v>
      </c>
      <c r="Q183">
        <v>1.1695602869999999</v>
      </c>
      <c r="R183">
        <v>1.1960477439999999</v>
      </c>
      <c r="S183">
        <v>1.228243328</v>
      </c>
      <c r="T183">
        <v>1.2656807839999999</v>
      </c>
      <c r="U183">
        <v>1.309496703</v>
      </c>
      <c r="V183">
        <v>1.361241253</v>
      </c>
      <c r="W183">
        <v>1.4186025179999999</v>
      </c>
      <c r="X183">
        <v>1.478310317</v>
      </c>
      <c r="Y183">
        <v>1.5401597440000001</v>
      </c>
      <c r="Z183">
        <v>1.598015143</v>
      </c>
      <c r="AA183">
        <v>1.6533058089999999</v>
      </c>
      <c r="AB183">
        <v>1.7053328379999999</v>
      </c>
      <c r="AC183">
        <v>1.754069812</v>
      </c>
      <c r="AD183">
        <v>1.7997630760000001</v>
      </c>
      <c r="AE183">
        <v>1.842656179</v>
      </c>
      <c r="AF183">
        <v>1.8835639959999999</v>
      </c>
      <c r="AG183">
        <v>1.923106722</v>
      </c>
      <c r="AH183">
        <v>1.961758672</v>
      </c>
      <c r="AI183">
        <v>2.0000331669999998</v>
      </c>
      <c r="AJ183">
        <v>2.0379935300000001</v>
      </c>
      <c r="AK183">
        <v>2.0756731830000001</v>
      </c>
      <c r="AL183">
        <v>2.113517576</v>
      </c>
      <c r="AM183">
        <v>2.1515635359999998</v>
      </c>
      <c r="AN183">
        <v>2.1899350260000001</v>
      </c>
      <c r="AO183">
        <v>2.2289015729999999</v>
      </c>
      <c r="AP183">
        <v>2.2685451680000002</v>
      </c>
      <c r="AQ183">
        <v>2.3092459459999999</v>
      </c>
      <c r="AR183">
        <v>2.3514584109999999</v>
      </c>
      <c r="AS183">
        <v>2.3953821799999999</v>
      </c>
      <c r="AT183">
        <v>2.44169948</v>
      </c>
      <c r="AU183">
        <v>2.4904548640000002</v>
      </c>
      <c r="AV183">
        <v>2.5418146799999999</v>
      </c>
      <c r="AW183">
        <v>2.59595479</v>
      </c>
      <c r="AX183">
        <v>2.6534121289999999</v>
      </c>
    </row>
    <row r="184" spans="2:50" x14ac:dyDescent="0.25">
      <c r="B184" s="5"/>
      <c r="C184" t="s">
        <v>70</v>
      </c>
      <c r="D184">
        <v>72992.352842344597</v>
      </c>
      <c r="E184">
        <v>74164.268677273896</v>
      </c>
      <c r="F184">
        <v>75355.002309999996</v>
      </c>
      <c r="G184">
        <v>77356.837480000002</v>
      </c>
      <c r="H184">
        <v>77262.243579999995</v>
      </c>
      <c r="I184">
        <v>73431.891759999999</v>
      </c>
      <c r="J184">
        <v>75463.496539999906</v>
      </c>
      <c r="K184">
        <v>76885.869330000001</v>
      </c>
      <c r="L184">
        <v>76900.81899</v>
      </c>
      <c r="M184">
        <v>77047.436470000001</v>
      </c>
      <c r="N184">
        <v>78015.191949999906</v>
      </c>
      <c r="O184">
        <v>79042.441460000002</v>
      </c>
      <c r="P184">
        <v>81430.705489999906</v>
      </c>
      <c r="Q184">
        <v>83924.991080000007</v>
      </c>
      <c r="R184">
        <v>86510.799920000005</v>
      </c>
      <c r="S184">
        <v>89156.310299999997</v>
      </c>
      <c r="T184">
        <v>91249.999909999999</v>
      </c>
      <c r="U184">
        <v>92559.689069999906</v>
      </c>
      <c r="V184">
        <v>93850.024560000005</v>
      </c>
      <c r="W184">
        <v>95325.689010000002</v>
      </c>
      <c r="X184">
        <v>96414.529309999998</v>
      </c>
      <c r="Y184">
        <v>97480.220579999994</v>
      </c>
      <c r="Z184">
        <v>98307.820120000004</v>
      </c>
      <c r="AA184">
        <v>99452.967480000007</v>
      </c>
      <c r="AB184">
        <v>100746.3213</v>
      </c>
      <c r="AC184">
        <v>102149.59080000001</v>
      </c>
      <c r="AD184">
        <v>103648.8757</v>
      </c>
      <c r="AE184">
        <v>105214.44899999999</v>
      </c>
      <c r="AF184">
        <v>106826.18369999999</v>
      </c>
      <c r="AG184">
        <v>108454.2864</v>
      </c>
      <c r="AH184">
        <v>110091.8453</v>
      </c>
      <c r="AI184">
        <v>111759.4276</v>
      </c>
      <c r="AJ184">
        <v>113417.07120000001</v>
      </c>
      <c r="AK184">
        <v>115111.59299999999</v>
      </c>
      <c r="AL184">
        <v>116869.92260000001</v>
      </c>
      <c r="AM184">
        <v>118676.84600000001</v>
      </c>
      <c r="AN184">
        <v>120532.0236</v>
      </c>
      <c r="AO184">
        <v>122451.6023</v>
      </c>
      <c r="AP184">
        <v>124428.4866</v>
      </c>
      <c r="AQ184">
        <v>126460.0791</v>
      </c>
      <c r="AR184">
        <v>128558.2726</v>
      </c>
      <c r="AS184">
        <v>130674.2592</v>
      </c>
      <c r="AT184">
        <v>132851.24239999999</v>
      </c>
      <c r="AU184">
        <v>135036.9872</v>
      </c>
      <c r="AV184">
        <v>137232.45430000001</v>
      </c>
      <c r="AW184">
        <v>139442.08799999999</v>
      </c>
      <c r="AX184">
        <v>141750.2654</v>
      </c>
    </row>
    <row r="185" spans="2:50" x14ac:dyDescent="0.25">
      <c r="B185" s="5"/>
      <c r="C185" t="s">
        <v>71</v>
      </c>
      <c r="D185">
        <v>0.96116878123798499</v>
      </c>
      <c r="E185">
        <v>0.98039215686274495</v>
      </c>
      <c r="F185">
        <v>1</v>
      </c>
      <c r="G185">
        <v>1.0199987859999999</v>
      </c>
      <c r="H185">
        <v>1.0447553060000001</v>
      </c>
      <c r="I185">
        <v>1.0612358609999999</v>
      </c>
      <c r="J185">
        <v>1.0814585370000001</v>
      </c>
      <c r="K185">
        <v>1.0798013280000001</v>
      </c>
      <c r="L185">
        <v>0.94110694390000005</v>
      </c>
      <c r="M185">
        <v>1.0939130020000001</v>
      </c>
      <c r="N185">
        <v>1.1094168680000001</v>
      </c>
      <c r="O185">
        <v>1.1220587339999999</v>
      </c>
      <c r="P185">
        <v>1.138515438</v>
      </c>
      <c r="Q185">
        <v>1.152180129</v>
      </c>
      <c r="R185">
        <v>1.1456286550000001</v>
      </c>
      <c r="S185">
        <v>1.172009466</v>
      </c>
      <c r="T185">
        <v>1.223860427</v>
      </c>
      <c r="U185">
        <v>1.262002844</v>
      </c>
      <c r="V185">
        <v>1.3173034349999999</v>
      </c>
      <c r="W185">
        <v>1.3804789180000001</v>
      </c>
      <c r="X185">
        <v>1.450005073</v>
      </c>
      <c r="Y185">
        <v>1.500975986</v>
      </c>
      <c r="Z185">
        <v>1.5764702129999999</v>
      </c>
      <c r="AA185">
        <v>1.6474279590000001</v>
      </c>
      <c r="AB185">
        <v>1.709975043</v>
      </c>
      <c r="AC185">
        <v>1.766115455</v>
      </c>
      <c r="AD185">
        <v>1.817574676</v>
      </c>
      <c r="AE185">
        <v>1.8637561789999999</v>
      </c>
      <c r="AF185">
        <v>1.9053222750000001</v>
      </c>
      <c r="AG185">
        <v>1.9442155750000001</v>
      </c>
      <c r="AH185">
        <v>1.9797156380000001</v>
      </c>
      <c r="AI185">
        <v>2.0127094720000001</v>
      </c>
      <c r="AJ185">
        <v>2.0444838999999999</v>
      </c>
      <c r="AK185">
        <v>2.076167732</v>
      </c>
      <c r="AL185">
        <v>2.1068447300000002</v>
      </c>
      <c r="AM185">
        <v>2.1374712050000002</v>
      </c>
      <c r="AN185">
        <v>2.1681403430000001</v>
      </c>
      <c r="AO185">
        <v>2.1992018369999999</v>
      </c>
      <c r="AP185">
        <v>2.2304499770000001</v>
      </c>
      <c r="AQ185">
        <v>2.26284302</v>
      </c>
      <c r="AR185">
        <v>2.296764821</v>
      </c>
      <c r="AS185">
        <v>2.332936621</v>
      </c>
      <c r="AT185">
        <v>2.371493386</v>
      </c>
      <c r="AU185">
        <v>2.4142947929999998</v>
      </c>
      <c r="AV185">
        <v>2.4616403849999999</v>
      </c>
      <c r="AW185">
        <v>2.5112993220000002</v>
      </c>
      <c r="AX185">
        <v>2.5648898849999999</v>
      </c>
    </row>
    <row r="186" spans="2:50" x14ac:dyDescent="0.25">
      <c r="B186" s="5"/>
      <c r="C186" t="s">
        <v>72</v>
      </c>
      <c r="F186">
        <v>41720</v>
      </c>
      <c r="G186">
        <v>42389.930139999997</v>
      </c>
      <c r="H186">
        <v>44463.125769999999</v>
      </c>
      <c r="I186">
        <v>42248.60527</v>
      </c>
      <c r="J186">
        <v>36899.291749999997</v>
      </c>
      <c r="K186">
        <v>40853.297010000002</v>
      </c>
      <c r="L186">
        <v>51141.691310000002</v>
      </c>
      <c r="M186">
        <v>44235.391309999999</v>
      </c>
      <c r="N186">
        <v>44653.228040000002</v>
      </c>
      <c r="O186">
        <v>46564.137629999997</v>
      </c>
      <c r="P186">
        <v>47642.849970000003</v>
      </c>
      <c r="Q186">
        <v>51237.924509999997</v>
      </c>
      <c r="R186">
        <v>53521.934390000002</v>
      </c>
      <c r="S186">
        <v>55363.851369999997</v>
      </c>
      <c r="T186">
        <v>56464.236519999999</v>
      </c>
      <c r="U186">
        <v>56947.755870000001</v>
      </c>
      <c r="V186">
        <v>55151.026239999999</v>
      </c>
      <c r="W186">
        <v>53938.340360000002</v>
      </c>
      <c r="X186">
        <v>53528.328719999998</v>
      </c>
      <c r="Y186">
        <v>53210.929689999997</v>
      </c>
      <c r="Z186">
        <v>52812.681570000001</v>
      </c>
      <c r="AA186">
        <v>52306.868179999998</v>
      </c>
      <c r="AB186">
        <v>52731.391210000002</v>
      </c>
      <c r="AC186">
        <v>53441.213589999999</v>
      </c>
      <c r="AD186">
        <v>54254.756800000003</v>
      </c>
      <c r="AE186">
        <v>55125.947529999998</v>
      </c>
      <c r="AF186">
        <v>55964.803630000002</v>
      </c>
      <c r="AG186">
        <v>56736.397900000004</v>
      </c>
      <c r="AH186">
        <v>57474.702299999997</v>
      </c>
      <c r="AI186">
        <v>58209.663249999998</v>
      </c>
      <c r="AJ186">
        <v>59017.822890000003</v>
      </c>
      <c r="AK186">
        <v>59767.876089999998</v>
      </c>
      <c r="AL186">
        <v>60625.165639999999</v>
      </c>
      <c r="AM186">
        <v>61670.783029999999</v>
      </c>
      <c r="AN186">
        <v>62834.839659999998</v>
      </c>
      <c r="AO186">
        <v>64087.864020000001</v>
      </c>
      <c r="AP186">
        <v>65420.664579999997</v>
      </c>
      <c r="AQ186">
        <v>66817.110360000006</v>
      </c>
      <c r="AR186">
        <v>68273.157149999999</v>
      </c>
      <c r="AS186">
        <v>69809.259359999996</v>
      </c>
      <c r="AT186">
        <v>71299.462409999906</v>
      </c>
      <c r="AU186">
        <v>72798.377299999906</v>
      </c>
      <c r="AV186">
        <v>74249.636499999906</v>
      </c>
      <c r="AW186">
        <v>75657.250369999994</v>
      </c>
      <c r="AX186">
        <v>77047.325330000007</v>
      </c>
    </row>
    <row r="187" spans="2:50" x14ac:dyDescent="0.25">
      <c r="B187" s="5"/>
      <c r="C187" t="s">
        <v>73</v>
      </c>
      <c r="D187">
        <v>0.96116878123798499</v>
      </c>
      <c r="E187">
        <v>0.98039215686274495</v>
      </c>
      <c r="F187">
        <v>1.000000153</v>
      </c>
      <c r="G187">
        <v>1.0231270370000001</v>
      </c>
      <c r="H187">
        <v>1.044970172</v>
      </c>
      <c r="I187">
        <v>1.0523544229999999</v>
      </c>
      <c r="J187">
        <v>1.0673184069999999</v>
      </c>
      <c r="K187">
        <v>1.080323763</v>
      </c>
      <c r="L187">
        <v>1.0941544759999999</v>
      </c>
      <c r="M187">
        <v>1.1060748709999999</v>
      </c>
      <c r="N187">
        <v>1.120303273</v>
      </c>
      <c r="O187">
        <v>1.133356569</v>
      </c>
      <c r="P187">
        <v>1.1446302230000001</v>
      </c>
      <c r="Q187">
        <v>1.1594962529999999</v>
      </c>
      <c r="R187">
        <v>1.1812877230000001</v>
      </c>
      <c r="S187">
        <v>1.2100874159999999</v>
      </c>
      <c r="T187">
        <v>1.2445446680000001</v>
      </c>
      <c r="U187">
        <v>1.288113405</v>
      </c>
      <c r="V187">
        <v>1.338595618</v>
      </c>
      <c r="W187">
        <v>1.3937629810000001</v>
      </c>
      <c r="X187">
        <v>1.451939874</v>
      </c>
      <c r="Y187">
        <v>1.512564241</v>
      </c>
      <c r="Z187">
        <v>1.5720489710000001</v>
      </c>
      <c r="AA187">
        <v>1.629002872</v>
      </c>
      <c r="AB187">
        <v>1.682495992</v>
      </c>
      <c r="AC187">
        <v>1.7323790189999999</v>
      </c>
      <c r="AD187">
        <v>1.778905746</v>
      </c>
      <c r="AE187">
        <v>1.8225861910000001</v>
      </c>
      <c r="AF187">
        <v>1.8641877819999999</v>
      </c>
      <c r="AG187">
        <v>1.904358905</v>
      </c>
      <c r="AH187">
        <v>1.9436069330000001</v>
      </c>
      <c r="AI187">
        <v>1.982390552</v>
      </c>
      <c r="AJ187">
        <v>2.0208606900000001</v>
      </c>
      <c r="AK187">
        <v>2.0590238049999998</v>
      </c>
      <c r="AL187">
        <v>2.097247598</v>
      </c>
      <c r="AM187">
        <v>2.1356366819999999</v>
      </c>
      <c r="AN187">
        <v>2.1743325169999999</v>
      </c>
      <c r="AO187">
        <v>2.2135170300000002</v>
      </c>
      <c r="AP187">
        <v>2.2533429790000001</v>
      </c>
      <c r="AQ187">
        <v>2.2941993009999999</v>
      </c>
      <c r="AR187">
        <v>2.336508222</v>
      </c>
      <c r="AS187">
        <v>2.3805716779999999</v>
      </c>
      <c r="AT187">
        <v>2.4268171139999999</v>
      </c>
      <c r="AU187">
        <v>2.475510957</v>
      </c>
      <c r="AV187">
        <v>2.5268464179999999</v>
      </c>
      <c r="AW187">
        <v>2.581009688</v>
      </c>
      <c r="AX187">
        <v>2.6383338680000001</v>
      </c>
    </row>
    <row r="188" spans="2:50" x14ac:dyDescent="0.25">
      <c r="B188" s="5"/>
      <c r="C188" t="s">
        <v>74</v>
      </c>
      <c r="D188">
        <v>241263.67592729401</v>
      </c>
      <c r="E188">
        <v>245137.24228325399</v>
      </c>
      <c r="F188">
        <v>249072.9724</v>
      </c>
      <c r="G188">
        <v>254365.42800000001</v>
      </c>
      <c r="H188">
        <v>257777.0325</v>
      </c>
      <c r="I188">
        <v>256416.1673</v>
      </c>
      <c r="J188">
        <v>254574.70180000001</v>
      </c>
      <c r="K188">
        <v>254875.1876</v>
      </c>
      <c r="L188">
        <v>254405.28750000001</v>
      </c>
      <c r="M188">
        <v>254610.69560000001</v>
      </c>
      <c r="N188">
        <v>254130.60370000001</v>
      </c>
      <c r="O188">
        <v>254237.6269</v>
      </c>
      <c r="P188">
        <v>257760.08869999999</v>
      </c>
      <c r="Q188">
        <v>263601.75319999998</v>
      </c>
      <c r="R188">
        <v>271521.4804</v>
      </c>
      <c r="S188">
        <v>281940.2659</v>
      </c>
      <c r="T188">
        <v>294007.25660000002</v>
      </c>
      <c r="U188">
        <v>304100.00819999998</v>
      </c>
      <c r="V188">
        <v>312879.78210000001</v>
      </c>
      <c r="W188">
        <v>321392.92430000001</v>
      </c>
      <c r="X188">
        <v>328417.33429999999</v>
      </c>
      <c r="Y188">
        <v>334400.76539999997</v>
      </c>
      <c r="Z188">
        <v>339460.45850000001</v>
      </c>
      <c r="AA188">
        <v>344493.201</v>
      </c>
      <c r="AB188">
        <v>349673.8933</v>
      </c>
      <c r="AC188">
        <v>355095.68199999997</v>
      </c>
      <c r="AD188">
        <v>360813.21380000003</v>
      </c>
      <c r="AE188">
        <v>366861.36780000001</v>
      </c>
      <c r="AF188">
        <v>373084.16330000001</v>
      </c>
      <c r="AG188">
        <v>379371.97289999999</v>
      </c>
      <c r="AH188">
        <v>385648.13250000001</v>
      </c>
      <c r="AI188">
        <v>391928.97240000003</v>
      </c>
      <c r="AJ188">
        <v>398057.30349999998</v>
      </c>
      <c r="AK188">
        <v>404089.78830000001</v>
      </c>
      <c r="AL188">
        <v>410124.01319999999</v>
      </c>
      <c r="AM188">
        <v>416168.89730000001</v>
      </c>
      <c r="AN188">
        <v>422263.53739999997</v>
      </c>
      <c r="AO188">
        <v>428509.5355</v>
      </c>
      <c r="AP188">
        <v>434913.57659999997</v>
      </c>
      <c r="AQ188">
        <v>441508.09370000003</v>
      </c>
      <c r="AR188">
        <v>448380.04869999998</v>
      </c>
      <c r="AS188">
        <v>455423.91460000002</v>
      </c>
      <c r="AT188">
        <v>462699.21549999999</v>
      </c>
      <c r="AU188">
        <v>470183.21600000001</v>
      </c>
      <c r="AV188">
        <v>477814.73469999997</v>
      </c>
      <c r="AW188">
        <v>485580.45789999998</v>
      </c>
      <c r="AX188">
        <v>493767.7194</v>
      </c>
    </row>
    <row r="189" spans="2:50" x14ac:dyDescent="0.25">
      <c r="B189" s="5"/>
      <c r="C189" t="s">
        <v>75</v>
      </c>
      <c r="D189">
        <v>0.96116878123798499</v>
      </c>
      <c r="E189">
        <v>0.98039215686274495</v>
      </c>
      <c r="F189">
        <v>1.000000153</v>
      </c>
      <c r="G189">
        <v>1.0231270370000001</v>
      </c>
      <c r="H189">
        <v>1.044970172</v>
      </c>
      <c r="I189">
        <v>1.0523544229999999</v>
      </c>
      <c r="J189">
        <v>1.0673184069999999</v>
      </c>
      <c r="K189">
        <v>1.080323763</v>
      </c>
      <c r="L189">
        <v>1.0941544759999999</v>
      </c>
      <c r="M189">
        <v>1.1060748709999999</v>
      </c>
      <c r="N189">
        <v>1.120303273</v>
      </c>
      <c r="O189">
        <v>1.133356569</v>
      </c>
      <c r="P189">
        <v>1.1446302230000001</v>
      </c>
      <c r="Q189">
        <v>1.1594962529999999</v>
      </c>
      <c r="R189">
        <v>1.1812877230000001</v>
      </c>
      <c r="S189">
        <v>1.2100874159999999</v>
      </c>
      <c r="T189">
        <v>1.2445446680000001</v>
      </c>
      <c r="U189">
        <v>1.288113405</v>
      </c>
      <c r="V189">
        <v>1.338595618</v>
      </c>
      <c r="W189">
        <v>1.3937629810000001</v>
      </c>
      <c r="X189">
        <v>1.451939874</v>
      </c>
      <c r="Y189">
        <v>1.512564241</v>
      </c>
      <c r="Z189">
        <v>1.5720489710000001</v>
      </c>
      <c r="AA189">
        <v>1.629002872</v>
      </c>
      <c r="AB189">
        <v>1.682495992</v>
      </c>
      <c r="AC189">
        <v>1.7323790189999999</v>
      </c>
      <c r="AD189">
        <v>1.778905746</v>
      </c>
      <c r="AE189">
        <v>1.8225861910000001</v>
      </c>
      <c r="AF189">
        <v>1.8641877819999999</v>
      </c>
      <c r="AG189">
        <v>1.904358905</v>
      </c>
      <c r="AH189">
        <v>1.9436069330000001</v>
      </c>
      <c r="AI189">
        <v>1.982390552</v>
      </c>
      <c r="AJ189">
        <v>2.0208606900000001</v>
      </c>
      <c r="AK189">
        <v>2.0590238049999998</v>
      </c>
      <c r="AL189">
        <v>2.097247598</v>
      </c>
      <c r="AM189">
        <v>2.1356366819999999</v>
      </c>
      <c r="AN189">
        <v>2.1743325169999999</v>
      </c>
      <c r="AO189">
        <v>2.2135170300000002</v>
      </c>
      <c r="AP189">
        <v>2.2533429790000001</v>
      </c>
      <c r="AQ189">
        <v>2.2941993009999999</v>
      </c>
      <c r="AR189">
        <v>2.336508222</v>
      </c>
      <c r="AS189">
        <v>2.3805716779999999</v>
      </c>
      <c r="AT189">
        <v>2.4268171139999999</v>
      </c>
      <c r="AU189">
        <v>2.475510957</v>
      </c>
      <c r="AV189">
        <v>2.5268464179999999</v>
      </c>
      <c r="AW189">
        <v>2.581009688</v>
      </c>
      <c r="AX189">
        <v>2.6383338680000001</v>
      </c>
    </row>
    <row r="190" spans="2:50" x14ac:dyDescent="0.25">
      <c r="B190" s="5"/>
      <c r="C190" t="s">
        <v>76</v>
      </c>
      <c r="D190">
        <v>117275.962355893</v>
      </c>
      <c r="E190">
        <v>119158.865865502</v>
      </c>
      <c r="F190">
        <v>121071.98330000001</v>
      </c>
      <c r="G190">
        <v>123857.6493</v>
      </c>
      <c r="H190">
        <v>125824.34209999999</v>
      </c>
      <c r="I190">
        <v>125807.2135</v>
      </c>
      <c r="J190">
        <v>125221.8864</v>
      </c>
      <c r="K190">
        <v>125442.93610000001</v>
      </c>
      <c r="L190">
        <v>125374.9372</v>
      </c>
      <c r="M190">
        <v>126225.6168</v>
      </c>
      <c r="N190">
        <v>126032.5609</v>
      </c>
      <c r="O190">
        <v>126124.1459</v>
      </c>
      <c r="P190">
        <v>127783.9699</v>
      </c>
      <c r="Q190">
        <v>130595.76420000001</v>
      </c>
      <c r="R190">
        <v>134464.8616</v>
      </c>
      <c r="S190">
        <v>139611.93890000001</v>
      </c>
      <c r="T190">
        <v>145519.3132</v>
      </c>
      <c r="U190">
        <v>150624.42199999999</v>
      </c>
      <c r="V190">
        <v>155097.17449999999</v>
      </c>
      <c r="W190">
        <v>159361.9999</v>
      </c>
      <c r="X190">
        <v>162961.41149999999</v>
      </c>
      <c r="Y190">
        <v>166035.14840000001</v>
      </c>
      <c r="Z190">
        <v>168709.05230000001</v>
      </c>
      <c r="AA190">
        <v>171326.49969999999</v>
      </c>
      <c r="AB190">
        <v>173995.62359999999</v>
      </c>
      <c r="AC190">
        <v>176773.39060000001</v>
      </c>
      <c r="AD190">
        <v>179690.40229999999</v>
      </c>
      <c r="AE190">
        <v>182759.50260000001</v>
      </c>
      <c r="AF190">
        <v>185914.72990000001</v>
      </c>
      <c r="AG190">
        <v>189104.76190000001</v>
      </c>
      <c r="AH190">
        <v>192291.88140000001</v>
      </c>
      <c r="AI190">
        <v>195475.28150000001</v>
      </c>
      <c r="AJ190">
        <v>198596.2084</v>
      </c>
      <c r="AK190">
        <v>201676.70439999999</v>
      </c>
      <c r="AL190">
        <v>204748.63769999999</v>
      </c>
      <c r="AM190">
        <v>207825.0448</v>
      </c>
      <c r="AN190">
        <v>210928.36619999999</v>
      </c>
      <c r="AO190">
        <v>214103.6</v>
      </c>
      <c r="AP190">
        <v>217363.29199999999</v>
      </c>
      <c r="AQ190">
        <v>220719.21049999999</v>
      </c>
      <c r="AR190">
        <v>224205.24160000001</v>
      </c>
      <c r="AS190">
        <v>227785.5386</v>
      </c>
      <c r="AT190">
        <v>231480.595</v>
      </c>
      <c r="AU190">
        <v>235283.15239999999</v>
      </c>
      <c r="AV190">
        <v>239169.19579999999</v>
      </c>
      <c r="AW190">
        <v>243129.42540000001</v>
      </c>
      <c r="AX190">
        <v>247268.60079999999</v>
      </c>
    </row>
    <row r="191" spans="2:50" x14ac:dyDescent="0.25">
      <c r="B191" s="5"/>
      <c r="C191" t="s">
        <v>77</v>
      </c>
      <c r="D191">
        <v>0.96116878123798499</v>
      </c>
      <c r="E191">
        <v>0.98039215686274495</v>
      </c>
      <c r="F191">
        <v>0.99999527840000002</v>
      </c>
      <c r="G191">
        <v>1.018668025</v>
      </c>
      <c r="H191">
        <v>1.087253874</v>
      </c>
      <c r="I191">
        <v>1.031339663</v>
      </c>
      <c r="J191">
        <v>1.072641</v>
      </c>
      <c r="K191">
        <v>1.1429104940000001</v>
      </c>
      <c r="L191">
        <v>1.205584958</v>
      </c>
      <c r="M191">
        <v>1.2136286190000001</v>
      </c>
      <c r="N191">
        <v>1.2081016710000001</v>
      </c>
      <c r="O191">
        <v>1.1693405189999999</v>
      </c>
      <c r="P191">
        <v>1.1514742099999999</v>
      </c>
      <c r="Q191">
        <v>1.2113204719999999</v>
      </c>
      <c r="R191">
        <v>1.3099342490000001</v>
      </c>
      <c r="S191">
        <v>1.348991855</v>
      </c>
      <c r="T191">
        <v>1.4193712469999999</v>
      </c>
      <c r="U191">
        <v>1.500482407</v>
      </c>
      <c r="V191">
        <v>1.614613801</v>
      </c>
      <c r="W191">
        <v>1.750127274</v>
      </c>
      <c r="X191">
        <v>1.8813907080000001</v>
      </c>
      <c r="Y191">
        <v>2.0098712110000001</v>
      </c>
      <c r="Z191">
        <v>2.060234956</v>
      </c>
      <c r="AA191">
        <v>2.105920217</v>
      </c>
      <c r="AB191">
        <v>2.1502551539999999</v>
      </c>
      <c r="AC191">
        <v>2.1955679749999999</v>
      </c>
      <c r="AD191">
        <v>2.2406787330000002</v>
      </c>
      <c r="AE191">
        <v>2.2801630610000001</v>
      </c>
      <c r="AF191">
        <v>2.3163334889999998</v>
      </c>
      <c r="AG191">
        <v>2.3501584919999998</v>
      </c>
      <c r="AH191">
        <v>2.3818046490000002</v>
      </c>
      <c r="AI191">
        <v>2.4123181659999999</v>
      </c>
      <c r="AJ191">
        <v>2.441721941</v>
      </c>
      <c r="AK191">
        <v>2.4703093150000002</v>
      </c>
      <c r="AL191">
        <v>2.4988988189999999</v>
      </c>
      <c r="AM191">
        <v>2.5270150180000002</v>
      </c>
      <c r="AN191">
        <v>2.5549484140000001</v>
      </c>
      <c r="AO191">
        <v>2.5854642459999999</v>
      </c>
      <c r="AP191">
        <v>2.6163277589999998</v>
      </c>
      <c r="AQ191">
        <v>2.6477777659999999</v>
      </c>
      <c r="AR191">
        <v>2.6804250270000001</v>
      </c>
      <c r="AS191">
        <v>2.714050163</v>
      </c>
      <c r="AT191">
        <v>2.7559479329999998</v>
      </c>
      <c r="AU191">
        <v>2.8004112239999999</v>
      </c>
      <c r="AV191">
        <v>2.8470907840000002</v>
      </c>
      <c r="AW191">
        <v>2.8962718340000002</v>
      </c>
      <c r="AX191">
        <v>2.9497797810000002</v>
      </c>
    </row>
    <row r="192" spans="2:50" x14ac:dyDescent="0.25">
      <c r="B192" s="5"/>
      <c r="C192" t="s">
        <v>78</v>
      </c>
      <c r="D192">
        <v>6240.0203969263302</v>
      </c>
      <c r="E192">
        <v>6340.2059427907698</v>
      </c>
      <c r="F192">
        <v>6442.0023819999997</v>
      </c>
      <c r="G192">
        <v>6542.442</v>
      </c>
      <c r="H192">
        <v>6564.1686570000002</v>
      </c>
      <c r="I192">
        <v>6670.1835149999997</v>
      </c>
      <c r="J192">
        <v>6681.7603410000002</v>
      </c>
      <c r="K192">
        <v>6676.2426750000004</v>
      </c>
      <c r="L192">
        <v>6670.9654399999999</v>
      </c>
      <c r="M192">
        <v>6677.1231870000001</v>
      </c>
      <c r="N192">
        <v>6661.4096390000004</v>
      </c>
      <c r="O192">
        <v>6679.2178739999999</v>
      </c>
      <c r="P192">
        <v>6752.7577950000004</v>
      </c>
      <c r="Q192">
        <v>6754.5585570000003</v>
      </c>
      <c r="R192">
        <v>6714.131977</v>
      </c>
      <c r="S192">
        <v>6677.4027230000002</v>
      </c>
      <c r="T192">
        <v>6613.9934069999999</v>
      </c>
      <c r="U192">
        <v>6584.0967570000003</v>
      </c>
      <c r="V192">
        <v>6575.1468279999999</v>
      </c>
      <c r="W192">
        <v>6596.0218500000001</v>
      </c>
      <c r="X192">
        <v>6520.8358459999999</v>
      </c>
      <c r="Y192">
        <v>6457.7061729999996</v>
      </c>
      <c r="Z192">
        <v>6436.4245119999996</v>
      </c>
      <c r="AA192">
        <v>6415.1428509999996</v>
      </c>
      <c r="AB192">
        <v>6393.861191</v>
      </c>
      <c r="AC192">
        <v>6372.57953</v>
      </c>
      <c r="AD192">
        <v>6351.297869</v>
      </c>
      <c r="AE192">
        <v>6330.0162090000003</v>
      </c>
      <c r="AF192">
        <v>6308.7345480000004</v>
      </c>
      <c r="AG192">
        <v>6287.4528870000004</v>
      </c>
      <c r="AH192">
        <v>6266.1712269999998</v>
      </c>
      <c r="AI192">
        <v>6244.8895659999998</v>
      </c>
      <c r="AJ192">
        <v>6223.6079049999998</v>
      </c>
      <c r="AK192">
        <v>6202.3262450000002</v>
      </c>
      <c r="AL192">
        <v>6181.0445840000002</v>
      </c>
      <c r="AM192">
        <v>6159.7629230000002</v>
      </c>
      <c r="AN192">
        <v>6138.4812620000002</v>
      </c>
      <c r="AO192">
        <v>6117.1996019999997</v>
      </c>
      <c r="AP192">
        <v>6095.9179409999997</v>
      </c>
      <c r="AQ192">
        <v>6074.6362799999997</v>
      </c>
      <c r="AR192">
        <v>6053.3546200000001</v>
      </c>
      <c r="AS192">
        <v>6032.0729590000001</v>
      </c>
      <c r="AT192">
        <v>6010.7912980000001</v>
      </c>
      <c r="AU192">
        <v>5989.5096380000005</v>
      </c>
      <c r="AV192">
        <v>5968.2279769999996</v>
      </c>
      <c r="AW192">
        <v>5946.9463159999996</v>
      </c>
      <c r="AX192">
        <v>5925.6646559999999</v>
      </c>
    </row>
    <row r="193" spans="2:50" x14ac:dyDescent="0.25">
      <c r="B193" s="5"/>
      <c r="C193" t="s">
        <v>79</v>
      </c>
      <c r="D193">
        <v>0.96116878123798499</v>
      </c>
      <c r="E193">
        <v>0.98039215686274495</v>
      </c>
      <c r="F193">
        <v>0.99999951929999997</v>
      </c>
      <c r="G193">
        <v>1.022277305</v>
      </c>
      <c r="H193">
        <v>1.0448595009999999</v>
      </c>
      <c r="I193">
        <v>1.054170402</v>
      </c>
      <c r="J193">
        <v>1.0726675290000001</v>
      </c>
      <c r="K193">
        <v>1.0899473749999999</v>
      </c>
      <c r="L193">
        <v>1.106077813</v>
      </c>
      <c r="M193">
        <v>1.120874312</v>
      </c>
      <c r="N193">
        <v>1.136199009</v>
      </c>
      <c r="O193">
        <v>1.1540868559999999</v>
      </c>
      <c r="P193">
        <v>1.1704487290000001</v>
      </c>
      <c r="Q193">
        <v>1.1900984590000001</v>
      </c>
      <c r="R193">
        <v>1.215492617</v>
      </c>
      <c r="S193">
        <v>1.2458502490000001</v>
      </c>
      <c r="T193">
        <v>1.2807927109999999</v>
      </c>
      <c r="U193">
        <v>1.320503545</v>
      </c>
      <c r="V193">
        <v>1.3656744160000001</v>
      </c>
      <c r="W193">
        <v>1.415548727</v>
      </c>
      <c r="X193">
        <v>1.4674592420000001</v>
      </c>
      <c r="Y193">
        <v>1.5215028930000001</v>
      </c>
      <c r="Z193">
        <v>1.5740445670000001</v>
      </c>
      <c r="AA193">
        <v>1.625000741</v>
      </c>
      <c r="AB193">
        <v>1.67352539</v>
      </c>
      <c r="AC193">
        <v>1.7193957849999999</v>
      </c>
      <c r="AD193">
        <v>1.762815461</v>
      </c>
      <c r="AE193">
        <v>1.8041769729999999</v>
      </c>
      <c r="AF193">
        <v>1.8439657309999999</v>
      </c>
      <c r="AG193">
        <v>1.8826509090000001</v>
      </c>
      <c r="AH193">
        <v>1.920643938</v>
      </c>
      <c r="AI193">
        <v>1.958439703</v>
      </c>
      <c r="AJ193">
        <v>1.995981985</v>
      </c>
      <c r="AK193">
        <v>2.0333658739999998</v>
      </c>
      <c r="AL193">
        <v>2.0710981230000001</v>
      </c>
      <c r="AM193">
        <v>2.1091917150000001</v>
      </c>
      <c r="AN193">
        <v>2.1477152620000002</v>
      </c>
      <c r="AO193">
        <v>2.1869282449999998</v>
      </c>
      <c r="AP193">
        <v>2.2268480140000002</v>
      </c>
      <c r="AQ193">
        <v>2.2678099299999999</v>
      </c>
      <c r="AR193">
        <v>2.310258911</v>
      </c>
      <c r="AS193">
        <v>2.3542351300000002</v>
      </c>
      <c r="AT193">
        <v>2.4002034509999999</v>
      </c>
      <c r="AU193">
        <v>2.4483282549999998</v>
      </c>
      <c r="AV193">
        <v>2.4987071240000001</v>
      </c>
      <c r="AW193">
        <v>2.551507119</v>
      </c>
      <c r="AX193">
        <v>2.6074754379999998</v>
      </c>
    </row>
    <row r="194" spans="2:50" x14ac:dyDescent="0.25">
      <c r="B194" s="5"/>
      <c r="C194" t="s">
        <v>80</v>
      </c>
      <c r="D194">
        <v>82435.687031980502</v>
      </c>
      <c r="E194">
        <v>83759.218651857402</v>
      </c>
      <c r="F194">
        <v>85104</v>
      </c>
      <c r="G194">
        <v>87701.165720000005</v>
      </c>
      <c r="H194">
        <v>87361.520759999999</v>
      </c>
      <c r="I194">
        <v>81268.349130000002</v>
      </c>
      <c r="J194">
        <v>83797.602190000005</v>
      </c>
      <c r="K194">
        <v>85023.130290000001</v>
      </c>
      <c r="L194">
        <v>84621.969270000001</v>
      </c>
      <c r="M194">
        <v>84801.395820000005</v>
      </c>
      <c r="N194">
        <v>85920.430040000007</v>
      </c>
      <c r="O194">
        <v>87902.299570000003</v>
      </c>
      <c r="P194">
        <v>91029.080839999995</v>
      </c>
      <c r="Q194">
        <v>94271.005229999995</v>
      </c>
      <c r="R194">
        <v>97632.494059999997</v>
      </c>
      <c r="S194">
        <v>101118.2331</v>
      </c>
      <c r="T194">
        <v>102715.7757</v>
      </c>
      <c r="U194">
        <v>104179.77159999999</v>
      </c>
      <c r="V194">
        <v>105579.144</v>
      </c>
      <c r="W194">
        <v>107204.01790000001</v>
      </c>
      <c r="X194">
        <v>108688.8741</v>
      </c>
      <c r="Y194">
        <v>109928.5796</v>
      </c>
      <c r="Z194">
        <v>111056.3031</v>
      </c>
      <c r="AA194">
        <v>112199.48639999999</v>
      </c>
      <c r="AB194">
        <v>113379.7037</v>
      </c>
      <c r="AC194">
        <v>114589.01790000001</v>
      </c>
      <c r="AD194">
        <v>115833.81819999999</v>
      </c>
      <c r="AE194">
        <v>117125.7104</v>
      </c>
      <c r="AF194">
        <v>118459.0004</v>
      </c>
      <c r="AG194">
        <v>119838.46769999999</v>
      </c>
      <c r="AH194">
        <v>121280.24619999999</v>
      </c>
      <c r="AI194">
        <v>122804.9157</v>
      </c>
      <c r="AJ194">
        <v>124428.4809</v>
      </c>
      <c r="AK194">
        <v>126175.4099</v>
      </c>
      <c r="AL194">
        <v>128016.5851</v>
      </c>
      <c r="AM194">
        <v>129940.13770000001</v>
      </c>
      <c r="AN194">
        <v>131930.09160000001</v>
      </c>
      <c r="AO194">
        <v>133990.26370000001</v>
      </c>
      <c r="AP194">
        <v>136117.40719999999</v>
      </c>
      <c r="AQ194">
        <v>138281.9166</v>
      </c>
      <c r="AR194">
        <v>140467.43280000001</v>
      </c>
      <c r="AS194">
        <v>142659.4094</v>
      </c>
      <c r="AT194">
        <v>144859.76120000001</v>
      </c>
      <c r="AU194">
        <v>147068.9382</v>
      </c>
      <c r="AV194">
        <v>149295.23480000001</v>
      </c>
      <c r="AW194">
        <v>151538.41390000001</v>
      </c>
      <c r="AX194">
        <v>153804.14660000001</v>
      </c>
    </row>
    <row r="195" spans="2:50" x14ac:dyDescent="0.25">
      <c r="B195" s="5"/>
      <c r="C195" t="s">
        <v>81</v>
      </c>
      <c r="D195">
        <v>0.96116878123798499</v>
      </c>
      <c r="E195">
        <v>0.98039215686274495</v>
      </c>
      <c r="F195">
        <v>0.99999986510000005</v>
      </c>
      <c r="G195">
        <v>1.0235086600000001</v>
      </c>
      <c r="H195">
        <v>1.0470576140000001</v>
      </c>
      <c r="I195">
        <v>1.0560083899999999</v>
      </c>
      <c r="J195">
        <v>1.067310287</v>
      </c>
      <c r="K195">
        <v>1.07607038</v>
      </c>
      <c r="L195">
        <v>1.0822486140000001</v>
      </c>
      <c r="M195">
        <v>1.0877705090000001</v>
      </c>
      <c r="N195">
        <v>1.0934789300000001</v>
      </c>
      <c r="O195">
        <v>1.100516128</v>
      </c>
      <c r="P195">
        <v>1.109088418</v>
      </c>
      <c r="Q195">
        <v>1.122789305</v>
      </c>
      <c r="R195">
        <v>1.144455075</v>
      </c>
      <c r="S195">
        <v>1.178190751</v>
      </c>
      <c r="T195">
        <v>1.2201101249999999</v>
      </c>
      <c r="U195">
        <v>1.270619878</v>
      </c>
      <c r="V195">
        <v>1.327761236</v>
      </c>
      <c r="W195">
        <v>1.3886391119999999</v>
      </c>
      <c r="X195">
        <v>1.452950516</v>
      </c>
      <c r="Y195">
        <v>1.5194090920000001</v>
      </c>
      <c r="Z195">
        <v>1.5840265</v>
      </c>
      <c r="AA195">
        <v>1.645002187</v>
      </c>
      <c r="AB195">
        <v>1.7016895219999999</v>
      </c>
      <c r="AC195">
        <v>1.7543786809999999</v>
      </c>
      <c r="AD195">
        <v>1.8035695469999999</v>
      </c>
      <c r="AE195">
        <v>1.8499226230000001</v>
      </c>
      <c r="AF195">
        <v>1.8942638329999999</v>
      </c>
      <c r="AG195">
        <v>1.9372144680000001</v>
      </c>
      <c r="AH195">
        <v>1.979194755</v>
      </c>
      <c r="AI195">
        <v>2.020560106</v>
      </c>
      <c r="AJ195">
        <v>2.0613659430000002</v>
      </c>
      <c r="AK195">
        <v>2.1014627020000001</v>
      </c>
      <c r="AL195">
        <v>2.1412091339999999</v>
      </c>
      <c r="AM195">
        <v>2.1807123069999998</v>
      </c>
      <c r="AN195">
        <v>2.2201833830000002</v>
      </c>
      <c r="AO195">
        <v>2.259845179</v>
      </c>
      <c r="AP195">
        <v>2.2999696040000002</v>
      </c>
      <c r="AQ195">
        <v>2.3410911360000002</v>
      </c>
      <c r="AR195">
        <v>2.383742265</v>
      </c>
      <c r="AS195">
        <v>2.4283408240000002</v>
      </c>
      <c r="AT195">
        <v>2.4753347109999999</v>
      </c>
      <c r="AU195">
        <v>2.5251176229999999</v>
      </c>
      <c r="AV195">
        <v>2.5779000829999998</v>
      </c>
      <c r="AW195">
        <v>2.6338535360000002</v>
      </c>
      <c r="AX195">
        <v>2.6932715479999998</v>
      </c>
    </row>
    <row r="196" spans="2:50" x14ac:dyDescent="0.25">
      <c r="B196" s="5"/>
      <c r="C196" t="s">
        <v>82</v>
      </c>
      <c r="D196">
        <v>7392.7096661505402</v>
      </c>
      <c r="E196">
        <v>7511.4020110802803</v>
      </c>
      <c r="F196">
        <v>7631.9998969999997</v>
      </c>
      <c r="G196">
        <v>7748.9205449999999</v>
      </c>
      <c r="H196">
        <v>7799.8127119999999</v>
      </c>
      <c r="I196">
        <v>7898.5466699999997</v>
      </c>
      <c r="J196">
        <v>7991.0413699999999</v>
      </c>
      <c r="K196">
        <v>8099.5530989999997</v>
      </c>
      <c r="L196">
        <v>8227.2181299999902</v>
      </c>
      <c r="M196">
        <v>8351.6636249999901</v>
      </c>
      <c r="N196">
        <v>8429.5097870000009</v>
      </c>
      <c r="O196">
        <v>8516.5577229999999</v>
      </c>
      <c r="P196">
        <v>8696.3373890000003</v>
      </c>
      <c r="Q196">
        <v>8880.0360130000008</v>
      </c>
      <c r="R196">
        <v>9067.3507030000001</v>
      </c>
      <c r="S196">
        <v>9257.8511949999902</v>
      </c>
      <c r="T196">
        <v>9405.2555090000005</v>
      </c>
      <c r="U196">
        <v>9540.4472879999994</v>
      </c>
      <c r="V196">
        <v>9669.7342059999901</v>
      </c>
      <c r="W196">
        <v>9819.6886639999902</v>
      </c>
      <c r="X196">
        <v>9956.8326190000007</v>
      </c>
      <c r="Y196">
        <v>10071.529070000001</v>
      </c>
      <c r="Z196">
        <v>10175.97227</v>
      </c>
      <c r="AA196">
        <v>10281.83718</v>
      </c>
      <c r="AB196">
        <v>10391.101280000001</v>
      </c>
      <c r="AC196">
        <v>10503.03787</v>
      </c>
      <c r="AD196">
        <v>10618.23322</v>
      </c>
      <c r="AE196">
        <v>10737.75203</v>
      </c>
      <c r="AF196">
        <v>10861.073280000001</v>
      </c>
      <c r="AG196">
        <v>10988.636039999999</v>
      </c>
      <c r="AH196">
        <v>11121.92081</v>
      </c>
      <c r="AI196">
        <v>11262.816349999999</v>
      </c>
      <c r="AJ196">
        <v>11412.792460000001</v>
      </c>
      <c r="AK196">
        <v>11574.09575</v>
      </c>
      <c r="AL196">
        <v>11744.05776</v>
      </c>
      <c r="AM196">
        <v>11921.59144</v>
      </c>
      <c r="AN196">
        <v>12105.232480000001</v>
      </c>
      <c r="AO196">
        <v>12295.33224</v>
      </c>
      <c r="AP196">
        <v>12491.593919999999</v>
      </c>
      <c r="AQ196">
        <v>12691.30143</v>
      </c>
      <c r="AR196">
        <v>12892.95357</v>
      </c>
      <c r="AS196">
        <v>13095.21506</v>
      </c>
      <c r="AT196">
        <v>13298.261280000001</v>
      </c>
      <c r="AU196">
        <v>13502.133239999999</v>
      </c>
      <c r="AV196">
        <v>13707.592199999999</v>
      </c>
      <c r="AW196">
        <v>13914.616249999999</v>
      </c>
      <c r="AX196">
        <v>14123.726070000001</v>
      </c>
    </row>
    <row r="197" spans="2:50" x14ac:dyDescent="0.25">
      <c r="B197" s="5"/>
      <c r="C197" t="s">
        <v>83</v>
      </c>
      <c r="D197">
        <v>225891.81435188401</v>
      </c>
      <c r="E197">
        <v>234108.95210804199</v>
      </c>
      <c r="F197">
        <v>242624.99660375901</v>
      </c>
      <c r="G197">
        <v>251939.046203362</v>
      </c>
      <c r="H197">
        <v>261319.56628138301</v>
      </c>
      <c r="I197">
        <v>270744.21599035698</v>
      </c>
      <c r="J197">
        <v>274749.11813784897</v>
      </c>
      <c r="K197">
        <v>278240.29135291302</v>
      </c>
      <c r="L197">
        <v>283117.78970298002</v>
      </c>
      <c r="M197">
        <v>288690.188162348</v>
      </c>
      <c r="N197">
        <v>292579.15835529001</v>
      </c>
      <c r="O197">
        <v>296057.584989722</v>
      </c>
      <c r="P197">
        <v>301016.41599623498</v>
      </c>
      <c r="Q197">
        <v>309103.30395575002</v>
      </c>
      <c r="R197">
        <v>321441.96863601002</v>
      </c>
      <c r="S197">
        <v>338952.21717315301</v>
      </c>
      <c r="T197">
        <v>360473.28055850998</v>
      </c>
      <c r="U197">
        <v>385119.04130171501</v>
      </c>
      <c r="V197">
        <v>411613.33418508398</v>
      </c>
      <c r="W197">
        <v>439748.44753608498</v>
      </c>
      <c r="X197">
        <v>469063.54046289099</v>
      </c>
      <c r="Y197">
        <v>498431.24970413302</v>
      </c>
      <c r="Z197">
        <v>527500.36535171</v>
      </c>
      <c r="AA197">
        <v>555402.23018406099</v>
      </c>
      <c r="AB197">
        <v>582186.67866010603</v>
      </c>
      <c r="AC197">
        <v>608024.26435664797</v>
      </c>
      <c r="AD197">
        <v>633156.21296390495</v>
      </c>
      <c r="AE197">
        <v>657868.32071815897</v>
      </c>
      <c r="AF197">
        <v>682402.25013453898</v>
      </c>
      <c r="AG197">
        <v>706973.00764817896</v>
      </c>
      <c r="AH197">
        <v>731767.60989626602</v>
      </c>
      <c r="AI197">
        <v>756962.57162463397</v>
      </c>
      <c r="AJ197">
        <v>782718.95098193304</v>
      </c>
      <c r="AK197">
        <v>809103.05905209796</v>
      </c>
      <c r="AL197">
        <v>836123.60944078898</v>
      </c>
      <c r="AM197">
        <v>863889.52543950896</v>
      </c>
      <c r="AN197">
        <v>892499.11687465897</v>
      </c>
      <c r="AO197">
        <v>922102.38475872006</v>
      </c>
      <c r="AP197">
        <v>952889.54558426596</v>
      </c>
      <c r="AQ197">
        <v>984975.21607486601</v>
      </c>
      <c r="AR197">
        <v>1018525.9944661499</v>
      </c>
      <c r="AS197">
        <v>1053748.83582645</v>
      </c>
      <c r="AT197">
        <v>1090829.84131987</v>
      </c>
      <c r="AU197">
        <v>1130050.0395044</v>
      </c>
      <c r="AV197">
        <v>1171597.2820013301</v>
      </c>
      <c r="AW197">
        <v>1215593.24351405</v>
      </c>
      <c r="AX197">
        <v>1262196.8957732699</v>
      </c>
    </row>
    <row r="198" spans="2:50" x14ac:dyDescent="0.25">
      <c r="B198" s="5"/>
      <c r="C198" t="s">
        <v>65</v>
      </c>
      <c r="D198">
        <v>0.96116878123798499</v>
      </c>
      <c r="E198">
        <v>0.98039215686274495</v>
      </c>
      <c r="F198">
        <v>0.99999986510000005</v>
      </c>
      <c r="G198">
        <v>1.0235086600000001</v>
      </c>
      <c r="H198">
        <v>1.0470576140000001</v>
      </c>
      <c r="I198">
        <v>1.0560083899999999</v>
      </c>
      <c r="J198">
        <v>1.067310287</v>
      </c>
      <c r="K198">
        <v>1.07607038</v>
      </c>
      <c r="L198">
        <v>1.0822486140000001</v>
      </c>
      <c r="M198">
        <v>1.0877705090000001</v>
      </c>
      <c r="N198">
        <v>1.0934789300000001</v>
      </c>
      <c r="O198">
        <v>1.100516128</v>
      </c>
      <c r="P198">
        <v>1.109088418</v>
      </c>
      <c r="Q198">
        <v>1.122789305</v>
      </c>
      <c r="R198">
        <v>1.144455075</v>
      </c>
      <c r="S198">
        <v>1.178190751</v>
      </c>
      <c r="T198">
        <v>1.2201101249999999</v>
      </c>
      <c r="U198">
        <v>1.270619878</v>
      </c>
      <c r="V198">
        <v>1.327761236</v>
      </c>
      <c r="W198">
        <v>1.3886391119999999</v>
      </c>
      <c r="X198">
        <v>1.452950516</v>
      </c>
      <c r="Y198">
        <v>1.5194090920000001</v>
      </c>
      <c r="Z198">
        <v>1.5840265</v>
      </c>
      <c r="AA198">
        <v>1.645002187</v>
      </c>
      <c r="AB198">
        <v>1.7016895219999999</v>
      </c>
      <c r="AC198">
        <v>1.7543786809999999</v>
      </c>
      <c r="AD198">
        <v>1.8035695469999999</v>
      </c>
      <c r="AE198">
        <v>1.8499226230000001</v>
      </c>
      <c r="AF198">
        <v>1.8942638329999999</v>
      </c>
      <c r="AG198">
        <v>1.9372144680000001</v>
      </c>
      <c r="AH198">
        <v>1.979194755</v>
      </c>
      <c r="AI198">
        <v>2.020560106</v>
      </c>
      <c r="AJ198">
        <v>2.0613659430000002</v>
      </c>
      <c r="AK198">
        <v>2.1014627020000001</v>
      </c>
      <c r="AL198">
        <v>2.1412091339999999</v>
      </c>
      <c r="AM198">
        <v>2.1807123069999998</v>
      </c>
      <c r="AN198">
        <v>2.2201833830000002</v>
      </c>
      <c r="AO198">
        <v>2.259845179</v>
      </c>
      <c r="AP198">
        <v>2.2999696040000002</v>
      </c>
      <c r="AQ198">
        <v>2.3410911360000002</v>
      </c>
      <c r="AR198">
        <v>2.383742265</v>
      </c>
      <c r="AS198">
        <v>2.4283408240000002</v>
      </c>
      <c r="AT198">
        <v>2.4753347109999999</v>
      </c>
      <c r="AU198">
        <v>2.5251176229999999</v>
      </c>
      <c r="AV198">
        <v>2.5779000829999998</v>
      </c>
      <c r="AW198">
        <v>2.6338535360000002</v>
      </c>
      <c r="AX198">
        <v>2.6932715479999998</v>
      </c>
    </row>
    <row r="199" spans="2:50" x14ac:dyDescent="0.25">
      <c r="B199" s="5"/>
      <c r="C199" t="s">
        <v>66</v>
      </c>
      <c r="D199">
        <v>364929.79887904698</v>
      </c>
      <c r="E199">
        <v>370788.864839938</v>
      </c>
      <c r="F199">
        <v>376741.99489999999</v>
      </c>
      <c r="G199">
        <v>382513.60379999998</v>
      </c>
      <c r="H199">
        <v>385025.81770000001</v>
      </c>
      <c r="I199">
        <v>389899.66840000002</v>
      </c>
      <c r="J199">
        <v>394465.52779999998</v>
      </c>
      <c r="K199">
        <v>399822.04320000001</v>
      </c>
      <c r="L199">
        <v>406124.03210000001</v>
      </c>
      <c r="M199">
        <v>412267.09350000002</v>
      </c>
      <c r="N199">
        <v>416109.85009999998</v>
      </c>
      <c r="O199">
        <v>420406.8383</v>
      </c>
      <c r="P199">
        <v>429281.38630000001</v>
      </c>
      <c r="Q199">
        <v>438349.38780000003</v>
      </c>
      <c r="R199">
        <v>447595.89079999999</v>
      </c>
      <c r="S199">
        <v>456999.65610000002</v>
      </c>
      <c r="T199">
        <v>464276.04440000001</v>
      </c>
      <c r="U199">
        <v>470949.5797</v>
      </c>
      <c r="V199">
        <v>477331.63050000003</v>
      </c>
      <c r="W199">
        <v>484733.90289999999</v>
      </c>
      <c r="X199">
        <v>491503.80430000002</v>
      </c>
      <c r="Y199">
        <v>497165.61910000001</v>
      </c>
      <c r="Z199">
        <v>502321.29759999999</v>
      </c>
      <c r="AA199">
        <v>507547.15700000001</v>
      </c>
      <c r="AB199">
        <v>512940.81209999998</v>
      </c>
      <c r="AC199">
        <v>518466.39069999999</v>
      </c>
      <c r="AD199">
        <v>524152.83260000002</v>
      </c>
      <c r="AE199">
        <v>530052.69609999994</v>
      </c>
      <c r="AF199">
        <v>536140.26089999999</v>
      </c>
      <c r="AG199">
        <v>542437.20120000001</v>
      </c>
      <c r="AH199">
        <v>549016.59979999997</v>
      </c>
      <c r="AI199">
        <v>555971.69240000006</v>
      </c>
      <c r="AJ199">
        <v>563375.03339999996</v>
      </c>
      <c r="AK199">
        <v>571337.52370000002</v>
      </c>
      <c r="AL199">
        <v>579727.43839999998</v>
      </c>
      <c r="AM199">
        <v>588491.11679999996</v>
      </c>
      <c r="AN199">
        <v>597556.2757</v>
      </c>
      <c r="AO199">
        <v>606940.25910000002</v>
      </c>
      <c r="AP199">
        <v>616628.41669999994</v>
      </c>
      <c r="AQ199">
        <v>626486.67229999998</v>
      </c>
      <c r="AR199">
        <v>636440.92180000001</v>
      </c>
      <c r="AS199">
        <v>646425.25049999997</v>
      </c>
      <c r="AT199">
        <v>656448.31649999996</v>
      </c>
      <c r="AU199">
        <v>666512.14390000002</v>
      </c>
      <c r="AV199">
        <v>676654.31090000004</v>
      </c>
      <c r="AW199">
        <v>686873.7365</v>
      </c>
      <c r="AX199">
        <v>697196.12230000005</v>
      </c>
    </row>
    <row r="200" spans="2:50" x14ac:dyDescent="0.25">
      <c r="B200" s="5"/>
      <c r="C200" t="s">
        <v>84</v>
      </c>
      <c r="D200">
        <v>190620.570684056</v>
      </c>
      <c r="E200">
        <v>197554.66651644601</v>
      </c>
      <c r="F200">
        <v>204740.61657699401</v>
      </c>
      <c r="G200">
        <v>214115.26390474601</v>
      </c>
      <c r="H200">
        <v>218792.43672930801</v>
      </c>
      <c r="I200">
        <v>213854.35792672099</v>
      </c>
      <c r="J200">
        <v>221045.015738338</v>
      </c>
      <c r="K200">
        <v>227950.227936059</v>
      </c>
      <c r="L200">
        <v>230492.33221877</v>
      </c>
      <c r="M200">
        <v>232608.018237451</v>
      </c>
      <c r="N200">
        <v>242098.438579949</v>
      </c>
      <c r="O200">
        <v>249028.66848588799</v>
      </c>
      <c r="P200">
        <v>259129.10015372201</v>
      </c>
      <c r="Q200">
        <v>271609.322287613</v>
      </c>
      <c r="R200">
        <v>287140.30028900201</v>
      </c>
      <c r="S200">
        <v>299104.85802793899</v>
      </c>
      <c r="T200">
        <v>312970.809016429</v>
      </c>
      <c r="U200">
        <v>328124.97850976401</v>
      </c>
      <c r="V200">
        <v>343359.37580385298</v>
      </c>
      <c r="W200">
        <v>362872.18169826799</v>
      </c>
      <c r="X200">
        <v>378415.18211180001</v>
      </c>
      <c r="Y200">
        <v>394735.02852996503</v>
      </c>
      <c r="Z200">
        <v>408603.58536076802</v>
      </c>
      <c r="AA200">
        <v>423850.46443040197</v>
      </c>
      <c r="AB200">
        <v>439512.09237150499</v>
      </c>
      <c r="AC200">
        <v>455226.33638372598</v>
      </c>
      <c r="AD200">
        <v>470987.80269085697</v>
      </c>
      <c r="AE200">
        <v>486988.68375207798</v>
      </c>
      <c r="AF200">
        <v>502853.03813817701</v>
      </c>
      <c r="AG200">
        <v>518632.417655128</v>
      </c>
      <c r="AH200">
        <v>534407.93230055901</v>
      </c>
      <c r="AI200">
        <v>550644.66493158799</v>
      </c>
      <c r="AJ200">
        <v>566686.80822161306</v>
      </c>
      <c r="AK200">
        <v>582891.85277422902</v>
      </c>
      <c r="AL200">
        <v>599933.28289726295</v>
      </c>
      <c r="AM200">
        <v>617507.27015195903</v>
      </c>
      <c r="AN200">
        <v>635627.29887647403</v>
      </c>
      <c r="AO200">
        <v>654827.31667679502</v>
      </c>
      <c r="AP200">
        <v>674653.36731127102</v>
      </c>
      <c r="AQ200">
        <v>695389.18577520899</v>
      </c>
      <c r="AR200">
        <v>717534.25857626495</v>
      </c>
      <c r="AS200">
        <v>740438.69063826802</v>
      </c>
      <c r="AT200">
        <v>764734.79101527703</v>
      </c>
      <c r="AU200">
        <v>790428.90359482996</v>
      </c>
      <c r="AV200">
        <v>817275.70853238099</v>
      </c>
      <c r="AW200">
        <v>845488.26276240603</v>
      </c>
      <c r="AX200">
        <v>877006.67838719196</v>
      </c>
    </row>
    <row r="201" spans="2:50" x14ac:dyDescent="0.25">
      <c r="B201" s="5"/>
      <c r="C201" t="s">
        <v>85</v>
      </c>
      <c r="D201">
        <v>70157.970821169307</v>
      </c>
      <c r="E201">
        <v>72710.067330660706</v>
      </c>
      <c r="F201">
        <v>75354.959093906102</v>
      </c>
      <c r="G201">
        <v>79129.882960507297</v>
      </c>
      <c r="H201">
        <v>80917.184387534697</v>
      </c>
      <c r="I201">
        <v>77415.309148671193</v>
      </c>
      <c r="J201">
        <v>80822.216328781695</v>
      </c>
      <c r="K201">
        <v>83577.105913534906</v>
      </c>
      <c r="L201">
        <v>84739.997734874196</v>
      </c>
      <c r="M201">
        <v>85852.642103068894</v>
      </c>
      <c r="N201">
        <v>87857.525218076102</v>
      </c>
      <c r="O201">
        <v>89983.857035638401</v>
      </c>
      <c r="P201">
        <v>93727.959163744905</v>
      </c>
      <c r="Q201">
        <v>98155.336653997205</v>
      </c>
      <c r="R201">
        <v>103471.04707595101</v>
      </c>
      <c r="S201">
        <v>109505.643275072</v>
      </c>
      <c r="T201">
        <v>115493.37142608799</v>
      </c>
      <c r="U201">
        <v>121206.60766787</v>
      </c>
      <c r="V201">
        <v>127752.525026135</v>
      </c>
      <c r="W201">
        <v>135229.26245966999</v>
      </c>
      <c r="X201">
        <v>142530.59338767099</v>
      </c>
      <c r="Y201">
        <v>150135.111573556</v>
      </c>
      <c r="Z201">
        <v>157097.38522708</v>
      </c>
      <c r="AA201">
        <v>164426.16885697201</v>
      </c>
      <c r="AB201">
        <v>171806.010020588</v>
      </c>
      <c r="AC201">
        <v>179177.51353043201</v>
      </c>
      <c r="AD201">
        <v>186543.419353773</v>
      </c>
      <c r="AE201">
        <v>193874.05456993001</v>
      </c>
      <c r="AF201">
        <v>201213.95344740199</v>
      </c>
      <c r="AG201">
        <v>208569.16720555301</v>
      </c>
      <c r="AH201">
        <v>215973.632233757</v>
      </c>
      <c r="AI201">
        <v>223522.561924935</v>
      </c>
      <c r="AJ201">
        <v>231143.25729714899</v>
      </c>
      <c r="AK201">
        <v>238934.04664250999</v>
      </c>
      <c r="AL201">
        <v>247006.63552085901</v>
      </c>
      <c r="AM201">
        <v>255340.774421087</v>
      </c>
      <c r="AN201">
        <v>263957.300236298</v>
      </c>
      <c r="AO201">
        <v>272932.56898283999</v>
      </c>
      <c r="AP201">
        <v>282271.642037982</v>
      </c>
      <c r="AQ201">
        <v>292027.42499251402</v>
      </c>
      <c r="AR201">
        <v>302299.43140890001</v>
      </c>
      <c r="AS201">
        <v>313014.791872381</v>
      </c>
      <c r="AT201">
        <v>324382.80948543397</v>
      </c>
      <c r="AU201">
        <v>336303.52159214503</v>
      </c>
      <c r="AV201">
        <v>348819.46691216901</v>
      </c>
      <c r="AW201">
        <v>361985.35627120099</v>
      </c>
      <c r="AX201">
        <v>376121.87350132898</v>
      </c>
    </row>
    <row r="202" spans="2:50" x14ac:dyDescent="0.25">
      <c r="B202" s="5"/>
      <c r="C202" t="s">
        <v>86</v>
      </c>
      <c r="F202">
        <v>41720</v>
      </c>
      <c r="G202">
        <v>43237.677281424803</v>
      </c>
      <c r="H202">
        <v>46453.086569552797</v>
      </c>
      <c r="I202">
        <v>44835.734989757497</v>
      </c>
      <c r="J202">
        <v>39905.054072291103</v>
      </c>
      <c r="K202">
        <v>44113.444364576397</v>
      </c>
      <c r="L202">
        <v>48129.8008146313</v>
      </c>
      <c r="M202">
        <v>48389.669702566804</v>
      </c>
      <c r="N202">
        <v>49539.044398226499</v>
      </c>
      <c r="O202">
        <v>52247.697318919498</v>
      </c>
      <c r="P202">
        <v>54242.120201162797</v>
      </c>
      <c r="Q202">
        <v>59035.318471623999</v>
      </c>
      <c r="R202">
        <v>61316.261708213897</v>
      </c>
      <c r="S202">
        <v>64886.957879857</v>
      </c>
      <c r="T202">
        <v>69104.3446175961</v>
      </c>
      <c r="U202">
        <v>71868.229867357601</v>
      </c>
      <c r="V202">
        <v>72650.636309727095</v>
      </c>
      <c r="W202">
        <v>74460.741738888493</v>
      </c>
      <c r="X202">
        <v>77616.348193211597</v>
      </c>
      <c r="Y202">
        <v>79868.327657424394</v>
      </c>
      <c r="Z202">
        <v>83257.619363759004</v>
      </c>
      <c r="AA202">
        <v>86171.797087459403</v>
      </c>
      <c r="AB202">
        <v>90169.362951769494</v>
      </c>
      <c r="AC202">
        <v>94383.353255255002</v>
      </c>
      <c r="AD202">
        <v>98612.072012218807</v>
      </c>
      <c r="AE202">
        <v>102741.32533226701</v>
      </c>
      <c r="AF202">
        <v>106630.986972239</v>
      </c>
      <c r="AG202">
        <v>110307.788466577</v>
      </c>
      <c r="AH202">
        <v>113783.56693270399</v>
      </c>
      <c r="AI202">
        <v>117159.14058520499</v>
      </c>
      <c r="AJ202">
        <v>120660.988711656</v>
      </c>
      <c r="AK202">
        <v>124088.135748232</v>
      </c>
      <c r="AL202">
        <v>127727.810734011</v>
      </c>
      <c r="AM202">
        <v>131819.522916427</v>
      </c>
      <c r="AN202">
        <v>136234.750812782</v>
      </c>
      <c r="AO202">
        <v>140942.14828219</v>
      </c>
      <c r="AP202">
        <v>145917.51980778499</v>
      </c>
      <c r="AQ202">
        <v>151196.63179469499</v>
      </c>
      <c r="AR202">
        <v>156807.38556072401</v>
      </c>
      <c r="AS202">
        <v>162860.57764583101</v>
      </c>
      <c r="AT202">
        <v>169086.20353067</v>
      </c>
      <c r="AU202">
        <v>175756.743254239</v>
      </c>
      <c r="AV202">
        <v>182775.90377996999</v>
      </c>
      <c r="AW202">
        <v>189998.00155856501</v>
      </c>
      <c r="AX202">
        <v>197617.90540522101</v>
      </c>
    </row>
    <row r="203" spans="2:50" x14ac:dyDescent="0.25">
      <c r="B203" s="5"/>
      <c r="C203" t="s">
        <v>87</v>
      </c>
      <c r="D203">
        <v>231895.11334803401</v>
      </c>
      <c r="E203">
        <v>240330.62968946499</v>
      </c>
      <c r="F203">
        <v>249073.01050816401</v>
      </c>
      <c r="G203">
        <v>260248.146664876</v>
      </c>
      <c r="H203">
        <v>269369.30998917401</v>
      </c>
      <c r="I203">
        <v>269840.68778686202</v>
      </c>
      <c r="J203">
        <v>271712.26518767601</v>
      </c>
      <c r="K203">
        <v>275347.721763362</v>
      </c>
      <c r="L203">
        <v>278358.68403619103</v>
      </c>
      <c r="M203">
        <v>281618.49229099002</v>
      </c>
      <c r="N203">
        <v>284703.34709457599</v>
      </c>
      <c r="O203">
        <v>288141.88453408598</v>
      </c>
      <c r="P203">
        <v>295039.98780917999</v>
      </c>
      <c r="Q203">
        <v>305645.24511963001</v>
      </c>
      <c r="R203">
        <v>320744.99132730498</v>
      </c>
      <c r="S203">
        <v>341172.367829283</v>
      </c>
      <c r="T203">
        <v>365905.163554837</v>
      </c>
      <c r="U203">
        <v>391715.29702303</v>
      </c>
      <c r="V203">
        <v>418819.505279854</v>
      </c>
      <c r="W203">
        <v>447945.56024467503</v>
      </c>
      <c r="X203">
        <v>476842.22298295703</v>
      </c>
      <c r="Y203">
        <v>505802.63990707003</v>
      </c>
      <c r="Z203">
        <v>533648.46448011301</v>
      </c>
      <c r="AA203">
        <v>561180.41381347296</v>
      </c>
      <c r="AB203">
        <v>588324.92398428498</v>
      </c>
      <c r="AC203">
        <v>615160.30923429504</v>
      </c>
      <c r="AD203">
        <v>641852.69926154602</v>
      </c>
      <c r="AE203">
        <v>668636.46296365198</v>
      </c>
      <c r="AF203">
        <v>695498.93888155196</v>
      </c>
      <c r="AG203">
        <v>722460.39489953301</v>
      </c>
      <c r="AH203">
        <v>749548.38402550202</v>
      </c>
      <c r="AI203">
        <v>776956.29194082797</v>
      </c>
      <c r="AJ203">
        <v>804418.35701054905</v>
      </c>
      <c r="AK203">
        <v>832030.49346710998</v>
      </c>
      <c r="AL203">
        <v>860131.60156582005</v>
      </c>
      <c r="AM203">
        <v>888785.56298137002</v>
      </c>
      <c r="AN203">
        <v>918141.34011226497</v>
      </c>
      <c r="AO203">
        <v>948513.15434663906</v>
      </c>
      <c r="AP203">
        <v>980009.45430338802</v>
      </c>
      <c r="AQ203">
        <v>1012907.55995238</v>
      </c>
      <c r="AR203">
        <v>1047643.6703683099</v>
      </c>
      <c r="AS203">
        <v>1084169.2725806499</v>
      </c>
      <c r="AT203">
        <v>1122886.3748097699</v>
      </c>
      <c r="AU203">
        <v>1163943.7030054899</v>
      </c>
      <c r="AV203">
        <v>1207364.45084431</v>
      </c>
      <c r="AW203">
        <v>1253287.86614337</v>
      </c>
      <c r="AX203">
        <v>1302724.0970181399</v>
      </c>
    </row>
    <row r="204" spans="2:50" x14ac:dyDescent="0.25">
      <c r="B204" s="5"/>
      <c r="C204" t="s">
        <v>88</v>
      </c>
      <c r="D204">
        <v>112721.993806125</v>
      </c>
      <c r="E204">
        <v>116822.417515198</v>
      </c>
      <c r="F204">
        <v>121072.001824013</v>
      </c>
      <c r="G204">
        <v>126722.109738094</v>
      </c>
      <c r="H204">
        <v>131482.68440602301</v>
      </c>
      <c r="I204">
        <v>132393.77757203</v>
      </c>
      <c r="J204">
        <v>133651.624313982</v>
      </c>
      <c r="K204">
        <v>135518.98476932</v>
      </c>
      <c r="L204">
        <v>137179.54871559801</v>
      </c>
      <c r="M204">
        <v>139614.982818955</v>
      </c>
      <c r="N204">
        <v>141194.690480841</v>
      </c>
      <c r="O204">
        <v>142943.62926527901</v>
      </c>
      <c r="P204">
        <v>146265.393962462</v>
      </c>
      <c r="Q204">
        <v>151425.29924757101</v>
      </c>
      <c r="R204">
        <v>158841.69018297401</v>
      </c>
      <c r="S204">
        <v>168942.65038625</v>
      </c>
      <c r="T204">
        <v>181105.285334082</v>
      </c>
      <c r="U204">
        <v>194021.33709857601</v>
      </c>
      <c r="V204">
        <v>207612.39814988099</v>
      </c>
      <c r="W204">
        <v>222112.856038745</v>
      </c>
      <c r="X204">
        <v>236610.17128017201</v>
      </c>
      <c r="Y204">
        <v>251138.828218968</v>
      </c>
      <c r="Z204">
        <v>265218.89206659998</v>
      </c>
      <c r="AA204">
        <v>279091.36006100703</v>
      </c>
      <c r="AB204">
        <v>292746.93933253997</v>
      </c>
      <c r="AC204">
        <v>306238.51299293101</v>
      </c>
      <c r="AD204">
        <v>319652.289152521</v>
      </c>
      <c r="AE204">
        <v>333094.94571278797</v>
      </c>
      <c r="AF204">
        <v>346579.96797340998</v>
      </c>
      <c r="AG204">
        <v>360123.33730216901</v>
      </c>
      <c r="AH204">
        <v>373739.83384865301</v>
      </c>
      <c r="AI204">
        <v>387508.35119513999</v>
      </c>
      <c r="AJ204">
        <v>401335.27073860698</v>
      </c>
      <c r="AK204">
        <v>415257.13527354802</v>
      </c>
      <c r="AL204">
        <v>429408.58861009701</v>
      </c>
      <c r="AM204">
        <v>443838.78911317303</v>
      </c>
      <c r="AN204">
        <v>458628.40538634302</v>
      </c>
      <c r="AO204">
        <v>473921.96478430799</v>
      </c>
      <c r="AP204">
        <v>489794.04792052601</v>
      </c>
      <c r="AQ204">
        <v>506373.85844637098</v>
      </c>
      <c r="AR204">
        <v>523857.39041389601</v>
      </c>
      <c r="AS204">
        <v>542259.80184913496</v>
      </c>
      <c r="AT204">
        <v>561761.069504902</v>
      </c>
      <c r="AU204">
        <v>582446.02176369994</v>
      </c>
      <c r="AV204">
        <v>604343.82570317003</v>
      </c>
      <c r="AW204">
        <v>627519.40239527298</v>
      </c>
      <c r="AX204">
        <v>652377.123983611</v>
      </c>
    </row>
    <row r="205" spans="2:50" x14ac:dyDescent="0.25">
      <c r="B205" s="5"/>
      <c r="C205" t="s">
        <v>89</v>
      </c>
      <c r="D205">
        <v>5997.7127998138503</v>
      </c>
      <c r="E205">
        <v>6215.8881792066404</v>
      </c>
      <c r="F205">
        <v>6441.9719654415503</v>
      </c>
      <c r="G205">
        <v>6664.57647081705</v>
      </c>
      <c r="H205">
        <v>7136.9178019126202</v>
      </c>
      <c r="I205">
        <v>6879.2248185082499</v>
      </c>
      <c r="J205">
        <v>7167.1300939305802</v>
      </c>
      <c r="K205">
        <v>7630.3478137481297</v>
      </c>
      <c r="L205">
        <v>8042.4155898018498</v>
      </c>
      <c r="M205">
        <v>8103.5477923316903</v>
      </c>
      <c r="N205">
        <v>8047.6601160913997</v>
      </c>
      <c r="O205">
        <v>7810.2800952972302</v>
      </c>
      <c r="P205">
        <v>7775.6264473189603</v>
      </c>
      <c r="Q205">
        <v>8181.93505941687</v>
      </c>
      <c r="R205">
        <v>8795.0714289783791</v>
      </c>
      <c r="S205">
        <v>9007.7618858818205</v>
      </c>
      <c r="T205">
        <v>9387.7120697433602</v>
      </c>
      <c r="U205">
        <v>9879.3213498642508</v>
      </c>
      <c r="V205">
        <v>10616.3228120901</v>
      </c>
      <c r="W205">
        <v>11543.877739584899</v>
      </c>
      <c r="X205">
        <v>12268.2399690577</v>
      </c>
      <c r="Y205">
        <v>12979.1577262096</v>
      </c>
      <c r="Z205">
        <v>13260.546771277601</v>
      </c>
      <c r="AA205">
        <v>13509.779024863899</v>
      </c>
      <c r="AB205">
        <v>13748.432979908301</v>
      </c>
      <c r="AC205">
        <v>13991.431534208499</v>
      </c>
      <c r="AD205">
        <v>14231.2180620165</v>
      </c>
      <c r="AE205">
        <v>14433.469135293</v>
      </c>
      <c r="AF205">
        <v>14613.1331067436</v>
      </c>
      <c r="AG205">
        <v>14776.5107954329</v>
      </c>
      <c r="AH205">
        <v>14924.795759898599</v>
      </c>
      <c r="AI205">
        <v>15064.660544725601</v>
      </c>
      <c r="AJ205">
        <v>15196.3199738195</v>
      </c>
      <c r="AK205">
        <v>15321.664297692399</v>
      </c>
      <c r="AL205">
        <v>15445.805011143901</v>
      </c>
      <c r="AM205">
        <v>15565.8134137405</v>
      </c>
      <c r="AN205">
        <v>15683.502964715601</v>
      </c>
      <c r="AO205">
        <v>15815.800856616401</v>
      </c>
      <c r="AP205">
        <v>15948.9193256244</v>
      </c>
      <c r="AQ205">
        <v>16084.286878720901</v>
      </c>
      <c r="AR205">
        <v>16225.563220754</v>
      </c>
      <c r="AS205">
        <v>16371.3485976018</v>
      </c>
      <c r="AT205">
        <v>16565.427853417401</v>
      </c>
      <c r="AU205">
        <v>16773.090016511302</v>
      </c>
      <c r="AV205">
        <v>16992.086870127601</v>
      </c>
      <c r="AW205">
        <v>17223.973113340799</v>
      </c>
      <c r="AX205">
        <v>17479.4057912551</v>
      </c>
    </row>
    <row r="206" spans="2:50" x14ac:dyDescent="0.25">
      <c r="B206" s="5"/>
      <c r="C206" t="s">
        <v>90</v>
      </c>
      <c r="D206">
        <v>79234.608835044695</v>
      </c>
      <c r="E206">
        <v>82116.881031232799</v>
      </c>
      <c r="F206">
        <v>85103.959090507196</v>
      </c>
      <c r="G206">
        <v>89654.9113375999</v>
      </c>
      <c r="H206">
        <v>91280.514987894698</v>
      </c>
      <c r="I206">
        <v>85670.688272248401</v>
      </c>
      <c r="J206">
        <v>89886.966877272294</v>
      </c>
      <c r="K206">
        <v>92670.737673868396</v>
      </c>
      <c r="L206">
        <v>93598.482701914807</v>
      </c>
      <c r="M206">
        <v>95051.706196382103</v>
      </c>
      <c r="N206">
        <v>97622.707464301799</v>
      </c>
      <c r="O206">
        <v>101446.888545911</v>
      </c>
      <c r="P206">
        <v>106544.87197121599</v>
      </c>
      <c r="Q206">
        <v>112191.778052603</v>
      </c>
      <c r="R206">
        <v>118671.575709226</v>
      </c>
      <c r="S206">
        <v>125978.175886075</v>
      </c>
      <c r="T206">
        <v>131557.61682127</v>
      </c>
      <c r="U206">
        <v>137569.75771509</v>
      </c>
      <c r="V206">
        <v>144186.73582397899</v>
      </c>
      <c r="W206">
        <v>151752.51106763</v>
      </c>
      <c r="X206">
        <v>159496.49280061899</v>
      </c>
      <c r="Y206">
        <v>167256.65188478</v>
      </c>
      <c r="Z206">
        <v>174807.57052566</v>
      </c>
      <c r="AA206">
        <v>182324.248539819</v>
      </c>
      <c r="AB206">
        <v>189743.812852626</v>
      </c>
      <c r="AC206">
        <v>197023.87438454901</v>
      </c>
      <c r="AD206">
        <v>204193.645629623</v>
      </c>
      <c r="AE206">
        <v>211315.50964994601</v>
      </c>
      <c r="AF206">
        <v>218434.33726611501</v>
      </c>
      <c r="AG206">
        <v>225614.000148572</v>
      </c>
      <c r="AH206">
        <v>232936.16966317699</v>
      </c>
      <c r="AI206">
        <v>240506.02263044799</v>
      </c>
      <c r="AJ206">
        <v>248357.00629731599</v>
      </c>
      <c r="AK206">
        <v>256560.77262862099</v>
      </c>
      <c r="AL206">
        <v>265134.90911347902</v>
      </c>
      <c r="AM206">
        <v>274068.661882799</v>
      </c>
      <c r="AN206">
        <v>283348.27124637802</v>
      </c>
      <c r="AO206">
        <v>293027.09224052803</v>
      </c>
      <c r="AP206">
        <v>303112.77789414901</v>
      </c>
      <c r="AQ206">
        <v>313597.10360491101</v>
      </c>
      <c r="AR206">
        <v>324516.13833149301</v>
      </c>
      <c r="AS206">
        <v>335853.793234532</v>
      </c>
      <c r="AT206">
        <v>347692.89874327497</v>
      </c>
      <c r="AU206">
        <v>360073.03682790801</v>
      </c>
      <c r="AV206">
        <v>373045.066774012</v>
      </c>
      <c r="AW206">
        <v>386651.34186781797</v>
      </c>
      <c r="AX206">
        <v>401040.53452205099</v>
      </c>
    </row>
    <row r="207" spans="2:50" x14ac:dyDescent="0.25">
      <c r="B207" s="5"/>
      <c r="C207" t="s">
        <v>91</v>
      </c>
      <c r="D207">
        <v>7105.6417398601898</v>
      </c>
      <c r="E207">
        <v>7364.1196187061596</v>
      </c>
      <c r="F207">
        <v>7631.9988674432097</v>
      </c>
      <c r="G207">
        <v>7931.0872834594202</v>
      </c>
      <c r="H207">
        <v>8166.8532878735896</v>
      </c>
      <c r="I207">
        <v>8340.9315523265595</v>
      </c>
      <c r="J207">
        <v>8528.9206580435693</v>
      </c>
      <c r="K207">
        <v>8715.6891810711004</v>
      </c>
      <c r="L207">
        <v>8903.89541826817</v>
      </c>
      <c r="M207">
        <v>9084.6933923630295</v>
      </c>
      <c r="N207">
        <v>9217.4913423132803</v>
      </c>
      <c r="O207">
        <v>9372.6091292044493</v>
      </c>
      <c r="P207">
        <v>9645.0070771602605</v>
      </c>
      <c r="Q207">
        <v>9970.4094634112407</v>
      </c>
      <c r="R207">
        <v>10377.1755288531</v>
      </c>
      <c r="S207">
        <v>10907.5146520833</v>
      </c>
      <c r="T207">
        <v>11475.447474742899</v>
      </c>
      <c r="U207">
        <v>12122.2819691439</v>
      </c>
      <c r="V207">
        <v>12839.098241150001</v>
      </c>
      <c r="W207">
        <v>13636.003746493399</v>
      </c>
      <c r="X207">
        <v>14466.785091501601</v>
      </c>
      <c r="Y207">
        <v>15302.7728393003</v>
      </c>
      <c r="Z207">
        <v>16119.0097389451</v>
      </c>
      <c r="AA207">
        <v>16913.6446474779</v>
      </c>
      <c r="AB207">
        <v>17682.428170216699</v>
      </c>
      <c r="AC207">
        <v>18426.3057248636</v>
      </c>
      <c r="AD207">
        <v>19150.722078535699</v>
      </c>
      <c r="AE207">
        <v>19864.010400461098</v>
      </c>
      <c r="AF207">
        <v>20573.738301866601</v>
      </c>
      <c r="AG207">
        <v>21287.344720274199</v>
      </c>
      <c r="AH207">
        <v>22012.4473326773</v>
      </c>
      <c r="AI207">
        <v>22757.197398014501</v>
      </c>
      <c r="AJ207">
        <v>23525.941691571101</v>
      </c>
      <c r="AK207">
        <v>24322.530528001698</v>
      </c>
      <c r="AL207">
        <v>25146.4837459355</v>
      </c>
      <c r="AM207">
        <v>25997.5611722338</v>
      </c>
      <c r="AN207">
        <v>26875.835999447801</v>
      </c>
      <c r="AO207">
        <v>27785.5472867672</v>
      </c>
      <c r="AP207">
        <v>28730.286321511201</v>
      </c>
      <c r="AQ207">
        <v>29711.493282077099</v>
      </c>
      <c r="AR207">
        <v>30733.4783454916</v>
      </c>
      <c r="AS207">
        <v>31799.645329257601</v>
      </c>
      <c r="AT207">
        <v>32917.647742331203</v>
      </c>
      <c r="AU207">
        <v>34094.474592418002</v>
      </c>
      <c r="AV207">
        <v>35336.803070110102</v>
      </c>
      <c r="AW207">
        <v>36649.061212145498</v>
      </c>
      <c r="AX207">
        <v>38039.029576076799</v>
      </c>
    </row>
    <row r="208" spans="2:50" x14ac:dyDescent="0.25">
      <c r="C208" t="s">
        <v>197</v>
      </c>
      <c r="D208">
        <v>0</v>
      </c>
      <c r="E208">
        <v>0</v>
      </c>
      <c r="F208">
        <v>0</v>
      </c>
      <c r="G208">
        <v>0</v>
      </c>
      <c r="H208">
        <v>4.8449612399999999</v>
      </c>
      <c r="I208">
        <v>4.7664442329999996</v>
      </c>
      <c r="J208">
        <v>4.7036688619999998</v>
      </c>
      <c r="K208">
        <v>4.6296296300000002</v>
      </c>
      <c r="L208">
        <v>6.3405797100000001</v>
      </c>
      <c r="M208">
        <v>6.255585344</v>
      </c>
      <c r="N208">
        <v>5.5851063830000003</v>
      </c>
      <c r="O208">
        <v>5.5650171249999998</v>
      </c>
      <c r="P208">
        <v>5.5098951999999999</v>
      </c>
      <c r="Q208">
        <v>5.1948105800000004</v>
      </c>
      <c r="R208">
        <v>4.4462922770000004</v>
      </c>
      <c r="S208">
        <v>5.0374585429999996</v>
      </c>
      <c r="T208">
        <v>3.7258839589999999</v>
      </c>
      <c r="U208">
        <v>3.3920282429999999</v>
      </c>
      <c r="V208">
        <v>3.2936126049999999</v>
      </c>
      <c r="W208">
        <v>3.2936126049999999</v>
      </c>
      <c r="X208">
        <v>3.2936126049999999</v>
      </c>
      <c r="Y208">
        <v>3.2936126049999999</v>
      </c>
      <c r="Z208">
        <v>3.2936126049999999</v>
      </c>
      <c r="AA208">
        <v>3.2936126049999999</v>
      </c>
      <c r="AB208">
        <v>3.2936126049999999</v>
      </c>
      <c r="AC208">
        <v>3.2936126049999999</v>
      </c>
      <c r="AD208">
        <v>3.2936126049999999</v>
      </c>
      <c r="AE208">
        <v>3.2936126049999999</v>
      </c>
      <c r="AF208">
        <v>3.2936126049999999</v>
      </c>
      <c r="AG208">
        <v>3.2936126049999999</v>
      </c>
      <c r="AH208">
        <v>3.2936126049999999</v>
      </c>
      <c r="AI208">
        <v>3.2936126049999999</v>
      </c>
      <c r="AJ208">
        <v>3.2936126049999999</v>
      </c>
      <c r="AK208">
        <v>3.2936126049999999</v>
      </c>
      <c r="AL208">
        <v>3.2936126049999999</v>
      </c>
      <c r="AM208">
        <v>3.2936126049999999</v>
      </c>
      <c r="AN208">
        <v>3.2936126049999999</v>
      </c>
      <c r="AO208">
        <v>3.2936126049999999</v>
      </c>
      <c r="AP208">
        <v>3.2936126049999999</v>
      </c>
      <c r="AQ208">
        <v>3.2936126049999999</v>
      </c>
      <c r="AR208">
        <v>3.2936126049999999</v>
      </c>
      <c r="AS208">
        <v>3.2936126049999999</v>
      </c>
      <c r="AT208">
        <v>3.2936126049999999</v>
      </c>
      <c r="AU208">
        <v>3.2936126049999999</v>
      </c>
      <c r="AV208">
        <v>3.2936126049999999</v>
      </c>
      <c r="AW208">
        <v>3.2936126049999999</v>
      </c>
      <c r="AX208">
        <v>3.2936126049999999</v>
      </c>
    </row>
    <row r="209" spans="3:50" x14ac:dyDescent="0.25">
      <c r="C209" t="s">
        <v>198</v>
      </c>
      <c r="D209">
        <v>0</v>
      </c>
      <c r="E209">
        <v>0</v>
      </c>
      <c r="F209">
        <v>0</v>
      </c>
      <c r="G209">
        <v>0</v>
      </c>
      <c r="H209">
        <v>4.8449612399999999</v>
      </c>
      <c r="I209">
        <v>4.7664442329999996</v>
      </c>
      <c r="J209">
        <v>4.7036688619999998</v>
      </c>
      <c r="K209">
        <v>4.6296296300000002</v>
      </c>
      <c r="L209">
        <v>6.3405797100000001</v>
      </c>
      <c r="M209">
        <v>6.255585344</v>
      </c>
      <c r="N209">
        <v>5.5851063830000003</v>
      </c>
      <c r="O209">
        <v>5.5650171249999998</v>
      </c>
      <c r="P209">
        <v>5.5098951999999999</v>
      </c>
      <c r="Q209">
        <v>5.1948105800000004</v>
      </c>
      <c r="R209">
        <v>4.4462922770000004</v>
      </c>
      <c r="S209">
        <v>5.0374585429999996</v>
      </c>
      <c r="T209">
        <v>3.7258839589999999</v>
      </c>
      <c r="U209">
        <v>3.3920282429999999</v>
      </c>
      <c r="V209">
        <v>3.2936126049999999</v>
      </c>
      <c r="W209">
        <v>3.2936126049999999</v>
      </c>
      <c r="X209">
        <v>3.2936126049999999</v>
      </c>
      <c r="Y209">
        <v>3.2936126049999999</v>
      </c>
      <c r="Z209">
        <v>3.2936126049999999</v>
      </c>
      <c r="AA209">
        <v>3.2936126049999999</v>
      </c>
      <c r="AB209">
        <v>3.2936126049999999</v>
      </c>
      <c r="AC209">
        <v>3.2936126049999999</v>
      </c>
      <c r="AD209">
        <v>3.2936126049999999</v>
      </c>
      <c r="AE209">
        <v>3.2936126049999999</v>
      </c>
      <c r="AF209">
        <v>3.2936126049999999</v>
      </c>
      <c r="AG209">
        <v>3.2936126049999999</v>
      </c>
      <c r="AH209">
        <v>3.2936126049999999</v>
      </c>
      <c r="AI209">
        <v>3.2936126049999999</v>
      </c>
      <c r="AJ209">
        <v>3.2936126049999999</v>
      </c>
      <c r="AK209">
        <v>3.2936126049999999</v>
      </c>
      <c r="AL209">
        <v>3.2936126049999999</v>
      </c>
      <c r="AM209">
        <v>3.2936126049999999</v>
      </c>
      <c r="AN209">
        <v>3.2936126049999999</v>
      </c>
      <c r="AO209">
        <v>3.2936126049999999</v>
      </c>
      <c r="AP209">
        <v>3.2936126049999999</v>
      </c>
      <c r="AQ209">
        <v>3.2936126049999999</v>
      </c>
      <c r="AR209">
        <v>3.2936126049999999</v>
      </c>
      <c r="AS209">
        <v>3.2936126049999999</v>
      </c>
      <c r="AT209">
        <v>3.2936126049999999</v>
      </c>
      <c r="AU209">
        <v>3.2936126049999999</v>
      </c>
      <c r="AV209">
        <v>3.2936126049999999</v>
      </c>
      <c r="AW209">
        <v>3.2936126049999999</v>
      </c>
      <c r="AX209">
        <v>3.2936126049999999</v>
      </c>
    </row>
    <row r="210" spans="3:50" x14ac:dyDescent="0.25">
      <c r="C210" t="s">
        <v>199</v>
      </c>
      <c r="D210">
        <v>0</v>
      </c>
      <c r="E210">
        <v>0</v>
      </c>
      <c r="F210">
        <v>0</v>
      </c>
      <c r="G210">
        <v>0</v>
      </c>
      <c r="H210">
        <v>20.146252009369501</v>
      </c>
      <c r="I210">
        <v>28.796832242630401</v>
      </c>
      <c r="J210">
        <v>36.631894136766803</v>
      </c>
      <c r="K210">
        <v>45.982603971271203</v>
      </c>
      <c r="L210">
        <v>71.260322733878397</v>
      </c>
      <c r="M210">
        <v>85.562408882148901</v>
      </c>
      <c r="N210">
        <v>97.303137247711106</v>
      </c>
      <c r="O210">
        <v>134.70393030770501</v>
      </c>
      <c r="P210">
        <v>167.13582804295299</v>
      </c>
      <c r="Q210">
        <v>191.052452132241</v>
      </c>
      <c r="R210">
        <v>197.86493032841901</v>
      </c>
      <c r="S210">
        <v>268.80750396749801</v>
      </c>
      <c r="T210">
        <v>370.53693492271998</v>
      </c>
      <c r="U210">
        <v>602.35306714679405</v>
      </c>
      <c r="V210">
        <v>1004.03513072252</v>
      </c>
      <c r="W210">
        <v>1161.0622833556199</v>
      </c>
      <c r="X210">
        <v>1331.9214505661701</v>
      </c>
      <c r="Y210">
        <v>1529.7511119134599</v>
      </c>
      <c r="Z210">
        <v>1776.8735522664099</v>
      </c>
      <c r="AA210">
        <v>2055.2492697053999</v>
      </c>
      <c r="AB210">
        <v>2365.19505443034</v>
      </c>
      <c r="AC210">
        <v>2701.6018875044902</v>
      </c>
      <c r="AD210">
        <v>3057.6417730611001</v>
      </c>
      <c r="AE210">
        <v>3438.7536545051798</v>
      </c>
      <c r="AF210">
        <v>3841.87926563786</v>
      </c>
      <c r="AG210">
        <v>4264.2696220115404</v>
      </c>
      <c r="AH210">
        <v>4702.63681885187</v>
      </c>
      <c r="AI210">
        <v>5154.3854433155102</v>
      </c>
      <c r="AJ210">
        <v>5614.3374588135903</v>
      </c>
      <c r="AK210">
        <v>6078.8170619344301</v>
      </c>
      <c r="AL210">
        <v>6541.0344637055796</v>
      </c>
      <c r="AM210">
        <v>6996.6536264261804</v>
      </c>
      <c r="AN210">
        <v>7439.0382895817602</v>
      </c>
      <c r="AO210">
        <v>7858.1289632224098</v>
      </c>
      <c r="AP210">
        <v>8257.4501981881604</v>
      </c>
      <c r="AQ210">
        <v>8631.4114296177104</v>
      </c>
      <c r="AR210">
        <v>8978.8117931808392</v>
      </c>
      <c r="AS210">
        <v>9296.3790913417197</v>
      </c>
      <c r="AT210">
        <v>9580.4839606263704</v>
      </c>
      <c r="AU210">
        <v>9839.1450566318508</v>
      </c>
      <c r="AV210">
        <v>10072.515463178401</v>
      </c>
      <c r="AW210">
        <v>10282.679447488301</v>
      </c>
      <c r="AX210">
        <v>10477.213155130799</v>
      </c>
    </row>
    <row r="211" spans="3:50" x14ac:dyDescent="0.25">
      <c r="C211" t="s">
        <v>200</v>
      </c>
      <c r="D211">
        <v>0</v>
      </c>
      <c r="E211">
        <v>0</v>
      </c>
      <c r="F211">
        <v>0</v>
      </c>
      <c r="G211">
        <v>0</v>
      </c>
      <c r="H211">
        <v>20.146252009369501</v>
      </c>
      <c r="I211">
        <v>28.796832242630401</v>
      </c>
      <c r="J211">
        <v>36.631894136766803</v>
      </c>
      <c r="K211">
        <v>45.982603971271203</v>
      </c>
      <c r="L211">
        <v>71.260322733878397</v>
      </c>
      <c r="M211">
        <v>85.562408882148901</v>
      </c>
      <c r="N211">
        <v>97.303137247711106</v>
      </c>
      <c r="O211">
        <v>134.70393030770501</v>
      </c>
      <c r="P211">
        <v>167.13582804295299</v>
      </c>
      <c r="Q211">
        <v>191.052452132241</v>
      </c>
      <c r="R211">
        <v>197.86493032841901</v>
      </c>
      <c r="S211">
        <v>268.80750396749801</v>
      </c>
      <c r="T211">
        <v>370.53693492271998</v>
      </c>
      <c r="U211">
        <v>602.35306714679405</v>
      </c>
      <c r="V211">
        <v>1004.03513072252</v>
      </c>
      <c r="W211">
        <v>1161.0622833556199</v>
      </c>
      <c r="X211">
        <v>1322.0847751557801</v>
      </c>
      <c r="Y211">
        <v>1508.9487568022701</v>
      </c>
      <c r="Z211">
        <v>1746.26999757556</v>
      </c>
      <c r="AA211">
        <v>2016.3578375470199</v>
      </c>
      <c r="AB211">
        <v>2319.32950627009</v>
      </c>
      <c r="AC211">
        <v>2649.73265006669</v>
      </c>
      <c r="AD211">
        <v>3006.5985690535699</v>
      </c>
      <c r="AE211">
        <v>3385.2255594363601</v>
      </c>
      <c r="AF211">
        <v>3784.4089962379298</v>
      </c>
      <c r="AG211">
        <v>4201.3822228028903</v>
      </c>
      <c r="AH211">
        <v>4633.4810852992396</v>
      </c>
      <c r="AI211">
        <v>5078.5550588999004</v>
      </c>
      <c r="AJ211">
        <v>5531.2591702610898</v>
      </c>
      <c r="AK211">
        <v>5988.0570774096695</v>
      </c>
      <c r="AL211">
        <v>6442.6150348553301</v>
      </c>
      <c r="AM211">
        <v>6890.6462872226002</v>
      </c>
      <c r="AN211">
        <v>7325.72007895552</v>
      </c>
      <c r="AO211">
        <v>7745.49384126322</v>
      </c>
      <c r="AP211">
        <v>8144.2127008324096</v>
      </c>
      <c r="AQ211">
        <v>8516.5024008096407</v>
      </c>
      <c r="AR211">
        <v>8861.6406190145008</v>
      </c>
      <c r="AS211">
        <v>9176.8242210439203</v>
      </c>
      <c r="AT211">
        <v>9457.7716620175706</v>
      </c>
      <c r="AU211">
        <v>9713.2969226362693</v>
      </c>
      <c r="AV211">
        <v>9944.11525369417</v>
      </c>
      <c r="AW211">
        <v>10152.4941263211</v>
      </c>
      <c r="AX211">
        <v>10346.3422816742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5208-88F8-4E82-AACB-4BCE45D1910D}">
  <dimension ref="A1:AH47"/>
  <sheetViews>
    <sheetView tabSelected="1" workbookViewId="0">
      <selection activeCell="AG9" sqref="AG9"/>
    </sheetView>
  </sheetViews>
  <sheetFormatPr baseColWidth="10" defaultRowHeight="15" x14ac:dyDescent="0.25"/>
  <cols>
    <col min="2" max="2" width="34.85546875" customWidth="1"/>
    <col min="3" max="5" width="10.85546875" hidden="1" customWidth="1"/>
    <col min="7" max="12" width="10.85546875" customWidth="1"/>
    <col min="14" max="17" width="10.85546875" hidden="1" customWidth="1"/>
    <col min="19" max="22" width="10.85546875" hidden="1" customWidth="1"/>
    <col min="24" max="27" width="10.85546875" hidden="1" customWidth="1"/>
    <col min="28" max="28" width="10.85546875" customWidth="1"/>
    <col min="29" max="32" width="10.85546875" hidden="1" customWidth="1"/>
  </cols>
  <sheetData>
    <row r="1" spans="1:34" ht="15.75" thickBot="1" x14ac:dyDescent="0.3">
      <c r="B1" t="s">
        <v>194</v>
      </c>
      <c r="C1">
        <v>2020</v>
      </c>
      <c r="D1">
        <v>2021</v>
      </c>
      <c r="E1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4" x14ac:dyDescent="0.25">
      <c r="A2" s="6"/>
      <c r="B2" s="16" t="s">
        <v>193</v>
      </c>
      <c r="C2">
        <f>-(résultats!T43-résultats!T30)+(résultats!T17-résultats!T4)</f>
        <v>0</v>
      </c>
      <c r="D2">
        <f>-(résultats!U43-résultats!U30)+(résultats!U17-résultats!U4)</f>
        <v>0</v>
      </c>
      <c r="E2">
        <f>+(résultats!V43-résultats!V30)-(résultats!V17-résultats!V4)</f>
        <v>0</v>
      </c>
      <c r="F2" s="24">
        <f>+(résultats!W43-résultats!W30)-(résultats!W17-résultats!W4)</f>
        <v>0</v>
      </c>
      <c r="G2" s="24">
        <f>+(résultats!X43-résultats!X30)-(résultats!X17-résultats!X4)</f>
        <v>-41.615999999921769</v>
      </c>
      <c r="H2" s="24">
        <f>+(résultats!Y43-résultats!Y30)-(résultats!Y17-résultats!Y4)</f>
        <v>121.63800000003539</v>
      </c>
      <c r="I2" s="24">
        <f>+(résultats!Z43-résultats!Z30)-(résultats!Z17-résultats!Z4)</f>
        <v>252.68700000015087</v>
      </c>
      <c r="J2" s="24">
        <f>+(résultats!AA43-résultats!AA30)-(résultats!AA17-résultats!AA4)</f>
        <v>278.86999999987893</v>
      </c>
      <c r="K2" s="24">
        <f>+(résultats!AB43-résultats!AB30)-(résultats!AB17-résultats!AB4)</f>
        <v>195.46500000031665</v>
      </c>
      <c r="L2" s="24">
        <f>+(résultats!AC43-résultats!AC30)-(résultats!AC17-résultats!AC4)</f>
        <v>5.6520000002346933</v>
      </c>
      <c r="M2" s="24">
        <f>+(résultats!AD43-résultats!AD30)-(résultats!AD17-résultats!AD4)</f>
        <v>-202.3980000000447</v>
      </c>
      <c r="N2" s="24">
        <f>+(résultats!AE43-résultats!AE30)-(résultats!AE17-résultats!AE4)</f>
        <v>-654.11200000019744</v>
      </c>
      <c r="O2" s="24">
        <f>+(résultats!AF43-résultats!AF30)-(résultats!AF17-résultats!AF4)</f>
        <v>-1088.1730000004172</v>
      </c>
      <c r="P2" s="24">
        <f>+(résultats!AG43-résultats!AG30)-(résultats!AG17-résultats!AG4)</f>
        <v>-1437.1350000002421</v>
      </c>
      <c r="Q2" s="24">
        <f>+(résultats!AH43-résultats!AH30)-(résultats!AH17-résultats!AH4)</f>
        <v>-1724.6599999996834</v>
      </c>
      <c r="R2" s="24">
        <f>+(résultats!AI43-résultats!AI30)-(résultats!AI17-résultats!AI4)</f>
        <v>-1937.6560000004247</v>
      </c>
      <c r="S2" s="24">
        <f>+(résultats!AJ43-résultats!AJ30)-(résultats!AJ17-résultats!AJ4)</f>
        <v>-2071.4370000003837</v>
      </c>
      <c r="T2" s="24">
        <f>+(résultats!AK43-résultats!AK30)-(résultats!AK17-résultats!AK4)</f>
        <v>-2138.0449999999255</v>
      </c>
      <c r="U2" s="24">
        <f>+(résultats!AL43-résultats!AL30)-(résultats!AL17-résultats!AL4)</f>
        <v>-2155.3050000006333</v>
      </c>
      <c r="V2" s="24">
        <f>+(résultats!AM43-résultats!AM30)-(résultats!AM17-résultats!AM4)</f>
        <v>-2136.0330000002868</v>
      </c>
      <c r="W2" s="24">
        <f>+(résultats!AN43-résultats!AN30)-(résultats!AN17-résultats!AN4)</f>
        <v>-2086.1269999998622</v>
      </c>
      <c r="X2" s="24">
        <f>+(résultats!AO43-résultats!AO30)-(résultats!AO17-résultats!AO4)</f>
        <v>-1931.9669999997132</v>
      </c>
      <c r="Y2" s="24">
        <f>+(résultats!AP43-résultats!AP30)-(résultats!AP17-résultats!AP4)</f>
        <v>-1766.9539999999106</v>
      </c>
      <c r="Z2" s="24">
        <f>+(résultats!AQ43-résultats!AQ30)-(résultats!AQ17-résultats!AQ4)</f>
        <v>-1611.0439999997616</v>
      </c>
      <c r="AA2" s="24">
        <f>+(résultats!AR43-résultats!AR30)-(résultats!AR17-résultats!AR4)</f>
        <v>-1441.8110000002198</v>
      </c>
      <c r="AB2" s="24">
        <f>+(résultats!AS43-résultats!AS30)-(résultats!AS17-résultats!AS4)</f>
        <v>-1274.6869999994524</v>
      </c>
      <c r="AC2" s="24">
        <f>+(résultats!AT43-résultats!AT30)-(résultats!AT17-résultats!AT4)</f>
        <v>-1095.0200000000186</v>
      </c>
      <c r="AD2" s="24">
        <f>+(résultats!AU43-résultats!AU30)-(résultats!AU17-résultats!AU4)</f>
        <v>-876.51200000056997</v>
      </c>
      <c r="AE2" s="24">
        <f>+(résultats!AV43-résultats!AV30)-(résultats!AV17-résultats!AV4)</f>
        <v>-616.17900000046939</v>
      </c>
      <c r="AF2" s="24">
        <f>+(résultats!AW43-résultats!AW30)-(résultats!AW17-résultats!AW4)</f>
        <v>-316.09399999957532</v>
      </c>
      <c r="AG2" s="24">
        <f>+(résultats!AX43-résultats!AX30)-(résultats!AX17-résultats!AX4)</f>
        <v>54.83699999935925</v>
      </c>
      <c r="AH2" s="21">
        <f>E4+E14-E2</f>
        <v>0</v>
      </c>
    </row>
    <row r="3" spans="1:34" x14ac:dyDescent="0.25">
      <c r="A3" s="7"/>
      <c r="B3" s="17" t="s">
        <v>160</v>
      </c>
      <c r="C3">
        <f>résultats!T29-résultats!T3</f>
        <v>0</v>
      </c>
      <c r="D3">
        <f>résultats!U29-résultats!U3</f>
        <v>0</v>
      </c>
      <c r="E3">
        <f>résultats!V29-résultats!V3</f>
        <v>0</v>
      </c>
      <c r="F3" s="25">
        <f>(résultats!W29-résultats!W3)</f>
        <v>0</v>
      </c>
      <c r="G3" s="25">
        <f>(résultats!X29-résultats!X3)</f>
        <v>5.0181162766019249E-6</v>
      </c>
      <c r="H3" s="25">
        <f>(résultats!Y29-résultats!Y3)</f>
        <v>-4.4382338780506181E-5</v>
      </c>
      <c r="I3" s="25">
        <f>(résultats!Z29-résultats!Z3)</f>
        <v>-8.2411181838194791E-5</v>
      </c>
      <c r="J3" s="25">
        <f>(résultats!AA29-résultats!AA3)</f>
        <v>-9.1926563985995913E-5</v>
      </c>
      <c r="K3" s="25">
        <f>(résultats!AB29-résultats!AB3)</f>
        <v>-7.5473845888199276E-5</v>
      </c>
      <c r="L3" s="25">
        <f>(résultats!AC29-résultats!AC3)</f>
        <v>-3.660673726529895E-5</v>
      </c>
      <c r="M3" s="25">
        <f>(résultats!AD29-résultats!AD3)</f>
        <v>3.0932696771998613E-6</v>
      </c>
      <c r="N3" s="25">
        <f>(résultats!AE29-résultats!AE3)</f>
        <v>9.6111080884798278E-5</v>
      </c>
      <c r="O3" s="25">
        <f>(résultats!AF29-résultats!AF3)</f>
        <v>1.7566410681039979E-4</v>
      </c>
      <c r="P3" s="25">
        <f>(résultats!AG29-résultats!AG3)</f>
        <v>2.3276719781640046E-4</v>
      </c>
      <c r="Q3" s="25">
        <f>(résultats!AH29-résultats!AH3)</f>
        <v>2.7353611773749814E-4</v>
      </c>
      <c r="R3" s="25">
        <f>(résultats!AI29-résultats!AI3)</f>
        <v>2.9676755462540103E-4</v>
      </c>
      <c r="S3" s="25">
        <f>(résultats!AJ29-résultats!AJ3)</f>
        <v>3.0231263768909847E-4</v>
      </c>
      <c r="T3" s="25">
        <f>(résultats!AK29-résultats!AK3)</f>
        <v>2.9385638463659894E-4</v>
      </c>
      <c r="U3" s="25">
        <f>(résultats!AL29-résultats!AL3)</f>
        <v>2.7699608341619913E-4</v>
      </c>
      <c r="V3" s="25">
        <f>(résultats!AM29-résultats!AM3)</f>
        <v>2.544780334972005E-4</v>
      </c>
      <c r="W3" s="25">
        <f>(résultats!AN29-résultats!AN3)</f>
        <v>2.2820318113190088E-4</v>
      </c>
      <c r="X3" s="25">
        <f>(résultats!AO29-résultats!AO3)</f>
        <v>1.8579812292529932E-4</v>
      </c>
      <c r="Y3" s="25">
        <f>(résultats!AP29-résultats!AP3)</f>
        <v>1.4441617605780166E-4</v>
      </c>
      <c r="Z3" s="25">
        <f>(résultats!AQ29-résultats!AQ3)</f>
        <v>1.0705482201689778E-4</v>
      </c>
      <c r="AA3" s="25">
        <f>(résultats!AR29-résultats!AR3)</f>
        <v>7.1002168058297011E-5</v>
      </c>
      <c r="AB3" s="25">
        <f>(résultats!AS29-résultats!AS3)</f>
        <v>3.7270733300800996E-5</v>
      </c>
      <c r="AC3" s="25">
        <f>(résultats!AT29-résultats!AT3)</f>
        <v>4.1983435634974919E-6</v>
      </c>
      <c r="AD3" s="25">
        <f>(résultats!AU29-résultats!AU3)</f>
        <v>-3.19723594629992E-5</v>
      </c>
      <c r="AE3" s="25">
        <f>(résultats!AV29-résultats!AV3)</f>
        <v>-7.133791876729953E-5</v>
      </c>
      <c r="AF3" s="25">
        <f>(résultats!AW29-résultats!AW3)</f>
        <v>-1.1275525856700025E-4</v>
      </c>
      <c r="AG3" s="25">
        <f>(résultats!AX29-résultats!AX3)</f>
        <v>-1.5544334158140022E-4</v>
      </c>
      <c r="AH3" s="21"/>
    </row>
    <row r="4" spans="1:34" x14ac:dyDescent="0.25">
      <c r="A4" s="7"/>
      <c r="B4" s="15" t="s">
        <v>191</v>
      </c>
      <c r="C4">
        <f>-(résultats!T30-résultats!T4)</f>
        <v>0</v>
      </c>
      <c r="D4">
        <f>-(résultats!U30-résultats!U4)</f>
        <v>0</v>
      </c>
      <c r="E4">
        <f>-(résultats!V30-résultats!V4)</f>
        <v>0</v>
      </c>
      <c r="F4" s="24">
        <f>-(résultats!W30-résultats!W4)</f>
        <v>0</v>
      </c>
      <c r="G4" s="24">
        <f>-(résultats!X30-résultats!X4)</f>
        <v>116.83300000010058</v>
      </c>
      <c r="H4" s="24">
        <f>-(résultats!Y30-résultats!Y4)</f>
        <v>303.51399999996647</v>
      </c>
      <c r="I4" s="24">
        <f>-(résultats!Z30-résultats!Z4)</f>
        <v>435.91100000031292</v>
      </c>
      <c r="J4" s="24">
        <f>-(résultats!AA30-résultats!AA4)</f>
        <v>416.3640000000596</v>
      </c>
      <c r="K4" s="24">
        <f>-(résultats!AB30-résultats!AB4)</f>
        <v>195.9370000003837</v>
      </c>
      <c r="L4" s="24">
        <f>-(résultats!AC30-résultats!AC4)</f>
        <v>-261.3519999999553</v>
      </c>
      <c r="M4" s="24">
        <f>-(résultats!AD30-résultats!AD4)</f>
        <v>-1014.5400000000373</v>
      </c>
      <c r="N4" s="24">
        <f>-(résultats!AE30-résultats!AE4)</f>
        <v>-2031.8820000002161</v>
      </c>
      <c r="O4" s="24">
        <f>-(résultats!AF30-résultats!AF4)</f>
        <v>-3088.7630000002682</v>
      </c>
      <c r="P4" s="24">
        <f>-(résultats!AG30-résultats!AG4)</f>
        <v>-4228.8500000000931</v>
      </c>
      <c r="Q4" s="24">
        <f>-(résultats!AH30-résultats!AH4)</f>
        <v>-5411.585999999661</v>
      </c>
      <c r="R4" s="24">
        <f>-(résultats!AI30-résultats!AI4)</f>
        <v>-6619.9330000001937</v>
      </c>
      <c r="S4" s="24">
        <f>-(résultats!AJ30-résultats!AJ4)</f>
        <v>-7852.0870000002906</v>
      </c>
      <c r="T4" s="24">
        <f>-(résultats!AK30-résultats!AK4)</f>
        <v>-9113.2599999997765</v>
      </c>
      <c r="U4" s="24">
        <f>-(résultats!AL30-résultats!AL4)</f>
        <v>-10406.397000000346</v>
      </c>
      <c r="V4" s="24">
        <f>-(résultats!AM30-résultats!AM4)</f>
        <v>-11732.604000000283</v>
      </c>
      <c r="W4" s="24">
        <f>-(résultats!AN30-résultats!AN4)</f>
        <v>-13089.753000000026</v>
      </c>
      <c r="X4" s="24">
        <f>-(résultats!AO30-résultats!AO4)</f>
        <v>-14504.643999999855</v>
      </c>
      <c r="Y4" s="24">
        <f>-(résultats!AP30-résultats!AP4)</f>
        <v>-16075.481000000145</v>
      </c>
      <c r="Z4" s="24">
        <f>-(résultats!AQ30-résultats!AQ4)</f>
        <v>-17736.185000000056</v>
      </c>
      <c r="AA4" s="24">
        <f>-(résultats!AR30-résultats!AR4)</f>
        <v>-19507.604999999981</v>
      </c>
      <c r="AB4" s="24">
        <f>-(résultats!AS30-résultats!AS4)</f>
        <v>-21392.718999999575</v>
      </c>
      <c r="AC4" s="24">
        <f>-(résultats!AT30-résultats!AT4)</f>
        <v>-23375.881000000052</v>
      </c>
      <c r="AD4" s="24">
        <f>-(résultats!AU30-résultats!AU4)</f>
        <v>-25436.689000000246</v>
      </c>
      <c r="AE4" s="24">
        <f>-(résultats!AV30-résultats!AV4)</f>
        <v>-27568.214999999851</v>
      </c>
      <c r="AF4" s="24">
        <f>-(résultats!AW30-résultats!AW4)</f>
        <v>-29759.203999999911</v>
      </c>
      <c r="AG4" s="24">
        <f>-(résultats!AX30-résultats!AX4)</f>
        <v>-32001.308000000194</v>
      </c>
      <c r="AH4" s="21">
        <f>SUM(E5:E13)-E4</f>
        <v>0</v>
      </c>
    </row>
    <row r="5" spans="1:34" x14ac:dyDescent="0.25">
      <c r="A5" s="7"/>
      <c r="B5" s="9" t="s">
        <v>163</v>
      </c>
      <c r="C5">
        <f>-(résultats!T32-résultats!T6)</f>
        <v>0</v>
      </c>
      <c r="D5">
        <f>-(résultats!U32-résultats!U6)</f>
        <v>0</v>
      </c>
      <c r="E5">
        <f>-(résultats!V32-résultats!V6)</f>
        <v>0</v>
      </c>
      <c r="F5" s="24">
        <f>-(résultats!W32-résultats!W6)</f>
        <v>0</v>
      </c>
      <c r="G5" s="24">
        <f>-(résultats!X32-résultats!X6)</f>
        <v>0</v>
      </c>
      <c r="H5" s="24">
        <f>-(résultats!Y32-résultats!Y6)</f>
        <v>15.658665070979623</v>
      </c>
      <c r="I5" s="24">
        <f>-(résultats!Z32-résultats!Z6)</f>
        <v>-24.237497022986645</v>
      </c>
      <c r="J5" s="24">
        <f>-(résultats!AA32-résultats!AA6)</f>
        <v>-188.56318905297667</v>
      </c>
      <c r="K5" s="24">
        <f>-(résultats!AB32-résultats!AB6)</f>
        <v>-492.62350085901562</v>
      </c>
      <c r="L5" s="24">
        <f>-(résultats!AC32-résultats!AC6)</f>
        <v>-939.52363454998704</v>
      </c>
      <c r="M5" s="24">
        <f>-(résultats!AD32-résultats!AD6)</f>
        <v>-1517.4961877049936</v>
      </c>
      <c r="N5" s="24">
        <f>-(résultats!AE32-résultats!AE6)</f>
        <v>-2239.3852933759918</v>
      </c>
      <c r="O5" s="24">
        <f>-(résultats!AF32-résultats!AF6)</f>
        <v>-2878.8622736189864</v>
      </c>
      <c r="P5" s="24">
        <f>-(résultats!AG32-résultats!AG6)</f>
        <v>-3499.5216413279995</v>
      </c>
      <c r="Q5" s="24">
        <f>-(résultats!AH32-résultats!AH6)</f>
        <v>-4074.5749141949927</v>
      </c>
      <c r="R5" s="24">
        <f>-(résultats!AI32-résultats!AI6)</f>
        <v>-4597.0522429480043</v>
      </c>
      <c r="S5" s="24">
        <f>-(résultats!AJ32-résultats!AJ6)</f>
        <v>-5073.3478998309874</v>
      </c>
      <c r="T5" s="24">
        <f>-(résultats!AK32-résultats!AK6)</f>
        <v>-5514.5277569260215</v>
      </c>
      <c r="U5" s="24">
        <f>-(résultats!AL32-résultats!AL6)</f>
        <v>-5930.1638378500065</v>
      </c>
      <c r="V5" s="24">
        <f>-(résultats!AM32-résultats!AM6)</f>
        <v>-6327.0021723200043</v>
      </c>
      <c r="W5" s="24">
        <f>-(résultats!AN32-résultats!AN6)</f>
        <v>-6707.7130601259996</v>
      </c>
      <c r="X5" s="24">
        <f>-(résultats!AO32-résultats!AO6)</f>
        <v>-7075.4736587869993</v>
      </c>
      <c r="Y5" s="24">
        <f>-(résultats!AP32-résultats!AP6)</f>
        <v>-7530.8422263370012</v>
      </c>
      <c r="Z5" s="24">
        <f>-(résultats!AQ32-résultats!AQ6)</f>
        <v>-7994.8680492789717</v>
      </c>
      <c r="AA5" s="24">
        <f>-(résultats!AR32-résultats!AR6)</f>
        <v>-8480.7341579149943</v>
      </c>
      <c r="AB5" s="24">
        <f>-(résultats!AS32-résultats!AS6)</f>
        <v>-8988.0282564880035</v>
      </c>
      <c r="AC5" s="24">
        <f>-(résultats!AT32-résultats!AT6)</f>
        <v>-9506.2878609169857</v>
      </c>
      <c r="AD5" s="24">
        <f>-(résultats!AU32-résultats!AU6)</f>
        <v>-10014.643081935996</v>
      </c>
      <c r="AE5" s="24">
        <f>-(résultats!AV32-résultats!AV6)</f>
        <v>-10506.445996109978</v>
      </c>
      <c r="AF5" s="24">
        <f>-(résultats!AW32-résultats!AW6)</f>
        <v>-10973.200621497002</v>
      </c>
      <c r="AG5" s="24">
        <f>-(résultats!AX32-résultats!AX6)</f>
        <v>-11406.308804837987</v>
      </c>
    </row>
    <row r="6" spans="1:34" x14ac:dyDescent="0.25">
      <c r="A6" s="7"/>
      <c r="B6" s="9" t="s">
        <v>184</v>
      </c>
      <c r="C6">
        <f>-(résultats!T33-résultats!T7)</f>
        <v>0</v>
      </c>
      <c r="D6">
        <f>-(résultats!U33-résultats!U7)</f>
        <v>0</v>
      </c>
      <c r="E6">
        <f>-(résultats!V33-résultats!V7)</f>
        <v>0</v>
      </c>
      <c r="F6" s="24">
        <f>-(résultats!W33-résultats!W7)</f>
        <v>0</v>
      </c>
      <c r="G6" s="24">
        <f>-(résultats!X33-résultats!X7)</f>
        <v>-4.6809950538008707</v>
      </c>
      <c r="H6" s="24">
        <f>-(résultats!Y33-résultats!Y7)</f>
        <v>-14.01090407889933</v>
      </c>
      <c r="I6" s="24">
        <f>-(résultats!Z33-résultats!Z7)</f>
        <v>-27.67331064300015</v>
      </c>
      <c r="J6" s="24">
        <f>-(résultats!AA33-résultats!AA7)</f>
        <v>-41.168826413499119</v>
      </c>
      <c r="K6" s="24">
        <f>-(résultats!AB33-résultats!AB7)</f>
        <v>-54.015422461799972</v>
      </c>
      <c r="L6" s="24">
        <f>-(résultats!AC33-résultats!AC7)</f>
        <v>-66.270844249798756</v>
      </c>
      <c r="M6" s="24">
        <f>-(résultats!AD33-résultats!AD7)</f>
        <v>-78.301105650200043</v>
      </c>
      <c r="N6" s="24">
        <f>-(résultats!AE33-résultats!AE7)</f>
        <v>-89.480305218399735</v>
      </c>
      <c r="O6" s="24">
        <f>-(résultats!AF33-résultats!AF7)</f>
        <v>-98.706504899100764</v>
      </c>
      <c r="P6" s="24">
        <f>-(résultats!AG33-résultats!AG7)</f>
        <v>-107.47108638759892</v>
      </c>
      <c r="Q6" s="24">
        <f>-(résultats!AH33-résultats!AH7)</f>
        <v>-115.99899205009933</v>
      </c>
      <c r="R6" s="24">
        <f>-(résultats!AI33-résultats!AI7)</f>
        <v>-124.34343871810051</v>
      </c>
      <c r="S6" s="24">
        <f>-(résultats!AJ33-résultats!AJ7)</f>
        <v>-132.0015847447994</v>
      </c>
      <c r="T6" s="24">
        <f>-(résultats!AK33-résultats!AK7)</f>
        <v>-139.21306706450014</v>
      </c>
      <c r="U6" s="24">
        <f>-(résultats!AL33-résultats!AL7)</f>
        <v>-146.0003958308007</v>
      </c>
      <c r="V6" s="24">
        <f>-(résultats!AM33-résultats!AM7)</f>
        <v>-152.29550612939966</v>
      </c>
      <c r="W6" s="24">
        <f>-(résultats!AN33-résultats!AN7)</f>
        <v>-158.13779866600089</v>
      </c>
      <c r="X6" s="24">
        <f>-(résultats!AO33-résultats!AO7)</f>
        <v>-163.89102075050141</v>
      </c>
      <c r="Y6" s="24">
        <f>-(résultats!AP33-résultats!AP7)</f>
        <v>-170.29958080970027</v>
      </c>
      <c r="Z6" s="24">
        <f>-(résultats!AQ33-résultats!AQ7)</f>
        <v>-176.54649207030161</v>
      </c>
      <c r="AA6" s="24">
        <f>-(résultats!AR33-résultats!AR7)</f>
        <v>-182.52941085269958</v>
      </c>
      <c r="AB6" s="24">
        <f>-(résultats!AS33-résultats!AS7)</f>
        <v>-188.20930821719958</v>
      </c>
      <c r="AC6" s="24">
        <f>-(résultats!AT33-résultats!AT7)</f>
        <v>-193.49525804080076</v>
      </c>
      <c r="AD6" s="24">
        <f>-(résultats!AU33-résultats!AU7)</f>
        <v>-198.55677855850081</v>
      </c>
      <c r="AE6" s="24">
        <f>-(résultats!AV33-résultats!AV7)</f>
        <v>-203.38155479419947</v>
      </c>
      <c r="AF6" s="24">
        <f>-(résultats!AW33-résultats!AW7)</f>
        <v>-207.96448073959982</v>
      </c>
      <c r="AG6" s="24">
        <f>-(résultats!AX33-résultats!AX7)</f>
        <v>-212.61479740099821</v>
      </c>
    </row>
    <row r="7" spans="1:34" x14ac:dyDescent="0.25">
      <c r="A7" s="7"/>
      <c r="B7" s="9" t="s">
        <v>188</v>
      </c>
      <c r="C7">
        <f>-(résultats!T34-résultats!T8+(résultats!T31-résultats!T5)+(résultats!T35-résultats!T9)+(résultats!T37-résultats!T11))</f>
        <v>0</v>
      </c>
      <c r="D7">
        <f>-(résultats!U34-résultats!U8+(résultats!U31-résultats!U5)+(résultats!U35-résultats!U9)+(résultats!U37-résultats!U11))</f>
        <v>0</v>
      </c>
      <c r="E7">
        <f>-(résultats!V34-résultats!V8+(résultats!V31-résultats!V5)+(résultats!V35-résultats!V9)+(résultats!V37-résultats!V11))</f>
        <v>0</v>
      </c>
      <c r="F7" s="24">
        <f>-(résultats!W34-résultats!W8+(résultats!W31-résultats!W5)+(résultats!W35-résultats!W9)+(résultats!W37-résultats!W11))</f>
        <v>0</v>
      </c>
      <c r="G7" s="24">
        <f>-(résultats!X34-résultats!X8+(résultats!X31-résultats!X5)+(résultats!X35-résultats!X9)+(résultats!X37-résultats!X11))</f>
        <v>38.210099792117035</v>
      </c>
      <c r="H7" s="24">
        <f>-(résultats!Y34-résultats!Y8+(résultats!Y31-résultats!Y5)+(résultats!Y35-résultats!Y9)+(résultats!Y37-résultats!Y11))</f>
        <v>89.354706356441966</v>
      </c>
      <c r="I7" s="24">
        <f>-(résultats!Z34-résultats!Z8+(résultats!Z31-résultats!Z5)+(résultats!Z35-résultats!Z9)+(résultats!Z37-résultats!Z11))</f>
        <v>132.90412660350557</v>
      </c>
      <c r="J7" s="24">
        <f>-(résultats!AA34-résultats!AA8+(résultats!AA31-résultats!AA5)+(résultats!AA35-résultats!AA9)+(résultats!AA37-résultats!AA11))</f>
        <v>149.28878781828098</v>
      </c>
      <c r="K7" s="24">
        <f>-(résultats!AB34-résultats!AB8+(résultats!AB31-résultats!AB5)+(résultats!AB35-résultats!AB9)+(résultats!AB37-résultats!AB11))</f>
        <v>119.33301861882501</v>
      </c>
      <c r="L7" s="24">
        <f>-(résultats!AC34-résultats!AC8+(résultats!AC31-résultats!AC5)+(résultats!AC35-résultats!AC9)+(résultats!AC37-résultats!AC11))</f>
        <v>25.905670126478071</v>
      </c>
      <c r="M7" s="24">
        <f>-(résultats!AD34-résultats!AD8+(résultats!AD31-résultats!AD5)+(résultats!AD35-résultats!AD9)+(résultats!AD37-résultats!AD11))</f>
        <v>-161.57070509860569</v>
      </c>
      <c r="N7" s="24">
        <f>-(résultats!AE34-résultats!AE8+(résultats!AE31-résultats!AE5)+(résultats!AE35-résultats!AE9)+(résultats!AE37-résultats!AE11))</f>
        <v>-414.4177522663158</v>
      </c>
      <c r="O7" s="24">
        <f>-(résultats!AF34-résultats!AF8+(résultats!AF31-résultats!AF5)+(résultats!AF35-résultats!AF9)+(résultats!AF37-résultats!AF11))</f>
        <v>-723.34214139313917</v>
      </c>
      <c r="P7" s="24">
        <f>-(résultats!AG34-résultats!AG8+(résultats!AG31-résultats!AG5)+(résultats!AG35-résultats!AG9)+(résultats!AG37-résultats!AG11))</f>
        <v>-1083.6528217307496</v>
      </c>
      <c r="Q7" s="24">
        <f>-(résultats!AH34-résultats!AH8+(résultats!AH31-résultats!AH5)+(résultats!AH35-résultats!AH9)+(résultats!AH37-résultats!AH11))</f>
        <v>-1491.1928695280403</v>
      </c>
      <c r="R7" s="24">
        <f>-(résultats!AI34-résultats!AI8+(résultats!AI31-résultats!AI5)+(résultats!AI35-résultats!AI9)+(résultats!AI37-résultats!AI11))</f>
        <v>-1942.1377411628346</v>
      </c>
      <c r="S7" s="24">
        <f>-(résultats!AJ34-résultats!AJ8+(résultats!AJ31-résultats!AJ5)+(résultats!AJ35-résultats!AJ9)+(résultats!AJ37-résultats!AJ11))</f>
        <v>-2433.5803912236734</v>
      </c>
      <c r="T7" s="24">
        <f>-(résultats!AK34-résultats!AK8+(résultats!AK31-résultats!AK5)+(résultats!AK35-résultats!AK9)+(résultats!AK37-résultats!AK11))</f>
        <v>-2962.9575919335985</v>
      </c>
      <c r="U7" s="24">
        <f>-(résultats!AL34-résultats!AL8+(résultats!AL31-résultats!AL5)+(résultats!AL35-résultats!AL9)+(résultats!AL37-résultats!AL11))</f>
        <v>-3527.6254679710655</v>
      </c>
      <c r="V7" s="24">
        <f>-(résultats!AM34-résultats!AM8+(résultats!AM31-résultats!AM5)+(résultats!AM35-résultats!AM9)+(résultats!AM37-résultats!AM11))</f>
        <v>-4124.7662489644681</v>
      </c>
      <c r="W7" s="24">
        <f>-(résultats!AN34-résultats!AN8+(résultats!AN31-résultats!AN5)+(résultats!AN35-résultats!AN9)+(résultats!AN37-résultats!AN11))</f>
        <v>-4751.5424425792116</v>
      </c>
      <c r="X7" s="24">
        <f>-(résultats!AO34-résultats!AO8+(résultats!AO31-résultats!AO5)+(résultats!AO35-résultats!AO9)+(résultats!AO37-résultats!AO11))</f>
        <v>-5430.0442096384031</v>
      </c>
      <c r="Y7" s="24">
        <f>-(résultats!AP34-résultats!AP8+(résultats!AP31-résultats!AP5)+(résultats!AP35-résultats!AP9)+(résultats!AP37-résultats!AP11))</f>
        <v>-6163.9442620355403</v>
      </c>
      <c r="Z7" s="24">
        <f>-(résultats!AQ34-résultats!AQ8+(résultats!AQ31-résultats!AQ5)+(résultats!AQ35-résultats!AQ9)+(résultats!AQ37-résultats!AQ11))</f>
        <v>-6954.8597621472218</v>
      </c>
      <c r="AA7" s="24">
        <f>-(résultats!AR34-résultats!AR8+(résultats!AR31-résultats!AR5)+(résultats!AR35-résultats!AR9)+(résultats!AR37-résultats!AR11))</f>
        <v>-7803.8911251127538</v>
      </c>
      <c r="AB7" s="24">
        <f>-(résultats!AS34-résultats!AS8+(résultats!AS31-résultats!AS5)+(résultats!AS35-résultats!AS9)+(résultats!AS37-résultats!AS11))</f>
        <v>-8711.0328910984354</v>
      </c>
      <c r="AC7" s="24">
        <f>-(résultats!AT34-résultats!AT8+(résultats!AT31-résultats!AT5)+(résultats!AT35-résultats!AT9)+(résultats!AT37-résultats!AT11))</f>
        <v>-9672.2526801621098</v>
      </c>
      <c r="AD7" s="24">
        <f>-(résultats!AU34-résultats!AU8+(résultats!AU31-résultats!AU5)+(résultats!AU35-résultats!AU9)+(résultats!AU37-résultats!AU11))</f>
        <v>-10686.272642627191</v>
      </c>
      <c r="AE7" s="24">
        <f>-(résultats!AV34-résultats!AV8+(résultats!AV31-résultats!AV5)+(résultats!AV35-résultats!AV9)+(résultats!AV37-résultats!AV11))</f>
        <v>-11751.955195095012</v>
      </c>
      <c r="AF7" s="24">
        <f>-(résultats!AW34-résultats!AW8+(résultats!AW31-résultats!AW5)+(résultats!AW35-résultats!AW9)+(résultats!AW37-résultats!AW11))</f>
        <v>-12867.599712396724</v>
      </c>
      <c r="AG7" s="24">
        <f>-(résultats!AX34-résultats!AX8+(résultats!AX31-résultats!AX5)+(résultats!AX35-résultats!AX9)+(résultats!AX37-résultats!AX11))</f>
        <v>-14033.324031539836</v>
      </c>
    </row>
    <row r="8" spans="1:34" x14ac:dyDescent="0.25">
      <c r="A8" s="7"/>
      <c r="B8" s="9" t="s">
        <v>166</v>
      </c>
      <c r="C8">
        <f>-(résultats!T36-résultats!T10)</f>
        <v>0</v>
      </c>
      <c r="D8">
        <f>-(résultats!U36-résultats!U10)</f>
        <v>0</v>
      </c>
      <c r="E8">
        <f>-(résultats!V36-résultats!V10)</f>
        <v>0</v>
      </c>
      <c r="F8" s="24">
        <f>-(résultats!W36-résultats!W10)</f>
        <v>0</v>
      </c>
      <c r="G8" s="24">
        <f>-(résultats!X36-résultats!X10)</f>
        <v>-5.2765853829914704</v>
      </c>
      <c r="H8" s="24">
        <f>-(résultats!Y36-résultats!Y10)</f>
        <v>-3.9301818479871145</v>
      </c>
      <c r="I8" s="24">
        <f>-(résultats!Z36-résultats!Z10)</f>
        <v>-1.0550469199952204</v>
      </c>
      <c r="J8" s="24">
        <f>-(résultats!AA36-résultats!AA10)</f>
        <v>0.92795909999404103</v>
      </c>
      <c r="K8" s="24">
        <f>-(résultats!AB36-résultats!AB10)</f>
        <v>2.0393641740083694</v>
      </c>
      <c r="L8" s="24">
        <f>-(résultats!AC36-résultats!AC10)</f>
        <v>2.1311907460039947</v>
      </c>
      <c r="M8" s="24">
        <f>-(résultats!AD36-résultats!AD10)</f>
        <v>0.13481621802202426</v>
      </c>
      <c r="N8" s="24">
        <f>-(résultats!AE36-résultats!AE10)</f>
        <v>9.0263058219861705</v>
      </c>
      <c r="O8" s="24">
        <f>-(résultats!AF36-résultats!AF10)</f>
        <v>5.2149255120020825</v>
      </c>
      <c r="P8" s="24">
        <f>-(résultats!AG36-résultats!AG10)</f>
        <v>-4.944515251001576</v>
      </c>
      <c r="Q8" s="24">
        <f>-(résultats!AH36-résultats!AH10)</f>
        <v>-18.317928556993138</v>
      </c>
      <c r="R8" s="24">
        <f>-(résultats!AI36-résultats!AI10)</f>
        <v>-34.100213480996899</v>
      </c>
      <c r="S8" s="24">
        <f>-(résultats!AJ36-résultats!AJ10)</f>
        <v>-53.201775066001574</v>
      </c>
      <c r="T8" s="24">
        <f>-(résultats!AK36-résultats!AK10)</f>
        <v>-75.038144527003169</v>
      </c>
      <c r="U8" s="24">
        <f>-(résultats!AL36-résultats!AL10)</f>
        <v>-99.103720007988159</v>
      </c>
      <c r="V8" s="24">
        <f>-(résultats!AM36-résultats!AM10)</f>
        <v>-125.23656783200568</v>
      </c>
      <c r="W8" s="24">
        <f>-(résultats!AN36-résultats!AN10)</f>
        <v>-153.22742861000006</v>
      </c>
      <c r="X8" s="24">
        <f>-(résultats!AO36-résultats!AO10)</f>
        <v>-193.3142149480118</v>
      </c>
      <c r="Y8" s="24">
        <f>-(résultats!AP36-résultats!AP10)</f>
        <v>-227.04859078998561</v>
      </c>
      <c r="Z8" s="24">
        <f>-(résultats!AQ36-résultats!AQ10)</f>
        <v>-261.11790025400114</v>
      </c>
      <c r="AA8" s="24">
        <f>-(résultats!AR36-résultats!AR10)</f>
        <v>-298.08151893998729</v>
      </c>
      <c r="AB8" s="24">
        <f>-(résultats!AS36-résultats!AS10)</f>
        <v>-338.70743724500062</v>
      </c>
      <c r="AC8" s="24">
        <f>-(résultats!AT36-résultats!AT10)</f>
        <v>-382.30040248599835</v>
      </c>
      <c r="AD8" s="24">
        <f>-(résultats!AU36-résultats!AU10)</f>
        <v>-429.77458016600576</v>
      </c>
      <c r="AE8" s="24">
        <f>-(résultats!AV36-résultats!AV10)</f>
        <v>-481.39558670000406</v>
      </c>
      <c r="AF8" s="24">
        <f>-(résultats!AW36-résultats!AW10)</f>
        <v>-537.14917855197564</v>
      </c>
      <c r="AG8" s="24">
        <f>-(résultats!AX36-résultats!AX10)</f>
        <v>-597.78874651301885</v>
      </c>
    </row>
    <row r="9" spans="1:34" x14ac:dyDescent="0.25">
      <c r="A9" s="7"/>
      <c r="B9" s="9" t="s">
        <v>170</v>
      </c>
      <c r="C9">
        <f>-(résultats!T40-résultats!T14)</f>
        <v>0</v>
      </c>
      <c r="D9">
        <f>-(résultats!U40-résultats!U14)</f>
        <v>0</v>
      </c>
      <c r="E9">
        <f>-(résultats!V40-résultats!V14)</f>
        <v>0</v>
      </c>
      <c r="F9" s="24">
        <f>-(résultats!W40-résultats!W14)</f>
        <v>0</v>
      </c>
      <c r="G9" s="24">
        <f>-(résultats!X40-résultats!X14)</f>
        <v>78.373799999943003</v>
      </c>
      <c r="H9" s="24">
        <f>-(résultats!Y40-résultats!Y14)</f>
        <v>198.8395999999484</v>
      </c>
      <c r="I9" s="24">
        <f>-(résultats!Z40-résultats!Z14)</f>
        <v>339.04859999998007</v>
      </c>
      <c r="J9" s="24">
        <f>-(résultats!AA40-résultats!AA14)</f>
        <v>486.11999999999534</v>
      </c>
      <c r="K9" s="24">
        <f>-(résultats!AB40-résultats!AB14)</f>
        <v>623.46109999995679</v>
      </c>
      <c r="L9" s="24">
        <f>-(résultats!AC40-résultats!AC14)</f>
        <v>734.36190000001807</v>
      </c>
      <c r="M9" s="24">
        <f>-(résultats!AD40-résultats!AD14)</f>
        <v>780.4482999999309</v>
      </c>
      <c r="N9" s="24">
        <f>-(résultats!AE40-résultats!AE14)</f>
        <v>752.90389999991748</v>
      </c>
      <c r="O9" s="24">
        <f>-(résultats!AF40-résultats!AF14)</f>
        <v>675.937900000019</v>
      </c>
      <c r="P9" s="24">
        <f>-(résultats!AG40-résultats!AG14)</f>
        <v>555.19250000000466</v>
      </c>
      <c r="Q9" s="24">
        <f>-(résultats!AH40-résultats!AH14)</f>
        <v>397.55199999990873</v>
      </c>
      <c r="R9" s="24">
        <f>-(résultats!AI40-résultats!AI14)</f>
        <v>208.46900000004098</v>
      </c>
      <c r="S9" s="24">
        <f>-(résultats!AJ40-résultats!AJ14)</f>
        <v>-5.9529999999795109</v>
      </c>
      <c r="T9" s="24">
        <f>-(résultats!AK40-résultats!AK14)</f>
        <v>-243.24300000001676</v>
      </c>
      <c r="U9" s="24">
        <f>-(résultats!AL40-résultats!AL14)</f>
        <v>-500.32799999997951</v>
      </c>
      <c r="V9" s="24">
        <f>-(résultats!AM40-résultats!AM14)</f>
        <v>-774.88699999987148</v>
      </c>
      <c r="W9" s="24">
        <f>-(résultats!AN40-résultats!AN14)</f>
        <v>-1065.5090000000782</v>
      </c>
      <c r="X9" s="24">
        <f>-(résultats!AO40-résultats!AO14)</f>
        <v>-1363.443000000203</v>
      </c>
      <c r="Y9" s="24">
        <f>-(résultats!AP40-résultats!AP14)</f>
        <v>-1681.3629999998957</v>
      </c>
      <c r="Z9" s="24">
        <f>-(résultats!AQ40-résultats!AQ14)</f>
        <v>-2020.9839999999385</v>
      </c>
      <c r="AA9" s="24">
        <f>-(résultats!AR40-résultats!AR14)</f>
        <v>-2387.2770000000019</v>
      </c>
      <c r="AB9" s="24">
        <f>-(résultats!AS40-résultats!AS14)</f>
        <v>-2783.5490000001155</v>
      </c>
      <c r="AC9" s="24">
        <f>-(résultats!AT40-résultats!AT14)</f>
        <v>-3209.2060000000056</v>
      </c>
      <c r="AD9" s="24">
        <f>-(résultats!AU40-résultats!AU14)</f>
        <v>-3665.3919999999925</v>
      </c>
      <c r="AE9" s="24">
        <f>-(résultats!AV40-résultats!AV14)</f>
        <v>-4153.4159999999683</v>
      </c>
      <c r="AF9" s="24">
        <f>-(résultats!AW40-résultats!AW14)</f>
        <v>-4672.3649999999907</v>
      </c>
      <c r="AG9" s="24">
        <f>-(résultats!AX40-résultats!AX14)</f>
        <v>-5221.3840000000782</v>
      </c>
    </row>
    <row r="10" spans="1:34" x14ac:dyDescent="0.25">
      <c r="A10" s="7"/>
      <c r="B10" s="9" t="s">
        <v>189</v>
      </c>
      <c r="C10">
        <f>-((résultats!T39-résultats!T13)+(résultats!T38-résultats!T12))</f>
        <v>0</v>
      </c>
      <c r="D10">
        <f>-((résultats!U39-résultats!U13)+(résultats!U38-résultats!U12))</f>
        <v>0</v>
      </c>
      <c r="E10">
        <f>-((résultats!V39-résultats!V13)+(résultats!V38-résultats!V12))</f>
        <v>0</v>
      </c>
      <c r="F10" s="24">
        <f>-((résultats!W39-résultats!W13)+(résultats!W38-résultats!W12))</f>
        <v>0</v>
      </c>
      <c r="G10" s="24">
        <f>-((résultats!X39-résultats!X13)+(résultats!X38-résultats!X12))</f>
        <v>-10.736457249602608</v>
      </c>
      <c r="H10" s="24">
        <f>-((résultats!Y39-résultats!Y13)+(résultats!Y38-résultats!Y12))</f>
        <v>-17.332457738300945</v>
      </c>
      <c r="I10" s="24">
        <f>-((résultats!Z39-résultats!Z13)+(résultats!Z38-résultats!Z12))</f>
        <v>-22.795123066896849</v>
      </c>
      <c r="J10" s="24">
        <f>-((résultats!AA39-résultats!AA13)+(résultats!AA38-résultats!AA12))</f>
        <v>-28.065423462800027</v>
      </c>
      <c r="K10" s="24">
        <f>-((résultats!AB39-résultats!AB13)+(résultats!AB38-résultats!AB12))</f>
        <v>-33.92893201930201</v>
      </c>
      <c r="L10" s="24">
        <f>-((résultats!AC39-résultats!AC13)+(résultats!AC38-résultats!AC12))</f>
        <v>-41.102845509896724</v>
      </c>
      <c r="M10" s="24">
        <f>-((résultats!AD39-résultats!AD13)+(résultats!AD38-résultats!AD12))</f>
        <v>-49.569056200598425</v>
      </c>
      <c r="N10" s="24">
        <f>-((résultats!AE39-résultats!AE13)+(résultats!AE38-résultats!AE12))</f>
        <v>-53.038608874994679</v>
      </c>
      <c r="O10" s="24">
        <f>-((résultats!AF39-résultats!AF13)+(résultats!AF38-résultats!AF12))</f>
        <v>-62.781887310004095</v>
      </c>
      <c r="P10" s="24">
        <f>-((résultats!AG39-résultats!AG13)+(résultats!AG38-résultats!AG12))</f>
        <v>-73.386069418396801</v>
      </c>
      <c r="Q10" s="24">
        <f>-((résultats!AH39-résultats!AH13)+(résultats!AH38-résultats!AH12))</f>
        <v>-84.780366668805073</v>
      </c>
      <c r="R10" s="24">
        <f>-((résultats!AI39-résultats!AI13)+(résultats!AI38-résultats!AI12))</f>
        <v>-96.960303242296504</v>
      </c>
      <c r="S10" s="24">
        <f>-((résultats!AJ39-résultats!AJ13)+(résultats!AJ38-résultats!AJ12))</f>
        <v>-110.24414795389384</v>
      </c>
      <c r="T10" s="24">
        <f>-((résultats!AK39-résultats!AK13)+(résultats!AK38-résultats!AK12))</f>
        <v>-124.20925322779294</v>
      </c>
      <c r="U10" s="24">
        <f>-((résultats!AL39-résultats!AL13)+(résultats!AL38-résultats!AL12))</f>
        <v>-138.72194509040128</v>
      </c>
      <c r="V10" s="24">
        <f>-((résultats!AM39-résultats!AM13)+(résultats!AM38-résultats!AM12))</f>
        <v>-153.62587585869915</v>
      </c>
      <c r="W10" s="24">
        <f>-((résultats!AN39-résultats!AN13)+(résultats!AN38-résultats!AN12))</f>
        <v>-168.75568437359834</v>
      </c>
      <c r="X10" s="24">
        <f>-((résultats!AO39-résultats!AO13)+(résultats!AO38-résultats!AO12))</f>
        <v>-189.87460750779792</v>
      </c>
      <c r="Y10" s="24">
        <f>-((résultats!AP39-résultats!AP13)+(résultats!AP38-résultats!AP12))</f>
        <v>-209.26061098759601</v>
      </c>
      <c r="Z10" s="24">
        <f>-((résultats!AQ39-résultats!AQ13)+(résultats!AQ38-résultats!AQ12))</f>
        <v>-230.57396275640349</v>
      </c>
      <c r="AA10" s="24">
        <f>-((résultats!AR39-résultats!AR13)+(résultats!AR38-résultats!AR12))</f>
        <v>-253.21948359779708</v>
      </c>
      <c r="AB10" s="24">
        <f>-((résultats!AS39-résultats!AS13)+(résultats!AS38-résultats!AS12))</f>
        <v>-276.88646539649926</v>
      </c>
      <c r="AC10" s="24">
        <f>-((résultats!AT39-résultats!AT13)+(résultats!AT38-résultats!AT12))</f>
        <v>-301.16414313770292</v>
      </c>
      <c r="AD10" s="24">
        <f>-((résultats!AU39-résultats!AU13)+(résultats!AU38-résultats!AU12))</f>
        <v>-326.24079948710641</v>
      </c>
      <c r="AE10" s="24">
        <f>-((résultats!AV39-résultats!AV13)+(résultats!AV38-résultats!AV12))</f>
        <v>-351.90766863100362</v>
      </c>
      <c r="AF10" s="24">
        <f>-((résultats!AW39-résultats!AW13)+(résultats!AW38-résultats!AW12))</f>
        <v>-378.21275723940198</v>
      </c>
      <c r="AG10" s="24">
        <f>-((résultats!AX39-résultats!AX13)+(résultats!AX38-résultats!AX12))</f>
        <v>-405.39065318919893</v>
      </c>
    </row>
    <row r="11" spans="1:34" x14ac:dyDescent="0.25">
      <c r="A11" s="7"/>
      <c r="B11" s="9" t="s">
        <v>171</v>
      </c>
      <c r="C11">
        <f>-(résultats!T41-résultats!T15)</f>
        <v>0</v>
      </c>
      <c r="D11">
        <f>-(résultats!U41-résultats!U15)</f>
        <v>0</v>
      </c>
      <c r="E11">
        <f>-(résultats!V41-résultats!V15)</f>
        <v>0</v>
      </c>
      <c r="F11" s="24">
        <f>-(résultats!W41-résultats!W15)</f>
        <v>0</v>
      </c>
      <c r="G11" s="24">
        <f>-(résultats!X41-résultats!X15)</f>
        <v>0</v>
      </c>
      <c r="H11" s="24">
        <f>-(résultats!Y41-résultats!Y15)</f>
        <v>0</v>
      </c>
      <c r="I11" s="24">
        <f>-(résultats!Z41-résultats!Z15)</f>
        <v>0</v>
      </c>
      <c r="J11" s="24">
        <f>-(résultats!AA41-résultats!AA15)</f>
        <v>0</v>
      </c>
      <c r="K11" s="24">
        <f>-(résultats!AB41-résultats!AB15)</f>
        <v>0</v>
      </c>
      <c r="L11" s="24">
        <f>-(résultats!AC41-résultats!AC15)</f>
        <v>0</v>
      </c>
      <c r="M11" s="24">
        <f>-(résultats!AD41-résultats!AD15)</f>
        <v>0</v>
      </c>
      <c r="N11" s="24">
        <f>-(résultats!AE41-résultats!AE15)</f>
        <v>0</v>
      </c>
      <c r="O11" s="24">
        <f>-(résultats!AF41-résultats!AF15)</f>
        <v>0</v>
      </c>
      <c r="P11" s="24">
        <f>-(résultats!AG41-résultats!AG15)</f>
        <v>0</v>
      </c>
      <c r="Q11" s="24">
        <f>-(résultats!AH41-résultats!AH15)</f>
        <v>0</v>
      </c>
      <c r="R11" s="24">
        <f>-(résultats!AI41-résultats!AI15)</f>
        <v>0</v>
      </c>
      <c r="S11" s="24">
        <f>-(résultats!AJ41-résultats!AJ15)</f>
        <v>0</v>
      </c>
      <c r="T11" s="24">
        <f>-(résultats!AK41-résultats!AK15)</f>
        <v>0</v>
      </c>
      <c r="U11" s="24">
        <f>-(résultats!AL41-résultats!AL15)</f>
        <v>0</v>
      </c>
      <c r="V11" s="24">
        <f>-(résultats!AM41-résultats!AM15)</f>
        <v>0</v>
      </c>
      <c r="W11" s="24">
        <f>-(résultats!AN41-résultats!AN15)</f>
        <v>0</v>
      </c>
      <c r="X11" s="24">
        <f>-(résultats!AO41-résultats!AO15)</f>
        <v>0</v>
      </c>
      <c r="Y11" s="24">
        <f>-(résultats!AP41-résultats!AP15)</f>
        <v>0</v>
      </c>
      <c r="Z11" s="24">
        <f>-(résultats!AQ41-résultats!AQ15)</f>
        <v>0</v>
      </c>
      <c r="AA11" s="24">
        <f>-(résultats!AR41-résultats!AR15)</f>
        <v>0</v>
      </c>
      <c r="AB11" s="24">
        <f>-(résultats!AS41-résultats!AS15)</f>
        <v>0</v>
      </c>
      <c r="AC11" s="24">
        <f>-(résultats!AT41-résultats!AT15)</f>
        <v>0</v>
      </c>
      <c r="AD11" s="24">
        <f>-(résultats!AU41-résultats!AU15)</f>
        <v>0</v>
      </c>
      <c r="AE11" s="24">
        <f>-(résultats!AV41-résultats!AV15)</f>
        <v>0</v>
      </c>
      <c r="AF11" s="24">
        <f>-(résultats!AW41-résultats!AW15)</f>
        <v>0</v>
      </c>
      <c r="AG11" s="24">
        <f>-(résultats!AX41-résultats!AX15)</f>
        <v>0</v>
      </c>
    </row>
    <row r="12" spans="1:34" x14ac:dyDescent="0.25">
      <c r="A12" s="7"/>
      <c r="B12" s="9" t="s">
        <v>192</v>
      </c>
      <c r="C12">
        <f>-(résultats!T42-résultats!T16)</f>
        <v>0</v>
      </c>
      <c r="D12">
        <f>-(résultats!U42-résultats!U16)</f>
        <v>0</v>
      </c>
      <c r="E12">
        <f>-(résultats!V42-résultats!V16)</f>
        <v>0</v>
      </c>
      <c r="F12" s="24">
        <f>-(résultats!W42-résultats!W16)</f>
        <v>0</v>
      </c>
      <c r="G12" s="24">
        <f>-(résultats!X42-résultats!X16)</f>
        <v>20.942877000000408</v>
      </c>
      <c r="H12" s="24">
        <f>-(résultats!Y42-résultats!Y16)</f>
        <v>34.934866000000056</v>
      </c>
      <c r="I12" s="24">
        <f>-(résultats!Z42-résultats!Z16)</f>
        <v>39.718856999999844</v>
      </c>
      <c r="J12" s="24">
        <f>-(résultats!AA42-résultats!AA16)</f>
        <v>37.824757000000091</v>
      </c>
      <c r="K12" s="24">
        <f>-(résultats!AB42-résultats!AB16)</f>
        <v>31.671874000000116</v>
      </c>
      <c r="L12" s="24">
        <f>-(résultats!AC42-résultats!AC16)</f>
        <v>23.146158000000014</v>
      </c>
      <c r="M12" s="24">
        <f>-(résultats!AD42-résultats!AD16)</f>
        <v>11.813282200000003</v>
      </c>
      <c r="N12" s="24">
        <f>-(résultats!AE42-résultats!AE16)</f>
        <v>2.510000199999979</v>
      </c>
      <c r="O12" s="24">
        <f>-(résultats!AF42-résultats!AF16)</f>
        <v>-6.2232288000000153</v>
      </c>
      <c r="P12" s="24">
        <f>-(résultats!AG42-résultats!AG16)</f>
        <v>-15.0662959</v>
      </c>
      <c r="Q12" s="24">
        <f>-(résultats!AH42-résultats!AH16)</f>
        <v>-24.273426999999856</v>
      </c>
      <c r="R12" s="24">
        <f>-(résultats!AI42-résultats!AI16)</f>
        <v>-33.809927000000243</v>
      </c>
      <c r="S12" s="24">
        <f>-(résultats!AJ42-résultats!AJ16)</f>
        <v>-43.758943000000272</v>
      </c>
      <c r="T12" s="24">
        <f>-(résultats!AK42-résultats!AK16)</f>
        <v>-54.071500999999898</v>
      </c>
      <c r="U12" s="24">
        <f>-(résultats!AL42-résultats!AL16)</f>
        <v>-64.451567999999497</v>
      </c>
      <c r="V12" s="24">
        <f>-(résultats!AM42-résultats!AM16)</f>
        <v>-74.790079999999762</v>
      </c>
      <c r="W12" s="24">
        <f>-(résultats!AN42-résultats!AN16)</f>
        <v>-84.866984999999659</v>
      </c>
      <c r="X12" s="24">
        <f>-(résultats!AO42-résultats!AO16)</f>
        <v>-88.604024000000209</v>
      </c>
      <c r="Y12" s="24">
        <f>-(résultats!AP42-résultats!AP16)</f>
        <v>-92.723778999999922</v>
      </c>
      <c r="Z12" s="24">
        <f>-(résultats!AQ42-résultats!AQ16)</f>
        <v>-97.23409300000003</v>
      </c>
      <c r="AA12" s="24">
        <f>-(résultats!AR42-résultats!AR16)</f>
        <v>-101.87133799999992</v>
      </c>
      <c r="AB12" s="24">
        <f>-(résultats!AS42-résultats!AS16)</f>
        <v>-106.30624799999987</v>
      </c>
      <c r="AC12" s="24">
        <f>-(résultats!AT42-résultats!AT16)</f>
        <v>-111.17397300000084</v>
      </c>
      <c r="AD12" s="24">
        <f>-(résultats!AU42-résultats!AU16)</f>
        <v>-115.80934600000001</v>
      </c>
      <c r="AE12" s="24">
        <f>-(résultats!AV42-résultats!AV16)</f>
        <v>-119.7117530000105</v>
      </c>
      <c r="AF12" s="24">
        <f>-(résultats!AW42-résultats!AW16)</f>
        <v>-122.71225700001014</v>
      </c>
      <c r="AG12" s="24">
        <f>-(résultats!AX42-résultats!AX16)</f>
        <v>-124.49659299999985</v>
      </c>
    </row>
    <row r="13" spans="1:34" x14ac:dyDescent="0.25">
      <c r="A13" s="7"/>
      <c r="B13" s="9" t="s">
        <v>173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 s="7"/>
      <c r="B14" s="14" t="s">
        <v>190</v>
      </c>
      <c r="C14">
        <f>(résultats!T43-résultats!T17)</f>
        <v>0</v>
      </c>
      <c r="D14">
        <f>(résultats!U43-résultats!U17)</f>
        <v>0</v>
      </c>
      <c r="E14">
        <f>(résultats!V43-résultats!V17)</f>
        <v>0</v>
      </c>
      <c r="F14" s="24">
        <f>(résultats!W43-résultats!W17)</f>
        <v>0</v>
      </c>
      <c r="G14" s="24">
        <f>(résultats!X43-résultats!X17)</f>
        <v>-158.44900000002235</v>
      </c>
      <c r="H14" s="24">
        <f>(résultats!Y43-résultats!Y17)</f>
        <v>-181.87599999993108</v>
      </c>
      <c r="I14" s="24">
        <f>(résultats!Z43-résultats!Z17)</f>
        <v>-183.22400000016205</v>
      </c>
      <c r="J14" s="24">
        <f>(résultats!AA43-résultats!AA17)</f>
        <v>-137.49400000018068</v>
      </c>
      <c r="K14" s="24">
        <f>(résultats!AB43-résultats!AB17)</f>
        <v>-0.47200000006705523</v>
      </c>
      <c r="L14" s="24">
        <f>(résultats!AC43-résultats!AC17)</f>
        <v>267.00400000018999</v>
      </c>
      <c r="M14" s="24">
        <f>(résultats!AD43-résultats!AD17)</f>
        <v>812.14199999999255</v>
      </c>
      <c r="N14" s="24">
        <f>(résultats!AE43-résultats!AE17)</f>
        <v>1377.7700000000186</v>
      </c>
      <c r="O14" s="24">
        <f>(résultats!AF43-résultats!AF17)</f>
        <v>2000.589999999851</v>
      </c>
      <c r="P14" s="24">
        <f>(résultats!AG43-résultats!AG17)</f>
        <v>2791.714999999851</v>
      </c>
      <c r="Q14" s="24">
        <f>(résultats!AH43-résultats!AH17)</f>
        <v>3686.9259999999776</v>
      </c>
      <c r="R14" s="24">
        <f>(résultats!AI43-résultats!AI17)</f>
        <v>4682.276999999769</v>
      </c>
      <c r="S14" s="24">
        <f>(résultats!AJ43-résultats!AJ17)</f>
        <v>5780.6499999999069</v>
      </c>
      <c r="T14" s="24">
        <f>(résultats!AK43-résultats!AK17)</f>
        <v>6975.214999999851</v>
      </c>
      <c r="U14" s="24">
        <f>(résultats!AL43-résultats!AL17)</f>
        <v>8251.0919999997132</v>
      </c>
      <c r="V14" s="24">
        <f>(résultats!AM43-résultats!AM17)</f>
        <v>9596.5709999999963</v>
      </c>
      <c r="W14" s="24">
        <f>(résultats!AN43-résultats!AN17)</f>
        <v>11003.626000000164</v>
      </c>
      <c r="X14" s="24">
        <f>(résultats!AO43-résultats!AO17)</f>
        <v>12572.677000000142</v>
      </c>
      <c r="Y14" s="24">
        <f>(résultats!AP43-résultats!AP17)</f>
        <v>14308.527000000235</v>
      </c>
      <c r="Z14" s="24">
        <f>(résultats!AQ43-résultats!AQ17)</f>
        <v>16125.141000000294</v>
      </c>
      <c r="AA14" s="24">
        <f>(résultats!AR43-résultats!AR17)</f>
        <v>18065.793999999762</v>
      </c>
      <c r="AB14" s="24">
        <f>(résultats!AS43-résultats!AS17)</f>
        <v>20118.032000000123</v>
      </c>
      <c r="AC14" s="24">
        <f>(résultats!AT43-résultats!AT17)</f>
        <v>22280.861000000034</v>
      </c>
      <c r="AD14" s="24">
        <f>(résultats!AU43-résultats!AU17)</f>
        <v>24560.176999999676</v>
      </c>
      <c r="AE14" s="24">
        <f>(résultats!AV43-résultats!AV17)</f>
        <v>26952.035999999382</v>
      </c>
      <c r="AF14" s="24">
        <f>(résultats!AW43-résultats!AW17)</f>
        <v>29443.110000000335</v>
      </c>
      <c r="AG14" s="24">
        <f>(résultats!AX43-résultats!AX17)</f>
        <v>32056.144999999553</v>
      </c>
    </row>
    <row r="15" spans="1:34" x14ac:dyDescent="0.25">
      <c r="A15" s="7"/>
      <c r="B15" s="10" t="s">
        <v>177</v>
      </c>
      <c r="C15">
        <f>(résultats!T44-résultats!T18+(résultats!T45-résultats!T19)+(résultats!T46-résultats!T20))</f>
        <v>0</v>
      </c>
      <c r="D15">
        <f>(résultats!U44-résultats!U18+(résultats!U45-résultats!U19)+(résultats!U46-résultats!U20))</f>
        <v>0</v>
      </c>
      <c r="E15">
        <f>(résultats!V44-résultats!V18+(résultats!V45-résultats!V19)+(résultats!V46-résultats!V20))</f>
        <v>0</v>
      </c>
      <c r="F15" s="24">
        <f>(résultats!W44-résultats!W18+(résultats!W45-résultats!W19)+(résultats!W46-résultats!W20))</f>
        <v>0</v>
      </c>
      <c r="G15" s="24">
        <f>(résultats!X44-résultats!X18+(résultats!X45-résultats!X19)+(résultats!X46-résultats!X20))</f>
        <v>26.977179999983491</v>
      </c>
      <c r="H15" s="24">
        <f>(résultats!Y44-résultats!Y18+(résultats!Y45-résultats!Y19)+(résultats!Y46-résultats!Y20))</f>
        <v>98.601359999984197</v>
      </c>
      <c r="I15" s="24">
        <f>(résultats!Z44-résultats!Z18+(résultats!Z45-résultats!Z19)+(résultats!Z46-résultats!Z20))</f>
        <v>182.9025800000345</v>
      </c>
      <c r="J15" s="24">
        <f>(résultats!AA44-résultats!AA18+(résultats!AA45-résultats!AA19)+(résultats!AA46-résultats!AA20))</f>
        <v>283.88977000003615</v>
      </c>
      <c r="K15" s="24">
        <f>(résultats!AB44-résultats!AB18+(résultats!AB45-résultats!AB19)+(résultats!AB46-résultats!AB20))</f>
        <v>411.84862000001158</v>
      </c>
      <c r="L15" s="24">
        <f>(résultats!AC44-résultats!AC18+(résultats!AC45-résultats!AC19)+(résultats!AC46-résultats!AC20))</f>
        <v>572.29041000003417</v>
      </c>
      <c r="M15" s="24">
        <f>(résultats!AD44-résultats!AD18+(résultats!AD45-résultats!AD19)+(résultats!AD46-résultats!AD20))</f>
        <v>760.22110000001703</v>
      </c>
      <c r="N15" s="24">
        <f>(résultats!AE44-résultats!AE18+(résultats!AE45-résultats!AE19)+(résultats!AE46-résultats!AE20))</f>
        <v>959.99481000003289</v>
      </c>
      <c r="O15" s="24">
        <f>(résultats!AF44-résultats!AF18+(résultats!AF45-résultats!AF19)+(résultats!AF46-résultats!AF20))</f>
        <v>1152.731570000029</v>
      </c>
      <c r="P15" s="24">
        <f>(résultats!AG44-résultats!AG18+(résultats!AG45-résultats!AG19)+(résultats!AG46-résultats!AG20))</f>
        <v>1379.4126600000454</v>
      </c>
      <c r="Q15" s="24">
        <f>(résultats!AH44-résultats!AH18+(résultats!AH45-résultats!AH19)+(résultats!AH46-résultats!AH20))</f>
        <v>1637.921690000021</v>
      </c>
      <c r="R15" s="24">
        <f>(résultats!AI44-résultats!AI18+(résultats!AI45-résultats!AI19)+(résultats!AI46-résultats!AI20))</f>
        <v>1925.7872200000384</v>
      </c>
      <c r="S15" s="24">
        <f>(résultats!AJ44-résultats!AJ18+(résultats!AJ45-résultats!AJ19)+(résultats!AJ46-résultats!AJ20))</f>
        <v>2241.823799999991</v>
      </c>
      <c r="T15" s="24">
        <f>(résultats!AK44-résultats!AK18+(résultats!AK45-résultats!AK19)+(résultats!AK46-résultats!AK20))</f>
        <v>2585.2036899999148</v>
      </c>
      <c r="U15" s="24">
        <f>(résultats!AL44-résultats!AL18+(résultats!AL45-résultats!AL19)+(résultats!AL46-résultats!AL20))</f>
        <v>2953.3687300000202</v>
      </c>
      <c r="V15" s="24">
        <f>(résultats!AM44-résultats!AM18+(résultats!AM45-résultats!AM19)+(résultats!AM46-résultats!AM20))</f>
        <v>3343.7166200000793</v>
      </c>
      <c r="W15" s="24">
        <f>(résultats!AN44-résultats!AN18+(résultats!AN45-résultats!AN19)+(résultats!AN46-résultats!AN20))</f>
        <v>3753.3032499999754</v>
      </c>
      <c r="X15" s="24">
        <f>(résultats!AO44-résultats!AO18+(résultats!AO45-résultats!AO19)+(résultats!AO46-résultats!AO20))</f>
        <v>4198.2736099999602</v>
      </c>
      <c r="Y15" s="24">
        <f>(résultats!AP44-résultats!AP18+(résultats!AP45-résultats!AP19)+(résultats!AP46-résultats!AP20))</f>
        <v>4697.0379000000139</v>
      </c>
      <c r="Z15" s="24">
        <f>(résultats!AQ44-résultats!AQ18+(résultats!AQ45-résultats!AQ19)+(résultats!AQ46-résultats!AQ20))</f>
        <v>5221.6268799999671</v>
      </c>
      <c r="AA15" s="24">
        <f>(résultats!AR44-résultats!AR18+(résultats!AR45-résultats!AR19)+(résultats!AR46-résultats!AR20))</f>
        <v>5773.5996900000246</v>
      </c>
      <c r="AB15" s="24">
        <f>(résultats!AS44-résultats!AS18+(résultats!AS45-résultats!AS19)+(résultats!AS46-résultats!AS20))</f>
        <v>6352.2878499999788</v>
      </c>
      <c r="AC15" s="24">
        <f>(résultats!AT44-résultats!AT18+(résultats!AT45-résultats!AT19)+(résultats!AT46-résultats!AT20))</f>
        <v>6955.7286799999565</v>
      </c>
      <c r="AD15" s="24">
        <f>(résultats!AU44-résultats!AU18+(résultats!AU45-résultats!AU19)+(résultats!AU46-résultats!AU20))</f>
        <v>7586.6903799999673</v>
      </c>
      <c r="AE15" s="24">
        <f>(résultats!AV44-résultats!AV18+(résultats!AV45-résultats!AV19)+(résultats!AV46-résultats!AV20))</f>
        <v>8244.0961400000378</v>
      </c>
      <c r="AF15" s="24">
        <f>(résultats!AW44-résultats!AW18+(résultats!AW45-résultats!AW19)+(résultats!AW46-résultats!AW20))</f>
        <v>8927.9098000000013</v>
      </c>
      <c r="AG15" s="24">
        <f>(résultats!AX44-résultats!AX18+(résultats!AX45-résultats!AX19)+(résultats!AX46-résultats!AX20))</f>
        <v>9640.1115299999874</v>
      </c>
    </row>
    <row r="16" spans="1:34" x14ac:dyDescent="0.25">
      <c r="A16" s="7"/>
      <c r="B16" s="10" t="s">
        <v>179</v>
      </c>
      <c r="C16">
        <f>(résultats!T48-résultats!T22)</f>
        <v>0</v>
      </c>
      <c r="D16">
        <f>(résultats!U48-résultats!U22)</f>
        <v>0</v>
      </c>
      <c r="E16">
        <f>(résultats!V48-résultats!V22)</f>
        <v>0</v>
      </c>
      <c r="F16" s="24">
        <f>(résultats!W48-résultats!W22)</f>
        <v>0</v>
      </c>
      <c r="G16" s="24">
        <f>(résultats!X48-résultats!X22)</f>
        <v>-38.481637082993984</v>
      </c>
      <c r="H16" s="24">
        <f>(résultats!Y48-résultats!Y22)</f>
        <v>-79.880503228981979</v>
      </c>
      <c r="I16" s="24">
        <f>(résultats!Z48-résultats!Z22)</f>
        <v>-131.63403355597984</v>
      </c>
      <c r="J16" s="24">
        <f>(résultats!AA48-résultats!AA22)</f>
        <v>-205.43195102503523</v>
      </c>
      <c r="K16" s="24">
        <f>(résultats!AB48-résultats!AB22)</f>
        <v>-287.68778859701706</v>
      </c>
      <c r="L16" s="24">
        <f>(résultats!AC48-résultats!AC22)</f>
        <v>-367.95879013603553</v>
      </c>
      <c r="M16" s="24">
        <f>(résultats!AD48-résultats!AD22)</f>
        <v>-470.49237252003513</v>
      </c>
      <c r="N16" s="24">
        <f>(résultats!AE48-résultats!AE22)</f>
        <v>-506.84830865002004</v>
      </c>
      <c r="O16" s="24">
        <f>(résultats!AF48-résultats!AF22)</f>
        <v>-497.67471053096233</v>
      </c>
      <c r="P16" s="24">
        <f>(résultats!AG48-résultats!AG22)</f>
        <v>-465.56905853701755</v>
      </c>
      <c r="Q16" s="24">
        <f>(résultats!AH48-résultats!AH22)</f>
        <v>-410.51115087000653</v>
      </c>
      <c r="R16" s="24">
        <f>(résultats!AI48-résultats!AI22)</f>
        <v>-332.03092716902029</v>
      </c>
      <c r="S16" s="24">
        <f>(résultats!AJ48-résultats!AJ22)</f>
        <v>-226.00768985494506</v>
      </c>
      <c r="T16" s="24">
        <f>(résultats!AK48-résultats!AK22)</f>
        <v>-96.797492134035565</v>
      </c>
      <c r="U16" s="24">
        <f>(résultats!AL48-résultats!AL22)</f>
        <v>53.486869764979929</v>
      </c>
      <c r="V16" s="24">
        <f>(résultats!AM48-résultats!AM22)</f>
        <v>222.94898940599523</v>
      </c>
      <c r="W16" s="24">
        <f>(résultats!AN48-résultats!AN22)</f>
        <v>409.27621796005405</v>
      </c>
      <c r="X16" s="24">
        <f>(résultats!AO48-résultats!AO22)</f>
        <v>590.46612610900775</v>
      </c>
      <c r="Y16" s="24">
        <f>(résultats!AP48-résultats!AP22)</f>
        <v>788.93878797697835</v>
      </c>
      <c r="Z16" s="24">
        <f>(résultats!AQ48-résultats!AQ22)</f>
        <v>1021.4701224400196</v>
      </c>
      <c r="AA16" s="24">
        <f>(résultats!AR48-résultats!AR22)</f>
        <v>1283.2285252769943</v>
      </c>
      <c r="AB16" s="24">
        <f>(résultats!AS48-résultats!AS22)</f>
        <v>1569.1585498619825</v>
      </c>
      <c r="AC16" s="24">
        <f>(résultats!AT48-résultats!AT22)</f>
        <v>1879.1501645270037</v>
      </c>
      <c r="AD16" s="24">
        <f>(résultats!AU48-résultats!AU22)</f>
        <v>2214.7831420219736</v>
      </c>
      <c r="AE16" s="24">
        <f>(résultats!AV48-résultats!AV22)</f>
        <v>2571.7995824719546</v>
      </c>
      <c r="AF16" s="24">
        <f>(résultats!AW48-résultats!AW22)</f>
        <v>2949.8168686360586</v>
      </c>
      <c r="AG16" s="24">
        <f>(résultats!AX48-résultats!AX22)</f>
        <v>3356.10814247292</v>
      </c>
    </row>
    <row r="17" spans="1:33" x14ac:dyDescent="0.25">
      <c r="A17" s="7"/>
      <c r="B17" s="10" t="s">
        <v>169</v>
      </c>
      <c r="C17">
        <f>(résultats!T49-résultats!T23)</f>
        <v>0</v>
      </c>
      <c r="D17">
        <f>(résultats!U49-résultats!U23)</f>
        <v>0</v>
      </c>
      <c r="E17">
        <f>(résultats!V49-résultats!V23)</f>
        <v>0</v>
      </c>
      <c r="F17" s="24">
        <f>(résultats!W49-résultats!W23)</f>
        <v>0</v>
      </c>
      <c r="G17" s="24">
        <f>(résultats!X49-résultats!X23)</f>
        <v>27.340178151003784</v>
      </c>
      <c r="H17" s="24">
        <f>(résultats!Y49-résultats!Y23)</f>
        <v>43.919818165013567</v>
      </c>
      <c r="I17" s="24">
        <f>(résultats!Z49-résultats!Z23)</f>
        <v>65.621981757984031</v>
      </c>
      <c r="J17" s="24">
        <f>(résultats!AA49-résultats!AA23)</f>
        <v>94.29505416500615</v>
      </c>
      <c r="K17" s="24">
        <f>(résultats!AB49-résultats!AB23)</f>
        <v>130.92473782101297</v>
      </c>
      <c r="L17" s="24">
        <f>(résultats!AC49-résultats!AC23)</f>
        <v>176.89587829701486</v>
      </c>
      <c r="M17" s="24">
        <f>(résultats!AD49-résultats!AD23)</f>
        <v>234.45660655401298</v>
      </c>
      <c r="N17" s="24">
        <f>(résultats!AE49-résultats!AE23)</f>
        <v>264.09402726401458</v>
      </c>
      <c r="O17" s="24">
        <f>(résultats!AF49-résultats!AF23)</f>
        <v>322.94068619300378</v>
      </c>
      <c r="P17" s="24">
        <f>(résultats!AG49-résultats!AG23)</f>
        <v>387.23052912100684</v>
      </c>
      <c r="Q17" s="24">
        <f>(résultats!AH49-résultats!AH23)</f>
        <v>457.15594046300976</v>
      </c>
      <c r="R17" s="24">
        <f>(résultats!AI49-résultats!AI23)</f>
        <v>533.11969167599455</v>
      </c>
      <c r="S17" s="24">
        <f>(résultats!AJ49-résultats!AJ23)</f>
        <v>616.23417764899204</v>
      </c>
      <c r="T17" s="24">
        <f>(résultats!AK49-résultats!AK23)</f>
        <v>705.23612008499913</v>
      </c>
      <c r="U17" s="24">
        <f>(résultats!AL49-résultats!AL23)</f>
        <v>799.71870447302354</v>
      </c>
      <c r="V17" s="24">
        <f>(résultats!AM49-résultats!AM23)</f>
        <v>898.94806229899405</v>
      </c>
      <c r="W17" s="24">
        <f>(résultats!AN49-résultats!AN23)</f>
        <v>1002.2748813049984</v>
      </c>
      <c r="X17" s="24">
        <f>(résultats!AO49-résultats!AO23)</f>
        <v>1137.0198077120003</v>
      </c>
      <c r="Y17" s="24">
        <f>(résultats!AP49-résultats!AP23)</f>
        <v>1263.2184339230298</v>
      </c>
      <c r="Z17" s="24">
        <f>(résultats!AQ49-résultats!AQ23)</f>
        <v>1398.7501938249916</v>
      </c>
      <c r="AA17" s="24">
        <f>(résultats!AR49-résultats!AR23)</f>
        <v>1542.5256671560346</v>
      </c>
      <c r="AB17" s="24">
        <f>(résultats!AS49-résultats!AS23)</f>
        <v>1693.7972446379717</v>
      </c>
      <c r="AC17" s="24">
        <f>(résultats!AT49-résultats!AT23)</f>
        <v>1851.6335069079651</v>
      </c>
      <c r="AD17" s="24">
        <f>(résultats!AU49-résultats!AU23)</f>
        <v>2017.0621853000484</v>
      </c>
      <c r="AE17" s="24">
        <f>(résultats!AV49-résultats!AV23)</f>
        <v>2189.5420447789948</v>
      </c>
      <c r="AF17" s="24">
        <f>(résultats!AW49-résultats!AW23)</f>
        <v>2369.0711159079801</v>
      </c>
      <c r="AG17" s="24">
        <f>(résultats!AX49-résultats!AX23)</f>
        <v>2557.1456437439774</v>
      </c>
    </row>
    <row r="18" spans="1:33" x14ac:dyDescent="0.25">
      <c r="A18" s="7"/>
      <c r="B18" s="10" t="s">
        <v>180</v>
      </c>
      <c r="C18">
        <f>(résultats!T50-résultats!T24)</f>
        <v>0</v>
      </c>
      <c r="D18">
        <f>(résultats!U50-résultats!U24)</f>
        <v>0</v>
      </c>
      <c r="E18">
        <f>(résultats!V50-résultats!V24)</f>
        <v>0</v>
      </c>
      <c r="F18" s="24">
        <f>(résultats!W50-résultats!W24)</f>
        <v>0</v>
      </c>
      <c r="G18" s="24">
        <f>(résultats!X50-résultats!X24)</f>
        <v>-277.17851828639687</v>
      </c>
      <c r="H18" s="24">
        <f>(résultats!Y50-résultats!Y24)</f>
        <v>-490.25359088041296</v>
      </c>
      <c r="I18" s="24">
        <f>(résultats!Z50-résultats!Z24)</f>
        <v>-743.88828318488959</v>
      </c>
      <c r="J18" s="24">
        <f>(résultats!AA50-résultats!AA24)</f>
        <v>-1016.2678678170923</v>
      </c>
      <c r="K18" s="24">
        <f>(résultats!AB50-résultats!AB24)</f>
        <v>-1291.1738534305041</v>
      </c>
      <c r="L18" s="24">
        <f>(résultats!AC50-résultats!AC24)</f>
        <v>-1550.8378248571971</v>
      </c>
      <c r="M18" s="24">
        <f>(résultats!AD50-résultats!AD24)</f>
        <v>-1614.6121039231948</v>
      </c>
      <c r="N18" s="24">
        <f>(résultats!AE50-résultats!AE24)</f>
        <v>-1676.4834164419881</v>
      </c>
      <c r="O18" s="24">
        <f>(résultats!AF50-résultats!AF24)</f>
        <v>-1815.8744120960037</v>
      </c>
      <c r="P18" s="24">
        <f>(résultats!AG50-résultats!AG24)</f>
        <v>-1886.7154517050076</v>
      </c>
      <c r="Q18" s="24">
        <f>(résultats!AH50-résultats!AH24)</f>
        <v>-1950.2049744570104</v>
      </c>
      <c r="R18" s="24">
        <f>(résultats!AI50-résultats!AI24)</f>
        <v>-2008.9400318460102</v>
      </c>
      <c r="S18" s="24">
        <f>(résultats!AJ50-résultats!AJ24)</f>
        <v>-2067.2280042070051</v>
      </c>
      <c r="T18" s="24">
        <f>(résultats!AK50-résultats!AK24)</f>
        <v>-2123.346932179993</v>
      </c>
      <c r="U18" s="24">
        <f>(résultats!AL50-résultats!AL24)</f>
        <v>-2186.3038634630066</v>
      </c>
      <c r="V18" s="24">
        <f>(résultats!AM50-résultats!AM24)</f>
        <v>-2259.9849461019912</v>
      </c>
      <c r="W18" s="24">
        <f>(résultats!AN50-résultats!AN24)</f>
        <v>-2343.260665142996</v>
      </c>
      <c r="X18" s="24">
        <f>(résultats!AO50-résultats!AO24)</f>
        <v>-2435.0629229510087</v>
      </c>
      <c r="Y18" s="24">
        <f>(résultats!AP50-résultats!AP24)</f>
        <v>-2464.9022289320128</v>
      </c>
      <c r="Z18" s="24">
        <f>(résultats!AQ50-résultats!AQ24)</f>
        <v>-2550.5612999240111</v>
      </c>
      <c r="AA18" s="24">
        <f>(résultats!AR50-résultats!AR24)</f>
        <v>-2643.3589449290012</v>
      </c>
      <c r="AB18" s="24">
        <f>(résultats!AS50-résultats!AS24)</f>
        <v>-2744.3747646299889</v>
      </c>
      <c r="AC18" s="24">
        <f>(résultats!AT50-résultats!AT24)</f>
        <v>-2848.272226467001</v>
      </c>
      <c r="AD18" s="24">
        <f>(résultats!AU50-résultats!AU24)</f>
        <v>-2954.7195170189952</v>
      </c>
      <c r="AE18" s="24">
        <f>(résultats!AV50-résultats!AV24)</f>
        <v>-3057.646262233</v>
      </c>
      <c r="AF18" s="24">
        <f>(résultats!AW50-résultats!AW24)</f>
        <v>-3168.3764346870012</v>
      </c>
      <c r="AG18" s="24">
        <f>(résultats!AX50-résultats!AX24)</f>
        <v>-3281.8360991749796</v>
      </c>
    </row>
    <row r="19" spans="1:33" x14ac:dyDescent="0.25">
      <c r="A19" s="7"/>
      <c r="B19" s="10" t="s">
        <v>162</v>
      </c>
      <c r="C19">
        <f>(résultats!T51-résultats!T25)</f>
        <v>0</v>
      </c>
      <c r="D19">
        <f>(résultats!U51-résultats!U25)</f>
        <v>0</v>
      </c>
      <c r="E19">
        <f>(résultats!V51-résultats!V25)</f>
        <v>0</v>
      </c>
      <c r="F19" s="24">
        <f>(résultats!W51-résultats!W25)</f>
        <v>0</v>
      </c>
      <c r="G19" s="24">
        <f>(résultats!X51-résultats!X25)</f>
        <v>92.22084859595634</v>
      </c>
      <c r="H19" s="24">
        <f>(résultats!Y51-résultats!Y25)</f>
        <v>231.35955768800341</v>
      </c>
      <c r="I19" s="24">
        <f>(résultats!Z51-résultats!Z25)</f>
        <v>423.84193426102865</v>
      </c>
      <c r="J19" s="24">
        <f>(résultats!AA51-résultats!AA25)</f>
        <v>675.21375611703843</v>
      </c>
      <c r="K19" s="24">
        <f>(résultats!AB51-résultats!AB25)</f>
        <v>988.45345473010093</v>
      </c>
      <c r="L19" s="24">
        <f>(résultats!AC51-résultats!AC25)</f>
        <v>1366.8801943539875</v>
      </c>
      <c r="M19" s="24">
        <f>(résultats!AD51-résultats!AD25)</f>
        <v>1805.6216119900346</v>
      </c>
      <c r="N19" s="24">
        <f>(résultats!AE51-résultats!AE25)</f>
        <v>2212.7288899710402</v>
      </c>
      <c r="O19" s="24">
        <f>(résultats!AF51-résultats!AF25)</f>
        <v>2665.1883637000574</v>
      </c>
      <c r="P19" s="24">
        <f>(résultats!AG51-résultats!AG25)</f>
        <v>3149.748960880097</v>
      </c>
      <c r="Q19" s="24">
        <f>(résultats!AH51-résultats!AH25)</f>
        <v>3667.4693016100209</v>
      </c>
      <c r="R19" s="24">
        <f>(résultats!AI51-résultats!AI25)</f>
        <v>4219.7605911500286</v>
      </c>
      <c r="S19" s="24">
        <f>(résultats!AJ51-résultats!AJ25)</f>
        <v>4810.2440787300002</v>
      </c>
      <c r="T19" s="24">
        <f>(résultats!AK51-résultats!AK25)</f>
        <v>5438.2184386898298</v>
      </c>
      <c r="U19" s="24">
        <f>(résultats!AL51-résultats!AL25)</f>
        <v>6102.902868659934</v>
      </c>
      <c r="V19" s="24">
        <f>(résultats!AM51-résultats!AM25)</f>
        <v>6801.614839729853</v>
      </c>
      <c r="W19" s="24">
        <f>(résultats!AN51-résultats!AN25)</f>
        <v>7530.9836139199324</v>
      </c>
      <c r="X19" s="24">
        <f>(résultats!AO51-résultats!AO25)</f>
        <v>8362.6164237998892</v>
      </c>
      <c r="Y19" s="24">
        <f>(résultats!AP51-résultats!AP25)</f>
        <v>9244.7146032601595</v>
      </c>
      <c r="Z19" s="24">
        <f>(résultats!AQ51-résultats!AQ25)</f>
        <v>10191.233600930078</v>
      </c>
      <c r="AA19" s="24">
        <f>(résultats!AR51-résultats!AR25)</f>
        <v>11200.820565700065</v>
      </c>
      <c r="AB19" s="24">
        <f>(résultats!AS51-résultats!AS25)</f>
        <v>12268.449666500092</v>
      </c>
      <c r="AC19" s="24">
        <f>(résultats!AT51-résultats!AT25)</f>
        <v>13390.263269569958</v>
      </c>
      <c r="AD19" s="24">
        <f>(résultats!AU51-résultats!AU25)</f>
        <v>14565.801232500002</v>
      </c>
      <c r="AE19" s="24">
        <f>(résultats!AV51-résultats!AV25)</f>
        <v>15791.564518979983</v>
      </c>
      <c r="AF19" s="24">
        <f>(résultats!AW51-résultats!AW25)</f>
        <v>17066.333418090129</v>
      </c>
      <c r="AG19" s="24">
        <f>(résultats!AX51-résultats!AX25)</f>
        <v>18397.475045409985</v>
      </c>
    </row>
    <row r="20" spans="1:33" x14ac:dyDescent="0.25">
      <c r="A20" s="7"/>
      <c r="B20" s="10" t="s">
        <v>181</v>
      </c>
      <c r="C20">
        <f>(résultats!T52-résultats!T26+(résultats!T53-résultats!T27))</f>
        <v>0</v>
      </c>
      <c r="D20">
        <f>(résultats!U52-résultats!U26+(résultats!U53-résultats!U27))</f>
        <v>0</v>
      </c>
      <c r="E20">
        <f>(résultats!V52-résultats!V26+(résultats!V53-résultats!V27))</f>
        <v>0</v>
      </c>
      <c r="F20" s="24">
        <f>(résultats!W52-résultats!W26+(résultats!W53-résultats!W27))</f>
        <v>0</v>
      </c>
      <c r="G20" s="24">
        <f>(résultats!X52-résultats!X26+(résultats!X53-résultats!X27))</f>
        <v>10.672511831973679</v>
      </c>
      <c r="H20" s="24">
        <f>(résultats!Y52-résultats!Y26+(résultats!Y53-résultats!Y27))</f>
        <v>14.378241186961532</v>
      </c>
      <c r="I20" s="24">
        <f>(résultats!Z52-résultats!Z26+(résultats!Z53-résultats!Z27))</f>
        <v>19.930613685981371</v>
      </c>
      <c r="J20" s="24">
        <f>(résultats!AA52-résultats!AA26+(résultats!AA53-résultats!AA27))</f>
        <v>30.806686289142817</v>
      </c>
      <c r="K20" s="24">
        <f>(résultats!AB52-résultats!AB26+(résultats!AB53-résultats!AB27))</f>
        <v>47.162713777041063</v>
      </c>
      <c r="L20" s="24">
        <f>(résultats!AC52-résultats!AC26+(résultats!AC53-résultats!AC27))</f>
        <v>69.734451296040788</v>
      </c>
      <c r="M20" s="24">
        <f>(résultats!AD52-résultats!AD26+(résultats!AD53-résultats!AD27))</f>
        <v>96.948115850915201</v>
      </c>
      <c r="N20" s="24">
        <f>(résultats!AE52-résultats!AE26+(résultats!AE53-résultats!AE27))</f>
        <v>124.28378452698234</v>
      </c>
      <c r="O20" s="24">
        <f>(résultats!AF52-résultats!AF26+(résultats!AF53-résultats!AF27))</f>
        <v>173.27820019703358</v>
      </c>
      <c r="P20" s="24">
        <f>(résultats!AG52-résultats!AG26+(résultats!AG53-résultats!AG27))</f>
        <v>227.60851911304053</v>
      </c>
      <c r="Q20" s="24">
        <f>(résultats!AH52-résultats!AH26+(résultats!AH53-résultats!AH27))</f>
        <v>285.09481608390342</v>
      </c>
      <c r="R20" s="24">
        <f>(résultats!AI52-résultats!AI26+(résultats!AI53-résultats!AI27))</f>
        <v>344.57932645897381</v>
      </c>
      <c r="S20" s="24">
        <f>(résultats!AJ52-résultats!AJ26+(résultats!AJ53-résultats!AJ27))</f>
        <v>405.5835553871002</v>
      </c>
      <c r="T20" s="24">
        <f>(résultats!AK52-résultats!AK26+(résultats!AK53-résultats!AK27))</f>
        <v>466.7021534780506</v>
      </c>
      <c r="U20" s="24">
        <f>(résultats!AL52-résultats!AL26+(résultats!AL53-résultats!AL27))</f>
        <v>527.91819494101219</v>
      </c>
      <c r="V20" s="24">
        <f>(résultats!AM52-résultats!AM26+(résultats!AM53-résultats!AM27))</f>
        <v>589.32841398497112</v>
      </c>
      <c r="W20" s="24">
        <f>(résultats!AN52-résultats!AN26+(résultats!AN53-résultats!AN27))</f>
        <v>651.04851353005506</v>
      </c>
      <c r="X20" s="24">
        <f>(résultats!AO52-résultats!AO26+(résultats!AO53-résultats!AO27))</f>
        <v>719.36348768393509</v>
      </c>
      <c r="Y20" s="24">
        <f>(résultats!AP52-résultats!AP26+(résultats!AP53-résultats!AP27))</f>
        <v>779.5191427920945</v>
      </c>
      <c r="Z20" s="24">
        <f>(résultats!AQ52-résultats!AQ26+(résultats!AQ53-résultats!AQ27))</f>
        <v>842.62201668298803</v>
      </c>
      <c r="AA20" s="24">
        <f>(résultats!AR52-résultats!AR26+(résultats!AR53-résultats!AR27))</f>
        <v>908.97945055994205</v>
      </c>
      <c r="AB20" s="24">
        <f>(résultats!AS52-résultats!AS26+(résultats!AS53-résultats!AS27))</f>
        <v>978.71288233005907</v>
      </c>
      <c r="AC20" s="24">
        <f>(résultats!AT52-résultats!AT26+(résultats!AT53-résultats!AT27))</f>
        <v>1052.3578747699503</v>
      </c>
      <c r="AD20" s="24">
        <f>(résultats!AU52-résultats!AU26+(résultats!AU53-résultats!AU27))</f>
        <v>1130.5578446199652</v>
      </c>
      <c r="AE20" s="24">
        <f>(résultats!AV52-résultats!AV26+(résultats!AV53-résultats!AV27))</f>
        <v>1212.6792950800154</v>
      </c>
      <c r="AF20" s="24">
        <f>(résultats!AW52-résultats!AW26+(résultats!AW53-résultats!AW27))</f>
        <v>1298.3555376499426</v>
      </c>
      <c r="AG20" s="24">
        <f>(résultats!AX52-résultats!AX26+(résultats!AX53-résultats!AX27))</f>
        <v>1387.1401285100728</v>
      </c>
    </row>
    <row r="21" spans="1:33" x14ac:dyDescent="0.25">
      <c r="B21" s="19"/>
      <c r="E21">
        <f>SUM(E15:E20,E5:E12)</f>
        <v>0</v>
      </c>
      <c r="F21" s="22">
        <f>SUM(F15:F20,F5:F12)-F2</f>
        <v>0</v>
      </c>
      <c r="G21" s="22">
        <f t="shared" ref="G21:AF21" si="0">SUM(G15:G20,G5:G12)-G2</f>
        <v>-6.9768488629051717E-4</v>
      </c>
      <c r="H21" s="22">
        <f t="shared" si="0"/>
        <v>1.1766927150347328E-3</v>
      </c>
      <c r="I21" s="22">
        <f t="shared" si="0"/>
        <v>-1.6010853851184947E-3</v>
      </c>
      <c r="J21" s="22">
        <f t="shared" si="0"/>
        <v>-4.8728178830970137E-4</v>
      </c>
      <c r="K21" s="22">
        <f t="shared" si="0"/>
        <v>3.8575300141019397E-4</v>
      </c>
      <c r="L21" s="22">
        <f t="shared" si="0"/>
        <v>-8.6483572431461653E-5</v>
      </c>
      <c r="M21" s="22">
        <f>SUM(M15:M20,M5:M12)-M2</f>
        <v>3.0171534967848856E-4</v>
      </c>
      <c r="N21" s="22">
        <f t="shared" si="0"/>
        <v>3.2956460927380249E-5</v>
      </c>
      <c r="O21" s="22">
        <f t="shared" si="0"/>
        <v>-5.1304563430676353E-4</v>
      </c>
      <c r="P21" s="22">
        <f t="shared" si="0"/>
        <v>1.2288566649658605E-3</v>
      </c>
      <c r="Q21" s="22">
        <f t="shared" si="0"/>
        <v>-8.7516940016030276E-4</v>
      </c>
      <c r="R21" s="22">
        <f>SUM(R15:R20,R5:R12)-R2</f>
        <v>-2.9962817625346361E-3</v>
      </c>
      <c r="S21" s="22">
        <f t="shared" si="0"/>
        <v>-8.2411481844246737E-4</v>
      </c>
      <c r="T21" s="22">
        <f t="shared" si="0"/>
        <v>6.6325975831205142E-4</v>
      </c>
      <c r="U21" s="22">
        <f t="shared" si="0"/>
        <v>1.5696263553763856E-3</v>
      </c>
      <c r="V21" s="22">
        <f t="shared" si="0"/>
        <v>1.5282137401300133E-3</v>
      </c>
      <c r="W21" s="22">
        <f>SUM(W15:W20,W5:W12)-W2</f>
        <v>4.1221699302695924E-4</v>
      </c>
      <c r="X21" s="22">
        <f t="shared" si="0"/>
        <v>-1.2032784197799629E-3</v>
      </c>
      <c r="Y21" s="22">
        <f t="shared" si="0"/>
        <v>-1.4109395451669116E-3</v>
      </c>
      <c r="Z21" s="22">
        <f t="shared" si="0"/>
        <v>1.2544469564090832E-3</v>
      </c>
      <c r="AA21" s="22">
        <f t="shared" si="0"/>
        <v>1.9193460457245237E-3</v>
      </c>
      <c r="AB21" s="22">
        <f t="shared" si="0"/>
        <v>-1.17774570662732E-3</v>
      </c>
      <c r="AC21" s="22">
        <f t="shared" si="0"/>
        <v>9.5156424686138052E-4</v>
      </c>
      <c r="AD21" s="22">
        <f t="shared" si="0"/>
        <v>-1.9613512613432249E-3</v>
      </c>
      <c r="AE21" s="22">
        <f t="shared" si="0"/>
        <v>5.64748279430205E-4</v>
      </c>
      <c r="AF21" s="22">
        <f t="shared" si="0"/>
        <v>2.9817198083037511E-4</v>
      </c>
      <c r="AG21" s="22">
        <f>SUM(AG15:AG20,AG5:AG12)-AG2</f>
        <v>-2.3551851336378604E-4</v>
      </c>
    </row>
    <row r="22" spans="1:33" hidden="1" x14ac:dyDescent="0.25">
      <c r="B22" s="19"/>
    </row>
    <row r="23" spans="1:33" hidden="1" x14ac:dyDescent="0.25">
      <c r="B23" s="19"/>
    </row>
    <row r="24" spans="1:33" x14ac:dyDescent="0.25">
      <c r="E24">
        <f>E2+E4+E14</f>
        <v>0</v>
      </c>
      <c r="F24" s="22">
        <f>SUM(F15:F20)-F14</f>
        <v>0</v>
      </c>
      <c r="G24" s="22">
        <f t="shared" ref="G24:AG24" si="1">SUM(G15:G20)-G14</f>
        <v>-4.3679045120370574E-4</v>
      </c>
      <c r="H24" s="22">
        <f t="shared" si="1"/>
        <v>8.8293049884669017E-4</v>
      </c>
      <c r="I24" s="22">
        <f t="shared" si="1"/>
        <v>-1.2070356788171921E-3</v>
      </c>
      <c r="J24" s="22">
        <f t="shared" si="1"/>
        <v>-5.5227072334673721E-4</v>
      </c>
      <c r="K24" s="22">
        <f t="shared" si="1"/>
        <v>-1.1569928756216541E-4</v>
      </c>
      <c r="L24" s="22">
        <f t="shared" si="1"/>
        <v>3.1895365464151837E-4</v>
      </c>
      <c r="M24" s="22">
        <f t="shared" si="1"/>
        <v>9.5795175730017945E-4</v>
      </c>
      <c r="N24" s="22">
        <f t="shared" si="1"/>
        <v>-2.1332995675038546E-4</v>
      </c>
      <c r="O24" s="22">
        <f t="shared" si="1"/>
        <v>-3.0253669319790788E-4</v>
      </c>
      <c r="P24" s="22">
        <f t="shared" si="1"/>
        <v>1.1588723136810586E-3</v>
      </c>
      <c r="Q24" s="22">
        <f t="shared" si="1"/>
        <v>-3.7717003942816518E-4</v>
      </c>
      <c r="R24" s="22">
        <f t="shared" si="1"/>
        <v>-1.129729764215881E-3</v>
      </c>
      <c r="S24" s="22">
        <f t="shared" si="1"/>
        <v>-8.2295773609075695E-5</v>
      </c>
      <c r="T24" s="22">
        <f t="shared" si="1"/>
        <v>9.7793891472974792E-4</v>
      </c>
      <c r="U24" s="22">
        <f t="shared" si="1"/>
        <v>-4.9562374988454394E-4</v>
      </c>
      <c r="V24" s="22">
        <f t="shared" si="1"/>
        <v>9.7931790514849126E-4</v>
      </c>
      <c r="W24" s="22">
        <f t="shared" si="1"/>
        <v>-1.8842814461095259E-4</v>
      </c>
      <c r="X24" s="22">
        <f t="shared" si="1"/>
        <v>-4.6764635771978647E-4</v>
      </c>
      <c r="Y24" s="22">
        <f t="shared" si="1"/>
        <v>-3.6097997144679539E-4</v>
      </c>
      <c r="Z24" s="22">
        <f t="shared" si="1"/>
        <v>5.139537388458848E-4</v>
      </c>
      <c r="AA24" s="22">
        <f t="shared" si="1"/>
        <v>9.5376429817406461E-4</v>
      </c>
      <c r="AB24" s="22">
        <f t="shared" si="1"/>
        <v>-5.7130002824123949E-4</v>
      </c>
      <c r="AC24" s="22">
        <f t="shared" si="1"/>
        <v>2.6930779858957976E-4</v>
      </c>
      <c r="AD24" s="22">
        <f t="shared" si="1"/>
        <v>-1.7325767148577143E-3</v>
      </c>
      <c r="AE24" s="22">
        <f t="shared" si="1"/>
        <v>-6.8092139554210007E-4</v>
      </c>
      <c r="AF24" s="22">
        <f t="shared" si="1"/>
        <v>3.0559677543351427E-4</v>
      </c>
      <c r="AG24" s="22">
        <f t="shared" si="1"/>
        <v>-6.09037590038497E-4</v>
      </c>
    </row>
    <row r="25" spans="1:33" x14ac:dyDescent="0.25">
      <c r="F25" s="22">
        <f>SUM(F5:F13)-F4</f>
        <v>0</v>
      </c>
      <c r="G25" s="22">
        <f t="shared" ref="G25:AG25" si="2">SUM(G5:G13)-G4</f>
        <v>-2.6089443508681143E-4</v>
      </c>
      <c r="H25" s="22">
        <f t="shared" si="2"/>
        <v>2.9376221618804266E-4</v>
      </c>
      <c r="I25" s="22">
        <f t="shared" si="2"/>
        <v>-3.9404970630130265E-4</v>
      </c>
      <c r="J25" s="22">
        <f t="shared" si="2"/>
        <v>6.4988935037035844E-5</v>
      </c>
      <c r="K25" s="22">
        <f t="shared" si="2"/>
        <v>5.0145228897235938E-4</v>
      </c>
      <c r="L25" s="22">
        <f t="shared" si="2"/>
        <v>-4.0543722707298002E-4</v>
      </c>
      <c r="M25" s="22">
        <f t="shared" si="2"/>
        <v>-6.5623640762169089E-4</v>
      </c>
      <c r="N25" s="22">
        <f t="shared" si="2"/>
        <v>2.4628641767776571E-4</v>
      </c>
      <c r="O25" s="22">
        <f t="shared" si="2"/>
        <v>-2.1050894110885565E-4</v>
      </c>
      <c r="P25" s="22">
        <f t="shared" si="2"/>
        <v>6.998435128480196E-5</v>
      </c>
      <c r="Q25" s="22">
        <f t="shared" si="2"/>
        <v>-4.9799936095951125E-4</v>
      </c>
      <c r="R25" s="22">
        <f t="shared" si="2"/>
        <v>-1.8665519983187551E-3</v>
      </c>
      <c r="S25" s="22">
        <f t="shared" si="2"/>
        <v>-7.4181904528813902E-4</v>
      </c>
      <c r="T25" s="22">
        <f t="shared" si="2"/>
        <v>-3.1467915687244385E-4</v>
      </c>
      <c r="U25" s="22">
        <f t="shared" si="2"/>
        <v>2.0652501043514349E-3</v>
      </c>
      <c r="V25" s="22">
        <f t="shared" si="2"/>
        <v>5.4889583407202736E-4</v>
      </c>
      <c r="W25" s="22">
        <f t="shared" si="2"/>
        <v>6.0064513672841713E-4</v>
      </c>
      <c r="X25" s="22">
        <f t="shared" si="2"/>
        <v>-7.3563206206017639E-4</v>
      </c>
      <c r="Y25" s="22">
        <f t="shared" si="2"/>
        <v>-1.0499595737201162E-3</v>
      </c>
      <c r="Z25" s="22">
        <f t="shared" si="2"/>
        <v>7.4049321847269312E-4</v>
      </c>
      <c r="AA25" s="22">
        <f t="shared" si="2"/>
        <v>9.6558174845995381E-4</v>
      </c>
      <c r="AB25" s="22">
        <f t="shared" si="2"/>
        <v>-6.0644567929557525E-4</v>
      </c>
      <c r="AC25" s="22">
        <f t="shared" si="2"/>
        <v>6.8225644645281136E-4</v>
      </c>
      <c r="AD25" s="22">
        <f t="shared" si="2"/>
        <v>-2.2877454466652125E-4</v>
      </c>
      <c r="AE25" s="22">
        <f t="shared" si="2"/>
        <v>1.2456696749723051E-3</v>
      </c>
      <c r="AF25" s="22">
        <f t="shared" si="2"/>
        <v>-7.4247946031391621E-6</v>
      </c>
      <c r="AG25" s="22">
        <f t="shared" si="2"/>
        <v>3.7351907667471096E-4</v>
      </c>
    </row>
    <row r="37" spans="2:2" x14ac:dyDescent="0.25">
      <c r="B37" s="20"/>
    </row>
    <row r="38" spans="2:2" x14ac:dyDescent="0.25">
      <c r="B38" s="20"/>
    </row>
    <row r="39" spans="2:2" x14ac:dyDescent="0.25">
      <c r="B39" s="20"/>
    </row>
    <row r="40" spans="2:2" x14ac:dyDescent="0.25">
      <c r="B40" s="20"/>
    </row>
    <row r="41" spans="2:2" x14ac:dyDescent="0.25">
      <c r="B41" s="20"/>
    </row>
    <row r="42" spans="2:2" x14ac:dyDescent="0.25">
      <c r="B42" s="20"/>
    </row>
    <row r="43" spans="2:2" x14ac:dyDescent="0.25">
      <c r="B43" s="20"/>
    </row>
    <row r="44" spans="2:2" x14ac:dyDescent="0.25">
      <c r="B44" s="20"/>
    </row>
    <row r="45" spans="2:2" x14ac:dyDescent="0.25">
      <c r="B45" s="20"/>
    </row>
    <row r="46" spans="2:2" x14ac:dyDescent="0.25">
      <c r="B46" s="20"/>
    </row>
    <row r="47" spans="2:2" x14ac:dyDescent="0.25">
      <c r="B47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1</vt:i4>
      </vt:variant>
    </vt:vector>
  </HeadingPairs>
  <TitlesOfParts>
    <vt:vector size="4" baseType="lpstr">
      <vt:lpstr>Feuil4</vt:lpstr>
      <vt:lpstr>résultats</vt:lpstr>
      <vt:lpstr>T graph</vt:lpstr>
      <vt:lpstr>Graphique2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CALLONNEC Gaël</dc:creator>
  <cp:lastModifiedBy>CALLONNEC Gaël</cp:lastModifiedBy>
  <dcterms:created xsi:type="dcterms:W3CDTF">2022-09-09T10:16:29Z</dcterms:created>
  <dcterms:modified xsi:type="dcterms:W3CDTF">2023-12-08T16:14:20Z</dcterms:modified>
</cp:coreProperties>
</file>